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8435" windowHeight="6615" tabRatio="847" activeTab="4"/>
  </bookViews>
  <sheets>
    <sheet name="Старт" sheetId="1" r:id="rId1"/>
    <sheet name="Весь прайс лист" sheetId="25" r:id="rId2"/>
    <sheet name="Hi-Speed" sheetId="27" r:id="rId3"/>
    <sheet name="Откатные ворота" sheetId="15" r:id="rId4"/>
    <sheet name="Распашные ворота" sheetId="16" r:id="rId5"/>
    <sheet name="Секционные ворота" sheetId="20" r:id="rId6"/>
    <sheet name="Шлагбаумы" sheetId="18" r:id="rId7"/>
    <sheet name="Аксессуары" sheetId="30" r:id="rId8"/>
    <sheet name="Радиоуправление" sheetId="19" r:id="rId9"/>
    <sheet name="Автоматика для роллет" sheetId="28" r:id="rId10"/>
    <sheet name="Уст-ва управления солнцезащитой" sheetId="29" r:id="rId11"/>
    <sheet name="Прайс-лист на запчасти" sheetId="22" r:id="rId12"/>
  </sheets>
  <externalReferences>
    <externalReference r:id="rId13"/>
    <externalReference r:id="rId14"/>
  </externalReferences>
  <definedNames>
    <definedName name="_xlnm._FilterDatabase" localSheetId="11" hidden="1">'Прайс-лист на запчасти'!$A$1:$G$2333</definedName>
    <definedName name="_xlnm.Print_Area" localSheetId="2">'Hi-Speed'!$A$1:$K$88</definedName>
    <definedName name="_xlnm.Print_Area" localSheetId="3">'Откатные ворота'!$A$1:$O$180</definedName>
    <definedName name="_xlnm.Print_Area" localSheetId="8">Радиоуправление!$A$1:$D$152</definedName>
    <definedName name="_xlnm.Print_Area" localSheetId="4">'Распашные ворота'!$A$1:$K$271</definedName>
    <definedName name="_xlnm.Print_Area" localSheetId="5">'Секционные ворота'!$A$1:$K$104</definedName>
    <definedName name="_xlnm.Print_Area" localSheetId="0">Старт!$A$1:$H$35</definedName>
    <definedName name="_xlnm.Print_Area" localSheetId="6">Шлагбаумы!$A$1:$N$212</definedName>
  </definedNames>
  <calcPr calcId="145621"/>
</workbook>
</file>

<file path=xl/calcChain.xml><?xml version="1.0" encoding="utf-8"?>
<calcChain xmlns="http://schemas.openxmlformats.org/spreadsheetml/2006/main">
  <c r="E4" i="28"/>
  <c r="E5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E63"/>
  <c r="E3"/>
  <c r="E2"/>
  <c r="K9" i="15" l="1"/>
  <c r="I9"/>
  <c r="K14"/>
  <c r="L2"/>
  <c r="I3"/>
  <c r="K3"/>
  <c r="L111"/>
  <c r="K112"/>
  <c r="I112"/>
  <c r="N13"/>
  <c r="L13"/>
  <c r="D152" i="19"/>
  <c r="D151"/>
  <c r="D150"/>
  <c r="D149"/>
  <c r="D148"/>
  <c r="D147"/>
  <c r="D146"/>
  <c r="D145"/>
  <c r="D144"/>
  <c r="D143"/>
  <c r="D142"/>
  <c r="D141"/>
  <c r="D140"/>
  <c r="D139"/>
  <c r="D138"/>
  <c r="D137"/>
  <c r="D136"/>
  <c r="D135"/>
  <c r="D134"/>
  <c r="D133"/>
  <c r="D132"/>
  <c r="D131"/>
  <c r="D130"/>
  <c r="D129"/>
  <c r="D128"/>
  <c r="D127"/>
  <c r="D126"/>
  <c r="D125"/>
  <c r="D124"/>
  <c r="D123"/>
  <c r="D122"/>
  <c r="D121"/>
  <c r="D120"/>
  <c r="D119"/>
  <c r="D118"/>
  <c r="D117"/>
  <c r="D116"/>
  <c r="D115"/>
  <c r="D114"/>
  <c r="D113"/>
  <c r="D112"/>
  <c r="D111"/>
  <c r="D110"/>
  <c r="D109"/>
  <c r="D108"/>
  <c r="D107"/>
  <c r="D106"/>
  <c r="D105"/>
  <c r="D104"/>
  <c r="D103"/>
  <c r="D102"/>
  <c r="D101"/>
  <c r="D100"/>
  <c r="D99"/>
  <c r="D98"/>
  <c r="D97"/>
  <c r="D96"/>
  <c r="D95"/>
  <c r="D94"/>
  <c r="D92"/>
  <c r="D91"/>
  <c r="D90"/>
  <c r="D89"/>
  <c r="D88"/>
  <c r="D87"/>
  <c r="D86"/>
  <c r="D85"/>
  <c r="D84"/>
  <c r="D83"/>
  <c r="D82"/>
  <c r="D81"/>
  <c r="D80"/>
  <c r="D79"/>
  <c r="D77"/>
  <c r="D76"/>
  <c r="D75"/>
  <c r="D74"/>
  <c r="D73"/>
  <c r="D72"/>
  <c r="D71"/>
  <c r="D70"/>
  <c r="D69"/>
  <c r="D68"/>
  <c r="D67"/>
  <c r="D66"/>
  <c r="D65"/>
  <c r="D64"/>
  <c r="D63"/>
  <c r="D62"/>
  <c r="D61"/>
  <c r="D60"/>
  <c r="D59"/>
  <c r="D58"/>
  <c r="D57"/>
  <c r="D56"/>
  <c r="D55"/>
  <c r="D54"/>
  <c r="D53"/>
  <c r="D52"/>
  <c r="D51"/>
  <c r="D50"/>
  <c r="D49"/>
  <c r="D48"/>
  <c r="D47"/>
  <c r="D46"/>
  <c r="D45"/>
  <c r="D44"/>
  <c r="D43"/>
  <c r="D42"/>
  <c r="D41"/>
  <c r="D40"/>
  <c r="D39"/>
  <c r="D38"/>
  <c r="D37"/>
  <c r="D36"/>
  <c r="D35"/>
  <c r="D34"/>
  <c r="D33"/>
  <c r="D32"/>
  <c r="D31"/>
  <c r="D30"/>
  <c r="D29"/>
  <c r="D28"/>
  <c r="D27"/>
  <c r="D26"/>
  <c r="D25"/>
  <c r="D24"/>
  <c r="D23"/>
  <c r="D22"/>
  <c r="D20"/>
  <c r="D19"/>
  <c r="D18"/>
  <c r="D17"/>
  <c r="D16"/>
  <c r="D15"/>
  <c r="D14"/>
  <c r="D13"/>
  <c r="D12"/>
  <c r="D11"/>
  <c r="D10"/>
  <c r="D9"/>
  <c r="D8"/>
  <c r="D7"/>
  <c r="D6"/>
  <c r="D5"/>
  <c r="D4"/>
  <c r="I212" i="18"/>
  <c r="I211"/>
  <c r="I210"/>
  <c r="I209"/>
  <c r="I208"/>
  <c r="I207"/>
  <c r="I206"/>
  <c r="I205"/>
  <c r="I204"/>
  <c r="I203"/>
  <c r="I202"/>
  <c r="I201"/>
  <c r="I200"/>
  <c r="I199"/>
  <c r="I198"/>
  <c r="I197"/>
  <c r="I196"/>
  <c r="I195"/>
  <c r="I194"/>
  <c r="I193"/>
  <c r="I192"/>
  <c r="I191"/>
  <c r="I190"/>
  <c r="I189"/>
  <c r="I188"/>
  <c r="I187"/>
  <c r="I186"/>
  <c r="I185"/>
  <c r="I184"/>
  <c r="I183"/>
  <c r="I182"/>
  <c r="I181"/>
  <c r="I180"/>
  <c r="I179"/>
  <c r="I178"/>
  <c r="I177"/>
  <c r="I176"/>
  <c r="I175"/>
  <c r="I174"/>
  <c r="I172"/>
  <c r="I171"/>
  <c r="I170"/>
  <c r="I169"/>
  <c r="I168"/>
  <c r="I167"/>
  <c r="I166"/>
  <c r="I165"/>
  <c r="I164"/>
  <c r="I163"/>
  <c r="I162"/>
  <c r="I158"/>
  <c r="I157"/>
  <c r="I156"/>
  <c r="I155"/>
  <c r="I154"/>
  <c r="I153"/>
  <c r="I152"/>
  <c r="I151"/>
  <c r="I150"/>
  <c r="I149"/>
  <c r="I148"/>
  <c r="I147"/>
  <c r="I146"/>
  <c r="I145"/>
  <c r="I143"/>
  <c r="I142"/>
  <c r="I141"/>
  <c r="I140"/>
  <c r="I139"/>
  <c r="I138"/>
  <c r="I137"/>
  <c r="I136"/>
  <c r="I135"/>
  <c r="I134"/>
  <c r="I133"/>
  <c r="I132"/>
  <c r="I128"/>
  <c r="I127"/>
  <c r="I126"/>
  <c r="I125"/>
  <c r="I124"/>
  <c r="I123"/>
  <c r="I122"/>
  <c r="I121"/>
  <c r="I120"/>
  <c r="I116"/>
  <c r="I115"/>
  <c r="I114"/>
  <c r="I113"/>
  <c r="I112"/>
  <c r="I111"/>
  <c r="I110"/>
  <c r="I109"/>
  <c r="I108"/>
  <c r="I107"/>
  <c r="I102"/>
  <c r="I101"/>
  <c r="I100"/>
  <c r="I99"/>
  <c r="I98"/>
  <c r="I97"/>
  <c r="I96"/>
  <c r="I95"/>
  <c r="I94"/>
  <c r="I90"/>
  <c r="I89"/>
  <c r="I88"/>
  <c r="I87"/>
  <c r="I86"/>
  <c r="I85"/>
  <c r="I84"/>
  <c r="I83"/>
  <c r="I78"/>
  <c r="I77"/>
  <c r="I76"/>
  <c r="I75"/>
  <c r="I74"/>
  <c r="I73"/>
  <c r="I93"/>
  <c r="I105"/>
  <c r="I154" i="16"/>
  <c r="I153"/>
  <c r="I151"/>
  <c r="I150"/>
  <c r="G154"/>
  <c r="G153"/>
  <c r="K149"/>
  <c r="G151"/>
  <c r="G150"/>
  <c r="G271"/>
  <c r="G270"/>
  <c r="G269"/>
  <c r="G268"/>
  <c r="G267"/>
  <c r="G266"/>
  <c r="G265"/>
  <c r="G264"/>
  <c r="G263"/>
  <c r="G262"/>
  <c r="G261"/>
  <c r="G260"/>
  <c r="G259"/>
  <c r="G258"/>
  <c r="G257"/>
  <c r="G256"/>
  <c r="G255"/>
  <c r="G254"/>
  <c r="G253"/>
  <c r="G252"/>
  <c r="G251"/>
  <c r="G250"/>
  <c r="G249"/>
  <c r="G248"/>
  <c r="G247"/>
  <c r="G246"/>
  <c r="G245"/>
  <c r="G244"/>
  <c r="G243"/>
  <c r="G242"/>
  <c r="G241"/>
  <c r="G240"/>
  <c r="G239"/>
  <c r="G238"/>
  <c r="G237"/>
  <c r="G236"/>
  <c r="G235"/>
  <c r="G234"/>
  <c r="G233"/>
  <c r="G232"/>
  <c r="G231"/>
  <c r="G230"/>
  <c r="G229"/>
  <c r="G228"/>
  <c r="G227"/>
  <c r="G226"/>
  <c r="G225"/>
  <c r="G224"/>
  <c r="G223"/>
  <c r="G222"/>
  <c r="G221"/>
  <c r="G220"/>
  <c r="G219"/>
  <c r="G218"/>
  <c r="G217"/>
  <c r="G216"/>
  <c r="G215"/>
  <c r="G214"/>
  <c r="G213"/>
  <c r="G212"/>
  <c r="G211"/>
  <c r="G210"/>
  <c r="G209"/>
  <c r="G208"/>
  <c r="G207"/>
  <c r="G206"/>
  <c r="G205"/>
  <c r="G204"/>
  <c r="G203"/>
  <c r="G202"/>
  <c r="G201"/>
  <c r="G200"/>
  <c r="G199"/>
  <c r="G198"/>
  <c r="G196"/>
  <c r="G195"/>
  <c r="G194"/>
  <c r="G193"/>
  <c r="G192"/>
  <c r="G191"/>
  <c r="G190"/>
  <c r="G189"/>
  <c r="G188"/>
  <c r="G187"/>
  <c r="G186"/>
  <c r="G185"/>
  <c r="G184"/>
  <c r="G183"/>
  <c r="G182"/>
  <c r="G181"/>
  <c r="G180"/>
  <c r="G179"/>
  <c r="G178"/>
  <c r="G177"/>
  <c r="G176"/>
  <c r="G175"/>
  <c r="G174"/>
  <c r="G173"/>
  <c r="G172"/>
  <c r="G171"/>
  <c r="G170"/>
  <c r="G169"/>
  <c r="G168"/>
  <c r="G167"/>
  <c r="G166"/>
  <c r="G165"/>
  <c r="G164"/>
  <c r="G148"/>
  <c r="G147"/>
  <c r="G146"/>
  <c r="G145"/>
  <c r="G144"/>
  <c r="G143"/>
  <c r="G142"/>
  <c r="G141"/>
  <c r="G140"/>
  <c r="G139"/>
  <c r="G137"/>
  <c r="G136"/>
  <c r="G135"/>
  <c r="G134"/>
  <c r="G133"/>
  <c r="G132"/>
  <c r="G131"/>
  <c r="G130"/>
  <c r="G129"/>
  <c r="G124"/>
  <c r="G123"/>
  <c r="G122"/>
  <c r="G121"/>
  <c r="G120"/>
  <c r="G119"/>
  <c r="G99"/>
  <c r="G98"/>
  <c r="G97"/>
  <c r="G96"/>
  <c r="G95"/>
  <c r="G73"/>
  <c r="G72"/>
  <c r="G71"/>
  <c r="G70"/>
  <c r="G69"/>
  <c r="G68"/>
  <c r="G67"/>
  <c r="G66"/>
  <c r="G65"/>
  <c r="G64"/>
  <c r="G63"/>
  <c r="G62"/>
  <c r="G61"/>
  <c r="G50"/>
  <c r="G41"/>
  <c r="G40"/>
  <c r="G39"/>
  <c r="G38"/>
  <c r="G37"/>
  <c r="G36"/>
  <c r="G4"/>
  <c r="G5"/>
  <c r="E23" i="30"/>
  <c r="E24"/>
  <c r="C23"/>
  <c r="C24"/>
  <c r="I32" i="27"/>
  <c r="E30" i="30"/>
  <c r="C30"/>
  <c r="C151"/>
  <c r="C150"/>
  <c r="C149"/>
  <c r="C148"/>
  <c r="C147"/>
  <c r="C146"/>
  <c r="C145"/>
  <c r="C144"/>
  <c r="C143"/>
  <c r="C142"/>
  <c r="C141"/>
  <c r="C140"/>
  <c r="C139"/>
  <c r="C138"/>
  <c r="C137"/>
  <c r="C136"/>
  <c r="C135"/>
  <c r="C134"/>
  <c r="C133"/>
  <c r="C132"/>
  <c r="C131"/>
  <c r="C130"/>
  <c r="C129"/>
  <c r="C128"/>
  <c r="C127"/>
  <c r="C126"/>
  <c r="C125"/>
  <c r="C124"/>
  <c r="C123"/>
  <c r="C122"/>
  <c r="C121"/>
  <c r="C120"/>
  <c r="C119"/>
  <c r="C118"/>
  <c r="C117"/>
  <c r="C116"/>
  <c r="C115"/>
  <c r="C114"/>
  <c r="C113"/>
  <c r="C112"/>
  <c r="C111"/>
  <c r="C110"/>
  <c r="C109"/>
  <c r="C108"/>
  <c r="C107"/>
  <c r="C106"/>
  <c r="C105"/>
  <c r="C104"/>
  <c r="C103"/>
  <c r="C102"/>
  <c r="C101"/>
  <c r="C100"/>
  <c r="C99"/>
  <c r="C98"/>
  <c r="C97"/>
  <c r="C96"/>
  <c r="C95"/>
  <c r="C94"/>
  <c r="C93"/>
  <c r="C92"/>
  <c r="C91"/>
  <c r="C90"/>
  <c r="C89"/>
  <c r="C88"/>
  <c r="C87"/>
  <c r="C86"/>
  <c r="C85"/>
  <c r="C84"/>
  <c r="C83"/>
  <c r="C82"/>
  <c r="C81"/>
  <c r="C80"/>
  <c r="C79"/>
  <c r="C78"/>
  <c r="C77"/>
  <c r="C76"/>
  <c r="C75"/>
  <c r="C74"/>
  <c r="C73"/>
  <c r="C72"/>
  <c r="C71"/>
  <c r="C70"/>
  <c r="C69"/>
  <c r="C68"/>
  <c r="C67"/>
  <c r="C66"/>
  <c r="C65"/>
  <c r="C64"/>
  <c r="C63"/>
  <c r="C62"/>
  <c r="C61"/>
  <c r="C60"/>
  <c r="C59"/>
  <c r="C58"/>
  <c r="C57"/>
  <c r="C56"/>
  <c r="C55"/>
  <c r="C54"/>
  <c r="C53"/>
  <c r="C52"/>
  <c r="C51"/>
  <c r="C50"/>
  <c r="C49"/>
  <c r="C48"/>
  <c r="C47"/>
  <c r="C46"/>
  <c r="C45"/>
  <c r="C44"/>
  <c r="C43"/>
  <c r="C42"/>
  <c r="C41"/>
  <c r="C40"/>
  <c r="C39"/>
  <c r="C38"/>
  <c r="C37"/>
  <c r="C36"/>
  <c r="C35"/>
  <c r="C34"/>
  <c r="C33"/>
  <c r="C32"/>
  <c r="C31"/>
  <c r="C29"/>
  <c r="C28"/>
  <c r="C27"/>
  <c r="C26"/>
  <c r="C25"/>
  <c r="C22"/>
  <c r="C21"/>
  <c r="C20"/>
  <c r="C19"/>
  <c r="C18"/>
  <c r="C17"/>
  <c r="C16"/>
  <c r="C15"/>
  <c r="C14"/>
  <c r="C12"/>
  <c r="C11"/>
  <c r="C10"/>
  <c r="C9"/>
  <c r="C8"/>
  <c r="C7"/>
  <c r="C6"/>
  <c r="C5"/>
  <c r="C4"/>
  <c r="C3"/>
  <c r="C2"/>
  <c r="I4" i="16"/>
  <c r="I5"/>
  <c r="I3"/>
  <c r="G3"/>
  <c r="K100" i="15"/>
  <c r="I100"/>
  <c r="K99"/>
  <c r="I99"/>
  <c r="K98"/>
  <c r="I98"/>
  <c r="K97"/>
  <c r="I97"/>
  <c r="K96"/>
  <c r="I96"/>
  <c r="K95"/>
  <c r="I95"/>
  <c r="K94"/>
  <c r="I94"/>
  <c r="K93"/>
  <c r="I93"/>
  <c r="K92"/>
  <c r="I92"/>
  <c r="L91"/>
  <c r="K91"/>
  <c r="I91"/>
  <c r="K59"/>
  <c r="I59"/>
  <c r="K58"/>
  <c r="I58"/>
  <c r="K57"/>
  <c r="I57"/>
  <c r="K56"/>
  <c r="I56"/>
  <c r="K55"/>
  <c r="I55"/>
  <c r="K54"/>
  <c r="I54"/>
  <c r="K53"/>
  <c r="I53"/>
  <c r="I52"/>
  <c r="L51"/>
  <c r="K51"/>
  <c r="I51"/>
  <c r="K50"/>
  <c r="I50"/>
  <c r="K49"/>
  <c r="I49"/>
  <c r="L48"/>
  <c r="K48"/>
  <c r="I48"/>
  <c r="E48" i="30"/>
  <c r="E49"/>
  <c r="E50"/>
  <c r="E51"/>
  <c r="E45"/>
  <c r="E46"/>
  <c r="E47"/>
  <c r="K66" i="18"/>
  <c r="I66"/>
  <c r="K65"/>
  <c r="I65"/>
  <c r="K52"/>
  <c r="I52"/>
  <c r="K51"/>
  <c r="I51"/>
  <c r="K39"/>
  <c r="I39"/>
  <c r="K38"/>
  <c r="I38"/>
  <c r="K26"/>
  <c r="I26"/>
  <c r="K25"/>
  <c r="I25"/>
  <c r="K13"/>
  <c r="I13"/>
  <c r="K12"/>
  <c r="I12"/>
  <c r="L2"/>
  <c r="I162" i="16"/>
  <c r="G162"/>
  <c r="I161"/>
  <c r="G161"/>
  <c r="I160"/>
  <c r="G160"/>
  <c r="I159"/>
  <c r="G159"/>
  <c r="I158"/>
  <c r="G158"/>
  <c r="I157"/>
  <c r="G157"/>
  <c r="I156"/>
  <c r="G156"/>
  <c r="I155"/>
  <c r="G155"/>
  <c r="J149"/>
  <c r="I196"/>
  <c r="I195"/>
  <c r="I194"/>
  <c r="I193"/>
  <c r="I192"/>
  <c r="I191"/>
  <c r="I190"/>
  <c r="I189"/>
  <c r="I188"/>
  <c r="I187"/>
  <c r="I186"/>
  <c r="J185"/>
  <c r="I185"/>
  <c r="I137"/>
  <c r="I136"/>
  <c r="I135"/>
  <c r="I134"/>
  <c r="I133"/>
  <c r="I132"/>
  <c r="I131"/>
  <c r="I130"/>
  <c r="J129"/>
  <c r="I129"/>
  <c r="I117"/>
  <c r="G117"/>
  <c r="I116"/>
  <c r="G116"/>
  <c r="I115"/>
  <c r="G115"/>
  <c r="I114"/>
  <c r="G114"/>
  <c r="I113"/>
  <c r="G113"/>
  <c r="I84"/>
  <c r="G84"/>
  <c r="I83"/>
  <c r="G83"/>
  <c r="I82"/>
  <c r="G82"/>
  <c r="I81"/>
  <c r="G81"/>
  <c r="J80"/>
  <c r="I80"/>
  <c r="G80"/>
  <c r="K143" i="15"/>
  <c r="I143"/>
  <c r="K142"/>
  <c r="I142"/>
  <c r="K141"/>
  <c r="I141"/>
  <c r="K140"/>
  <c r="I140"/>
  <c r="K139"/>
  <c r="I139"/>
  <c r="K138"/>
  <c r="I138"/>
  <c r="K137"/>
  <c r="I137"/>
  <c r="L136"/>
  <c r="K136"/>
  <c r="I136"/>
  <c r="K135"/>
  <c r="I135"/>
  <c r="K134"/>
  <c r="I134"/>
  <c r="K133"/>
  <c r="I133"/>
  <c r="K132"/>
  <c r="I132"/>
  <c r="K131"/>
  <c r="I131"/>
  <c r="K130"/>
  <c r="I130"/>
  <c r="K129"/>
  <c r="I129"/>
  <c r="K128"/>
  <c r="I128"/>
  <c r="K127"/>
  <c r="I127"/>
  <c r="L126"/>
  <c r="K126"/>
  <c r="I126"/>
  <c r="K69"/>
  <c r="I69"/>
  <c r="K68"/>
  <c r="I68"/>
  <c r="K67"/>
  <c r="I67"/>
  <c r="K66"/>
  <c r="I66"/>
  <c r="K65"/>
  <c r="I65"/>
  <c r="K64"/>
  <c r="I64"/>
  <c r="K63"/>
  <c r="I63"/>
  <c r="K62"/>
  <c r="I62"/>
  <c r="K61"/>
  <c r="I61"/>
  <c r="L60"/>
  <c r="K60"/>
  <c r="I60"/>
  <c r="I3" i="20"/>
  <c r="I6"/>
  <c r="G104"/>
  <c r="G103"/>
  <c r="G102"/>
  <c r="G101"/>
  <c r="G100"/>
  <c r="G99"/>
  <c r="G98"/>
  <c r="G97"/>
  <c r="G96"/>
  <c r="G95"/>
  <c r="G94"/>
  <c r="G93"/>
  <c r="G92"/>
  <c r="G91"/>
  <c r="G90"/>
  <c r="G89"/>
  <c r="G88"/>
  <c r="G87"/>
  <c r="G86"/>
  <c r="G67"/>
  <c r="G66"/>
  <c r="G65"/>
  <c r="G64"/>
  <c r="G63"/>
  <c r="G62"/>
  <c r="G61"/>
  <c r="G60"/>
  <c r="G59"/>
  <c r="G76"/>
  <c r="G75"/>
  <c r="G74"/>
  <c r="G73"/>
  <c r="G72"/>
  <c r="G71"/>
  <c r="G70"/>
  <c r="G69"/>
  <c r="G68"/>
  <c r="G85"/>
  <c r="G84"/>
  <c r="G83"/>
  <c r="G82"/>
  <c r="G81"/>
  <c r="G80"/>
  <c r="G79"/>
  <c r="G78"/>
  <c r="G77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20"/>
  <c r="G19"/>
  <c r="G18"/>
  <c r="G17"/>
  <c r="G16"/>
  <c r="G15"/>
  <c r="G14"/>
  <c r="G13"/>
  <c r="G12"/>
  <c r="G30"/>
  <c r="G29"/>
  <c r="G28"/>
  <c r="G27"/>
  <c r="G26"/>
  <c r="G25"/>
  <c r="G24"/>
  <c r="G23"/>
  <c r="G22"/>
  <c r="G10"/>
  <c r="G9"/>
  <c r="G8"/>
  <c r="G7"/>
  <c r="G6"/>
  <c r="G3"/>
  <c r="I180" i="15"/>
  <c r="I179"/>
  <c r="I178"/>
  <c r="I177"/>
  <c r="I176"/>
  <c r="I175"/>
  <c r="I174"/>
  <c r="I173"/>
  <c r="I172"/>
  <c r="I171"/>
  <c r="I170"/>
  <c r="I169"/>
  <c r="I168"/>
  <c r="I167"/>
  <c r="I166"/>
  <c r="I165"/>
  <c r="I164"/>
  <c r="I163"/>
  <c r="I162"/>
  <c r="I161"/>
  <c r="I160"/>
  <c r="I159"/>
  <c r="I158"/>
  <c r="I157"/>
  <c r="I156"/>
  <c r="I155"/>
  <c r="I154"/>
  <c r="I153"/>
  <c r="I152"/>
  <c r="I151"/>
  <c r="I150"/>
  <c r="I149"/>
  <c r="I148"/>
  <c r="I147"/>
  <c r="I146"/>
  <c r="I145"/>
  <c r="I144"/>
  <c r="I125"/>
  <c r="I124"/>
  <c r="I123"/>
  <c r="I122"/>
  <c r="I121"/>
  <c r="I120"/>
  <c r="I119"/>
  <c r="I118"/>
  <c r="I116"/>
  <c r="I115"/>
  <c r="I114"/>
  <c r="I113"/>
  <c r="I110"/>
  <c r="I109"/>
  <c r="I108"/>
  <c r="I107"/>
  <c r="I106"/>
  <c r="I105"/>
  <c r="I104"/>
  <c r="I103"/>
  <c r="I102"/>
  <c r="I90"/>
  <c r="I89"/>
  <c r="I88"/>
  <c r="I87"/>
  <c r="I86"/>
  <c r="I85"/>
  <c r="I84"/>
  <c r="I83"/>
  <c r="I82"/>
  <c r="I81"/>
  <c r="I80"/>
  <c r="I78"/>
  <c r="I77"/>
  <c r="I76"/>
  <c r="I75"/>
  <c r="I74"/>
  <c r="I73"/>
  <c r="I72"/>
  <c r="I71"/>
  <c r="I47"/>
  <c r="I46"/>
  <c r="I45"/>
  <c r="I44"/>
  <c r="I43"/>
  <c r="I42"/>
  <c r="I41"/>
  <c r="I40"/>
  <c r="I39"/>
  <c r="I38"/>
  <c r="I37"/>
  <c r="I36"/>
  <c r="I35"/>
  <c r="I34"/>
  <c r="I33"/>
  <c r="I32"/>
  <c r="I31"/>
  <c r="I30"/>
  <c r="I28"/>
  <c r="I27"/>
  <c r="I26"/>
  <c r="I25"/>
  <c r="I24"/>
  <c r="I23"/>
  <c r="I21"/>
  <c r="I20"/>
  <c r="I19"/>
  <c r="I18"/>
  <c r="I17"/>
  <c r="I16"/>
  <c r="I15"/>
  <c r="I12"/>
  <c r="I11"/>
  <c r="I10"/>
  <c r="I8"/>
  <c r="I7"/>
  <c r="I4"/>
  <c r="G83" i="27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3"/>
  <c r="I28" i="20"/>
  <c r="I249" i="16"/>
  <c r="I64"/>
  <c r="I63"/>
  <c r="I62"/>
  <c r="I60"/>
  <c r="G60"/>
  <c r="I59"/>
  <c r="G59"/>
  <c r="I58"/>
  <c r="G58"/>
  <c r="I57"/>
  <c r="G57"/>
  <c r="I56"/>
  <c r="G56"/>
  <c r="J55"/>
  <c r="I55"/>
  <c r="G55"/>
  <c r="J2"/>
  <c r="K4" i="15"/>
  <c r="M68" i="18"/>
  <c r="K74"/>
  <c r="K73"/>
  <c r="B15" i="19"/>
  <c r="N2" i="15"/>
  <c r="J95" i="16"/>
  <c r="I99"/>
  <c r="I98"/>
  <c r="I97"/>
  <c r="I96"/>
  <c r="I95"/>
  <c r="I50"/>
  <c r="K43"/>
  <c r="J43"/>
  <c r="I166"/>
  <c r="I167"/>
  <c r="I168"/>
  <c r="I165"/>
  <c r="I164"/>
  <c r="J164"/>
  <c r="G125"/>
  <c r="K17" i="15"/>
  <c r="K16"/>
  <c r="K15"/>
  <c r="N6"/>
  <c r="L6"/>
  <c r="K10"/>
  <c r="K8"/>
  <c r="K7"/>
  <c r="I174" i="16"/>
  <c r="I173"/>
  <c r="I172"/>
  <c r="I171"/>
  <c r="I170"/>
  <c r="I169"/>
  <c r="I112"/>
  <c r="G112"/>
  <c r="I111"/>
  <c r="G111"/>
  <c r="I110"/>
  <c r="G110"/>
  <c r="I109"/>
  <c r="G109"/>
  <c r="I108"/>
  <c r="G108"/>
  <c r="I107"/>
  <c r="G107"/>
  <c r="I106"/>
  <c r="G106"/>
  <c r="I105"/>
  <c r="G105"/>
  <c r="J104"/>
  <c r="I104"/>
  <c r="G104"/>
  <c r="I88"/>
  <c r="G88"/>
  <c r="I87"/>
  <c r="G87"/>
  <c r="I86"/>
  <c r="G86"/>
  <c r="I85"/>
  <c r="G85"/>
  <c r="I79"/>
  <c r="G79"/>
  <c r="I78"/>
  <c r="G78"/>
  <c r="I77"/>
  <c r="G77"/>
  <c r="I76"/>
  <c r="G76"/>
  <c r="J75"/>
  <c r="I75"/>
  <c r="G75"/>
  <c r="K125" i="15"/>
  <c r="K124"/>
  <c r="K123"/>
  <c r="K122"/>
  <c r="K121"/>
  <c r="K120"/>
  <c r="K119"/>
  <c r="L118"/>
  <c r="K118"/>
  <c r="N80"/>
  <c r="K86"/>
  <c r="L80"/>
  <c r="I86" i="20"/>
  <c r="B2" i="29"/>
  <c r="D2"/>
  <c r="B3"/>
  <c r="D3"/>
  <c r="B4"/>
  <c r="D4"/>
  <c r="B5"/>
  <c r="D5"/>
  <c r="B6"/>
  <c r="D6"/>
  <c r="B7"/>
  <c r="D7"/>
  <c r="B8"/>
  <c r="D8"/>
  <c r="B9"/>
  <c r="D9"/>
  <c r="B10"/>
  <c r="D10"/>
  <c r="B11"/>
  <c r="D11"/>
  <c r="B12"/>
  <c r="D12"/>
  <c r="B13"/>
  <c r="D13"/>
  <c r="B14"/>
  <c r="D14"/>
  <c r="B15"/>
  <c r="D15"/>
  <c r="B16"/>
  <c r="D16"/>
  <c r="B17"/>
  <c r="D17"/>
  <c r="B18"/>
  <c r="D18"/>
  <c r="B19"/>
  <c r="D19"/>
  <c r="B20"/>
  <c r="D20"/>
  <c r="B21"/>
  <c r="D21"/>
  <c r="B22"/>
  <c r="D22"/>
  <c r="B23"/>
  <c r="D23"/>
  <c r="B24"/>
  <c r="D24"/>
  <c r="B25"/>
  <c r="D25"/>
  <c r="B26"/>
  <c r="D26"/>
  <c r="B27"/>
  <c r="D27"/>
  <c r="B28"/>
  <c r="D28"/>
  <c r="B29"/>
  <c r="D29"/>
  <c r="B30"/>
  <c r="D30"/>
  <c r="B31"/>
  <c r="D31"/>
  <c r="B32"/>
  <c r="D32"/>
  <c r="B33"/>
  <c r="D33"/>
  <c r="B34"/>
  <c r="D34"/>
  <c r="B35"/>
  <c r="D35"/>
  <c r="B36"/>
  <c r="D36"/>
  <c r="B37"/>
  <c r="D37"/>
  <c r="B38"/>
  <c r="D38"/>
  <c r="B39"/>
  <c r="D39"/>
  <c r="B40"/>
  <c r="D40"/>
  <c r="B41"/>
  <c r="D41"/>
  <c r="B42"/>
  <c r="D42"/>
  <c r="B43"/>
  <c r="D43"/>
  <c r="B44"/>
  <c r="D44"/>
  <c r="B45"/>
  <c r="D45"/>
  <c r="B46"/>
  <c r="D46"/>
  <c r="B47"/>
  <c r="D47"/>
  <c r="B48"/>
  <c r="D48"/>
  <c r="B49"/>
  <c r="D49"/>
  <c r="B50"/>
  <c r="D50"/>
  <c r="B51"/>
  <c r="D51"/>
  <c r="B52"/>
  <c r="D52"/>
  <c r="B53"/>
  <c r="D53"/>
  <c r="B54"/>
  <c r="D54"/>
  <c r="B55"/>
  <c r="D55"/>
  <c r="B56"/>
  <c r="D56"/>
  <c r="B57"/>
  <c r="D57"/>
  <c r="B58"/>
  <c r="D58"/>
  <c r="B59"/>
  <c r="D59"/>
  <c r="B60"/>
  <c r="D60"/>
  <c r="B61"/>
  <c r="D61"/>
  <c r="B62"/>
  <c r="D62"/>
  <c r="B63"/>
  <c r="D63"/>
  <c r="B64"/>
  <c r="D64"/>
  <c r="B65"/>
  <c r="D65"/>
  <c r="B66"/>
  <c r="D66"/>
  <c r="B67"/>
  <c r="D67"/>
  <c r="B68"/>
  <c r="D68"/>
  <c r="B69"/>
  <c r="D69"/>
  <c r="B70"/>
  <c r="D70"/>
  <c r="B71"/>
  <c r="D71"/>
  <c r="B72"/>
  <c r="D72"/>
  <c r="B73"/>
  <c r="D73"/>
  <c r="B74"/>
  <c r="D74"/>
  <c r="B75"/>
  <c r="D75"/>
  <c r="B76"/>
  <c r="D76"/>
  <c r="B77"/>
  <c r="D77"/>
  <c r="B78"/>
  <c r="D78"/>
  <c r="B79"/>
  <c r="D79"/>
  <c r="B80"/>
  <c r="D80"/>
  <c r="B81"/>
  <c r="D81"/>
  <c r="B82"/>
  <c r="D82"/>
  <c r="B83"/>
  <c r="D83"/>
  <c r="B84"/>
  <c r="D84"/>
  <c r="B85"/>
  <c r="D85"/>
  <c r="B86"/>
  <c r="D86"/>
  <c r="B87"/>
  <c r="D87"/>
  <c r="B88"/>
  <c r="D88"/>
  <c r="B89"/>
  <c r="D89"/>
  <c r="B90"/>
  <c r="D90"/>
  <c r="B91"/>
  <c r="D91"/>
  <c r="B92"/>
  <c r="D92"/>
  <c r="B3" i="19"/>
  <c r="D3"/>
  <c r="B4"/>
  <c r="B5"/>
  <c r="B6"/>
  <c r="B7"/>
  <c r="B8"/>
  <c r="B9"/>
  <c r="B10"/>
  <c r="B11"/>
  <c r="B12"/>
  <c r="B13"/>
  <c r="B14"/>
  <c r="B16"/>
  <c r="B17"/>
  <c r="B18"/>
  <c r="B19"/>
  <c r="B20"/>
  <c r="B22"/>
  <c r="B23"/>
  <c r="B24"/>
  <c r="B25"/>
  <c r="B29"/>
  <c r="B30"/>
  <c r="B31"/>
  <c r="B32"/>
  <c r="B33"/>
  <c r="B34"/>
  <c r="B35"/>
  <c r="B36"/>
  <c r="B40"/>
  <c r="B41"/>
  <c r="B42"/>
  <c r="B43"/>
  <c r="B47"/>
  <c r="B48"/>
  <c r="B49"/>
  <c r="B50"/>
  <c r="B51"/>
  <c r="B52"/>
  <c r="B53"/>
  <c r="B54"/>
  <c r="B58"/>
  <c r="B59"/>
  <c r="B60"/>
  <c r="B61"/>
  <c r="B65"/>
  <c r="B67"/>
  <c r="B68"/>
  <c r="B69"/>
  <c r="B70"/>
  <c r="B71"/>
  <c r="B72"/>
  <c r="B73"/>
  <c r="B74"/>
  <c r="B75"/>
  <c r="B76"/>
  <c r="B79"/>
  <c r="B80"/>
  <c r="B81"/>
  <c r="B82"/>
  <c r="B86"/>
  <c r="B87"/>
  <c r="B88"/>
  <c r="B89"/>
  <c r="B95"/>
  <c r="B96"/>
  <c r="B97"/>
  <c r="B98"/>
  <c r="B99"/>
  <c r="B100"/>
  <c r="B101"/>
  <c r="B102"/>
  <c r="B103"/>
  <c r="B104"/>
  <c r="B105"/>
  <c r="B106"/>
  <c r="B107"/>
  <c r="B108"/>
  <c r="B109"/>
  <c r="B110"/>
  <c r="B111"/>
  <c r="B112"/>
  <c r="B113"/>
  <c r="B114"/>
  <c r="B115"/>
  <c r="B116"/>
  <c r="B117"/>
  <c r="B118"/>
  <c r="B119"/>
  <c r="B120"/>
  <c r="B121"/>
  <c r="B122"/>
  <c r="B123"/>
  <c r="B124"/>
  <c r="B125"/>
  <c r="B126"/>
  <c r="B127"/>
  <c r="B128"/>
  <c r="B129"/>
  <c r="B130"/>
  <c r="B131"/>
  <c r="B132"/>
  <c r="B133"/>
  <c r="B134"/>
  <c r="B135"/>
  <c r="B136"/>
  <c r="B137"/>
  <c r="B138"/>
  <c r="B139"/>
  <c r="B140"/>
  <c r="B141"/>
  <c r="B142"/>
  <c r="B143"/>
  <c r="B144"/>
  <c r="B145"/>
  <c r="B146"/>
  <c r="B147"/>
  <c r="B148"/>
  <c r="B149"/>
  <c r="B150"/>
  <c r="B151"/>
  <c r="B152"/>
  <c r="E2" i="30"/>
  <c r="E3"/>
  <c r="E4"/>
  <c r="E5"/>
  <c r="E6"/>
  <c r="E7"/>
  <c r="E8"/>
  <c r="E9"/>
  <c r="E10"/>
  <c r="E11"/>
  <c r="E12"/>
  <c r="E13"/>
  <c r="E14"/>
  <c r="E15"/>
  <c r="E16"/>
  <c r="E17"/>
  <c r="E18"/>
  <c r="E19"/>
  <c r="E20"/>
  <c r="E21"/>
  <c r="E22"/>
  <c r="E25"/>
  <c r="E26"/>
  <c r="E27"/>
  <c r="E28"/>
  <c r="E29"/>
  <c r="E31"/>
  <c r="E32"/>
  <c r="E33"/>
  <c r="E34"/>
  <c r="E35"/>
  <c r="E36"/>
  <c r="E37"/>
  <c r="E38"/>
  <c r="E39"/>
  <c r="E40"/>
  <c r="E41"/>
  <c r="E42"/>
  <c r="E43"/>
  <c r="E44"/>
  <c r="E52"/>
  <c r="E53"/>
  <c r="E54"/>
  <c r="E55"/>
  <c r="E56"/>
  <c r="E57"/>
  <c r="E58"/>
  <c r="E59"/>
  <c r="E60"/>
  <c r="E61"/>
  <c r="E62"/>
  <c r="E63"/>
  <c r="E64"/>
  <c r="E65"/>
  <c r="E66"/>
  <c r="E67"/>
  <c r="E68"/>
  <c r="E69"/>
  <c r="E70"/>
  <c r="E71"/>
  <c r="E72"/>
  <c r="E73"/>
  <c r="E74"/>
  <c r="E75"/>
  <c r="E76"/>
  <c r="E77"/>
  <c r="E78"/>
  <c r="E79"/>
  <c r="E80"/>
  <c r="E81"/>
  <c r="E82"/>
  <c r="E83"/>
  <c r="E84"/>
  <c r="E85"/>
  <c r="E86"/>
  <c r="E87"/>
  <c r="E88"/>
  <c r="E89"/>
  <c r="E90"/>
  <c r="E91"/>
  <c r="E92"/>
  <c r="E93"/>
  <c r="E94"/>
  <c r="E95"/>
  <c r="E96"/>
  <c r="E97"/>
  <c r="E98"/>
  <c r="E99"/>
  <c r="E100"/>
  <c r="E101"/>
  <c r="E102"/>
  <c r="E103"/>
  <c r="E104"/>
  <c r="E105"/>
  <c r="E106"/>
  <c r="E107"/>
  <c r="E108"/>
  <c r="E109"/>
  <c r="E110"/>
  <c r="E111"/>
  <c r="E112"/>
  <c r="E113"/>
  <c r="E114"/>
  <c r="E115"/>
  <c r="E116"/>
  <c r="E117"/>
  <c r="E118"/>
  <c r="E119"/>
  <c r="E120"/>
  <c r="E121"/>
  <c r="E122"/>
  <c r="E123"/>
  <c r="E124"/>
  <c r="E125"/>
  <c r="E126"/>
  <c r="E127"/>
  <c r="E128"/>
  <c r="E129"/>
  <c r="E130"/>
  <c r="E131"/>
  <c r="E132"/>
  <c r="E133"/>
  <c r="E134"/>
  <c r="E135"/>
  <c r="E136"/>
  <c r="E137"/>
  <c r="E138"/>
  <c r="E139"/>
  <c r="E140"/>
  <c r="E141"/>
  <c r="E142"/>
  <c r="E143"/>
  <c r="E144"/>
  <c r="E145"/>
  <c r="E146"/>
  <c r="E147"/>
  <c r="E149"/>
  <c r="E150"/>
  <c r="E151"/>
  <c r="C2" i="28"/>
  <c r="C3"/>
  <c r="C4"/>
  <c r="C5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I2" i="18"/>
  <c r="K2"/>
  <c r="M2"/>
  <c r="I3"/>
  <c r="K3"/>
  <c r="I4"/>
  <c r="K4"/>
  <c r="I5"/>
  <c r="K5"/>
  <c r="I6"/>
  <c r="K6"/>
  <c r="I7"/>
  <c r="K7"/>
  <c r="I8"/>
  <c r="K8"/>
  <c r="I9"/>
  <c r="K9"/>
  <c r="I10"/>
  <c r="K10"/>
  <c r="I11"/>
  <c r="K11"/>
  <c r="I14"/>
  <c r="K14"/>
  <c r="I15"/>
  <c r="K15"/>
  <c r="L15"/>
  <c r="M15"/>
  <c r="I16"/>
  <c r="K16"/>
  <c r="I17"/>
  <c r="K17"/>
  <c r="I18"/>
  <c r="K18"/>
  <c r="I19"/>
  <c r="K19"/>
  <c r="I20"/>
  <c r="K20"/>
  <c r="I21"/>
  <c r="K21"/>
  <c r="I22"/>
  <c r="K22"/>
  <c r="I23"/>
  <c r="K23"/>
  <c r="I24"/>
  <c r="K24"/>
  <c r="I27"/>
  <c r="K27"/>
  <c r="I28"/>
  <c r="K28"/>
  <c r="L28"/>
  <c r="M28"/>
  <c r="I29"/>
  <c r="K29"/>
  <c r="I31"/>
  <c r="K31"/>
  <c r="I32"/>
  <c r="K32"/>
  <c r="I33"/>
  <c r="K33"/>
  <c r="I34"/>
  <c r="K34"/>
  <c r="I35"/>
  <c r="K35"/>
  <c r="I36"/>
  <c r="K36"/>
  <c r="I37"/>
  <c r="K37"/>
  <c r="I40"/>
  <c r="K40"/>
  <c r="I41"/>
  <c r="K41"/>
  <c r="L41"/>
  <c r="M41"/>
  <c r="I42"/>
  <c r="K42"/>
  <c r="I44"/>
  <c r="K44"/>
  <c r="I45"/>
  <c r="K45"/>
  <c r="I46"/>
  <c r="K46"/>
  <c r="I47"/>
  <c r="K47"/>
  <c r="I48"/>
  <c r="K48"/>
  <c r="I49"/>
  <c r="K49"/>
  <c r="I50"/>
  <c r="K50"/>
  <c r="I53"/>
  <c r="K53"/>
  <c r="I54"/>
  <c r="K54"/>
  <c r="L54"/>
  <c r="M54"/>
  <c r="I55"/>
  <c r="K55"/>
  <c r="I56"/>
  <c r="K56"/>
  <c r="I57"/>
  <c r="K57"/>
  <c r="I58"/>
  <c r="K58"/>
  <c r="I59"/>
  <c r="K59"/>
  <c r="I60"/>
  <c r="K60"/>
  <c r="I61"/>
  <c r="K61"/>
  <c r="I62"/>
  <c r="K62"/>
  <c r="I63"/>
  <c r="K63"/>
  <c r="I64"/>
  <c r="K64"/>
  <c r="I67"/>
  <c r="K67"/>
  <c r="I68"/>
  <c r="K68"/>
  <c r="L68"/>
  <c r="I69"/>
  <c r="K69"/>
  <c r="I70"/>
  <c r="K70"/>
  <c r="I71"/>
  <c r="K71"/>
  <c r="I72"/>
  <c r="K72"/>
  <c r="K75"/>
  <c r="K76"/>
  <c r="K77"/>
  <c r="K78"/>
  <c r="I79"/>
  <c r="K79"/>
  <c r="L79"/>
  <c r="M79"/>
  <c r="K80"/>
  <c r="I81"/>
  <c r="K81"/>
  <c r="I82"/>
  <c r="K82"/>
  <c r="K83"/>
  <c r="K84"/>
  <c r="K85"/>
  <c r="K86"/>
  <c r="K87"/>
  <c r="K88"/>
  <c r="K89"/>
  <c r="K90"/>
  <c r="L90"/>
  <c r="M90"/>
  <c r="K91"/>
  <c r="I92"/>
  <c r="K92"/>
  <c r="K93"/>
  <c r="K94"/>
  <c r="K95"/>
  <c r="K96"/>
  <c r="K97"/>
  <c r="K98"/>
  <c r="K99"/>
  <c r="K100"/>
  <c r="K101"/>
  <c r="K102"/>
  <c r="I103"/>
  <c r="K103"/>
  <c r="L103"/>
  <c r="M103"/>
  <c r="K104"/>
  <c r="K105"/>
  <c r="K107"/>
  <c r="K108"/>
  <c r="K109"/>
  <c r="K110"/>
  <c r="K111"/>
  <c r="K112"/>
  <c r="K113"/>
  <c r="K114"/>
  <c r="K115"/>
  <c r="K116"/>
  <c r="L116"/>
  <c r="M116"/>
  <c r="K117"/>
  <c r="I118"/>
  <c r="K118"/>
  <c r="K120"/>
  <c r="K121"/>
  <c r="K122"/>
  <c r="K123"/>
  <c r="K124"/>
  <c r="K125"/>
  <c r="K126"/>
  <c r="K127"/>
  <c r="K128"/>
  <c r="L128"/>
  <c r="M128"/>
  <c r="K129"/>
  <c r="I130"/>
  <c r="K130"/>
  <c r="I131"/>
  <c r="K131"/>
  <c r="K132"/>
  <c r="K133"/>
  <c r="K134"/>
  <c r="K135"/>
  <c r="K136"/>
  <c r="K137"/>
  <c r="K138"/>
  <c r="K139"/>
  <c r="K140"/>
  <c r="K141"/>
  <c r="K142"/>
  <c r="K143"/>
  <c r="L143"/>
  <c r="M143"/>
  <c r="K144"/>
  <c r="K145"/>
  <c r="K146"/>
  <c r="K147"/>
  <c r="K148"/>
  <c r="K149"/>
  <c r="K150"/>
  <c r="K151"/>
  <c r="K152"/>
  <c r="K153"/>
  <c r="K154"/>
  <c r="K155"/>
  <c r="K156"/>
  <c r="K157"/>
  <c r="K158"/>
  <c r="L158"/>
  <c r="M158"/>
  <c r="K159"/>
  <c r="I160"/>
  <c r="K160"/>
  <c r="I161"/>
  <c r="K161"/>
  <c r="K162"/>
  <c r="K163"/>
  <c r="K164"/>
  <c r="K165"/>
  <c r="K166"/>
  <c r="K167"/>
  <c r="K168"/>
  <c r="K169"/>
  <c r="K170"/>
  <c r="K171"/>
  <c r="K172"/>
  <c r="L172"/>
  <c r="M172"/>
  <c r="K173"/>
  <c r="K174"/>
  <c r="K175"/>
  <c r="K176"/>
  <c r="K177"/>
  <c r="K178"/>
  <c r="K179"/>
  <c r="K180"/>
  <c r="K181"/>
  <c r="K182"/>
  <c r="K183"/>
  <c r="K184"/>
  <c r="K185"/>
  <c r="K186"/>
  <c r="K187"/>
  <c r="K188"/>
  <c r="K189"/>
  <c r="K190"/>
  <c r="K191"/>
  <c r="K192"/>
  <c r="K193"/>
  <c r="K194"/>
  <c r="K195"/>
  <c r="K196"/>
  <c r="K197"/>
  <c r="K198"/>
  <c r="K199"/>
  <c r="K200"/>
  <c r="K201"/>
  <c r="K202"/>
  <c r="K203"/>
  <c r="K204"/>
  <c r="K205"/>
  <c r="K206"/>
  <c r="K207"/>
  <c r="K208"/>
  <c r="K209"/>
  <c r="K210"/>
  <c r="K211"/>
  <c r="K212"/>
  <c r="J2" i="20"/>
  <c r="J5"/>
  <c r="I7"/>
  <c r="I8"/>
  <c r="I9"/>
  <c r="I10"/>
  <c r="J21"/>
  <c r="I22"/>
  <c r="I23"/>
  <c r="I24"/>
  <c r="I25"/>
  <c r="I26"/>
  <c r="I27"/>
  <c r="I29"/>
  <c r="I30"/>
  <c r="J11"/>
  <c r="I12"/>
  <c r="I13"/>
  <c r="I14"/>
  <c r="I15"/>
  <c r="I16"/>
  <c r="I17"/>
  <c r="I18"/>
  <c r="I19"/>
  <c r="I20"/>
  <c r="I31"/>
  <c r="J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J53"/>
  <c r="K53"/>
  <c r="I54"/>
  <c r="I55"/>
  <c r="I56"/>
  <c r="I57"/>
  <c r="I58"/>
  <c r="I77"/>
  <c r="J77"/>
  <c r="K77"/>
  <c r="I78"/>
  <c r="I79"/>
  <c r="I80"/>
  <c r="I81"/>
  <c r="I82"/>
  <c r="I83"/>
  <c r="I84"/>
  <c r="I85"/>
  <c r="I68"/>
  <c r="J68"/>
  <c r="K68"/>
  <c r="I69"/>
  <c r="I70"/>
  <c r="I71"/>
  <c r="I72"/>
  <c r="I73"/>
  <c r="I74"/>
  <c r="I75"/>
  <c r="I76"/>
  <c r="I59"/>
  <c r="J59"/>
  <c r="K59"/>
  <c r="I60"/>
  <c r="I61"/>
  <c r="I62"/>
  <c r="I63"/>
  <c r="I64"/>
  <c r="I65"/>
  <c r="I66"/>
  <c r="I67"/>
  <c r="I87"/>
  <c r="I88"/>
  <c r="I89"/>
  <c r="I90"/>
  <c r="I91"/>
  <c r="I92"/>
  <c r="I93"/>
  <c r="I94"/>
  <c r="I95"/>
  <c r="I96"/>
  <c r="I97"/>
  <c r="I98"/>
  <c r="I99"/>
  <c r="I100"/>
  <c r="I101"/>
  <c r="I102"/>
  <c r="I103"/>
  <c r="I104"/>
  <c r="K2" i="16"/>
  <c r="G6"/>
  <c r="I6"/>
  <c r="G7"/>
  <c r="I7"/>
  <c r="G8"/>
  <c r="I8"/>
  <c r="G9"/>
  <c r="I9"/>
  <c r="G10"/>
  <c r="I10"/>
  <c r="G12"/>
  <c r="I12"/>
  <c r="J12"/>
  <c r="K12"/>
  <c r="G13"/>
  <c r="I13"/>
  <c r="G15"/>
  <c r="I15"/>
  <c r="G16"/>
  <c r="I16"/>
  <c r="G17"/>
  <c r="I17"/>
  <c r="G18"/>
  <c r="I18"/>
  <c r="G19"/>
  <c r="I19"/>
  <c r="G20"/>
  <c r="I20"/>
  <c r="G21"/>
  <c r="I21"/>
  <c r="G22"/>
  <c r="I22"/>
  <c r="G23"/>
  <c r="I23"/>
  <c r="J23"/>
  <c r="K23"/>
  <c r="G24"/>
  <c r="I24"/>
  <c r="G26"/>
  <c r="I26"/>
  <c r="G27"/>
  <c r="I27"/>
  <c r="G28"/>
  <c r="I28"/>
  <c r="G29"/>
  <c r="I29"/>
  <c r="G30"/>
  <c r="I30"/>
  <c r="G31"/>
  <c r="I31"/>
  <c r="G32"/>
  <c r="I32"/>
  <c r="G33"/>
  <c r="I33"/>
  <c r="G35"/>
  <c r="I35"/>
  <c r="J35"/>
  <c r="I36"/>
  <c r="I37"/>
  <c r="I38"/>
  <c r="I39"/>
  <c r="I40"/>
  <c r="I41"/>
  <c r="G43"/>
  <c r="I43"/>
  <c r="G44"/>
  <c r="I44"/>
  <c r="G45"/>
  <c r="I45"/>
  <c r="G46"/>
  <c r="I46"/>
  <c r="G47"/>
  <c r="I47"/>
  <c r="G48"/>
  <c r="I48"/>
  <c r="G49"/>
  <c r="I49"/>
  <c r="G51"/>
  <c r="I51"/>
  <c r="G52"/>
  <c r="I52"/>
  <c r="G53"/>
  <c r="I53"/>
  <c r="G54"/>
  <c r="I54"/>
  <c r="I65"/>
  <c r="J65"/>
  <c r="K65"/>
  <c r="I66"/>
  <c r="I67"/>
  <c r="I68"/>
  <c r="I69"/>
  <c r="I70"/>
  <c r="I71"/>
  <c r="I72"/>
  <c r="I73"/>
  <c r="G90"/>
  <c r="I90"/>
  <c r="J90"/>
  <c r="K90"/>
  <c r="G91"/>
  <c r="I91"/>
  <c r="G92"/>
  <c r="I92"/>
  <c r="G93"/>
  <c r="I93"/>
  <c r="G94"/>
  <c r="I94"/>
  <c r="G100"/>
  <c r="I100"/>
  <c r="G101"/>
  <c r="I101"/>
  <c r="G102"/>
  <c r="I102"/>
  <c r="G103"/>
  <c r="I103"/>
  <c r="I119"/>
  <c r="J119"/>
  <c r="I120"/>
  <c r="I121"/>
  <c r="I122"/>
  <c r="I123"/>
  <c r="I124"/>
  <c r="I125"/>
  <c r="G126"/>
  <c r="I126"/>
  <c r="G127"/>
  <c r="I127"/>
  <c r="G128"/>
  <c r="I128"/>
  <c r="I139"/>
  <c r="J139"/>
  <c r="I140"/>
  <c r="I141"/>
  <c r="I142"/>
  <c r="I143"/>
  <c r="I144"/>
  <c r="I145"/>
  <c r="I146"/>
  <c r="I147"/>
  <c r="I148"/>
  <c r="I175"/>
  <c r="J175"/>
  <c r="K175"/>
  <c r="I176"/>
  <c r="I177"/>
  <c r="I178"/>
  <c r="I179"/>
  <c r="I180"/>
  <c r="I181"/>
  <c r="I182"/>
  <c r="I183"/>
  <c r="I184"/>
  <c r="I198"/>
  <c r="I199"/>
  <c r="I200"/>
  <c r="I201"/>
  <c r="I202"/>
  <c r="I203"/>
  <c r="I204"/>
  <c r="I205"/>
  <c r="I206"/>
  <c r="I207"/>
  <c r="I208"/>
  <c r="I209"/>
  <c r="I210"/>
  <c r="I211"/>
  <c r="I212"/>
  <c r="I213"/>
  <c r="I214"/>
  <c r="I215"/>
  <c r="I216"/>
  <c r="I217"/>
  <c r="I218"/>
  <c r="I219"/>
  <c r="I220"/>
  <c r="I221"/>
  <c r="I222"/>
  <c r="I223"/>
  <c r="I224"/>
  <c r="I225"/>
  <c r="I226"/>
  <c r="I227"/>
  <c r="I228"/>
  <c r="I229"/>
  <c r="I230"/>
  <c r="I231"/>
  <c r="I232"/>
  <c r="I233"/>
  <c r="I234"/>
  <c r="I235"/>
  <c r="I236"/>
  <c r="I237"/>
  <c r="I238"/>
  <c r="I239"/>
  <c r="I240"/>
  <c r="I241"/>
  <c r="I244"/>
  <c r="I245"/>
  <c r="I246"/>
  <c r="I247"/>
  <c r="I248"/>
  <c r="I242"/>
  <c r="I243"/>
  <c r="I250"/>
  <c r="I251"/>
  <c r="I252"/>
  <c r="I253"/>
  <c r="I254"/>
  <c r="I255"/>
  <c r="I256"/>
  <c r="I257"/>
  <c r="I258"/>
  <c r="I259"/>
  <c r="I260"/>
  <c r="I261"/>
  <c r="I262"/>
  <c r="I263"/>
  <c r="I264"/>
  <c r="I265"/>
  <c r="I266"/>
  <c r="I267"/>
  <c r="I268"/>
  <c r="I269"/>
  <c r="I270"/>
  <c r="I271"/>
  <c r="K11" i="15"/>
  <c r="K12"/>
  <c r="K18"/>
  <c r="K19"/>
  <c r="K20"/>
  <c r="K21"/>
  <c r="L22"/>
  <c r="N22"/>
  <c r="K23"/>
  <c r="K24"/>
  <c r="K25"/>
  <c r="K26"/>
  <c r="K27"/>
  <c r="K28"/>
  <c r="K30"/>
  <c r="L30"/>
  <c r="K31"/>
  <c r="K32"/>
  <c r="K33"/>
  <c r="K34"/>
  <c r="K35"/>
  <c r="K36"/>
  <c r="K37"/>
  <c r="K38"/>
  <c r="L38"/>
  <c r="K39"/>
  <c r="K40"/>
  <c r="K41"/>
  <c r="K42"/>
  <c r="K43"/>
  <c r="K44"/>
  <c r="K45"/>
  <c r="K46"/>
  <c r="K47"/>
  <c r="K71"/>
  <c r="L71"/>
  <c r="K72"/>
  <c r="K73"/>
  <c r="K74"/>
  <c r="K75"/>
  <c r="K76"/>
  <c r="K77"/>
  <c r="K78"/>
  <c r="K80"/>
  <c r="K81"/>
  <c r="K82"/>
  <c r="K83"/>
  <c r="K84"/>
  <c r="K85"/>
  <c r="K87"/>
  <c r="K88"/>
  <c r="K89"/>
  <c r="K90"/>
  <c r="K102"/>
  <c r="L102"/>
  <c r="N102"/>
  <c r="K103"/>
  <c r="K104"/>
  <c r="K105"/>
  <c r="K106"/>
  <c r="K107"/>
  <c r="K108"/>
  <c r="K109"/>
  <c r="K110"/>
  <c r="K113"/>
  <c r="K114"/>
  <c r="K115"/>
  <c r="K116"/>
  <c r="K144"/>
  <c r="K145"/>
  <c r="K146"/>
  <c r="K147"/>
  <c r="K148"/>
  <c r="K149"/>
  <c r="K150"/>
  <c r="K151"/>
  <c r="K152"/>
  <c r="K153"/>
  <c r="K154"/>
  <c r="K155"/>
  <c r="K156"/>
  <c r="K157"/>
  <c r="K158"/>
  <c r="K159"/>
  <c r="K160"/>
  <c r="K161"/>
  <c r="K162"/>
  <c r="K163"/>
  <c r="K164"/>
  <c r="K165"/>
  <c r="K166"/>
  <c r="K167"/>
  <c r="K168"/>
  <c r="K170"/>
  <c r="K171"/>
  <c r="K172"/>
  <c r="K173"/>
  <c r="K174"/>
  <c r="K175"/>
  <c r="K176"/>
  <c r="K177"/>
  <c r="K178"/>
  <c r="K179"/>
  <c r="K180"/>
  <c r="I3" i="27"/>
  <c r="J3"/>
  <c r="I4"/>
  <c r="I5"/>
  <c r="I6"/>
  <c r="I7"/>
  <c r="I8"/>
  <c r="I9"/>
  <c r="I10"/>
  <c r="I11"/>
  <c r="I12"/>
  <c r="I13"/>
  <c r="J13"/>
  <c r="I14"/>
  <c r="I15"/>
  <c r="I16"/>
  <c r="I17"/>
  <c r="I18"/>
  <c r="I19"/>
  <c r="I20"/>
  <c r="I21"/>
  <c r="I22"/>
  <c r="I23"/>
  <c r="J23"/>
  <c r="I24"/>
  <c r="I25"/>
  <c r="I26"/>
  <c r="I27"/>
  <c r="I28"/>
  <c r="I29"/>
  <c r="I30"/>
  <c r="I31"/>
  <c r="I33"/>
  <c r="J33"/>
  <c r="I34"/>
  <c r="I35"/>
  <c r="I36"/>
  <c r="I37"/>
  <c r="I38"/>
  <c r="I39"/>
  <c r="I40"/>
  <c r="I42"/>
  <c r="J42"/>
  <c r="I43"/>
  <c r="I44"/>
  <c r="I45"/>
  <c r="I46"/>
  <c r="I47"/>
  <c r="I48"/>
  <c r="I49"/>
  <c r="I50"/>
  <c r="I51"/>
  <c r="I52"/>
  <c r="J52"/>
  <c r="I53"/>
  <c r="I54"/>
  <c r="I55"/>
  <c r="I56"/>
  <c r="I57"/>
  <c r="I58"/>
  <c r="I59"/>
  <c r="I60"/>
  <c r="I61"/>
  <c r="I62"/>
  <c r="J62"/>
  <c r="I63"/>
  <c r="I64"/>
  <c r="I65"/>
  <c r="I66"/>
  <c r="I67"/>
  <c r="I68"/>
  <c r="I69"/>
  <c r="I70"/>
  <c r="I71"/>
  <c r="I72"/>
  <c r="J72"/>
  <c r="I73"/>
  <c r="I74"/>
  <c r="I75"/>
  <c r="I76"/>
  <c r="I77"/>
  <c r="I78"/>
  <c r="I79"/>
  <c r="I80"/>
  <c r="I81"/>
  <c r="I82"/>
  <c r="I83"/>
  <c r="J113" i="16" l="1"/>
  <c r="J44" i="20"/>
  <c r="J40"/>
  <c r="J206" i="16"/>
  <c r="L144" i="15"/>
  <c r="L149"/>
  <c r="L154"/>
  <c r="L163"/>
  <c r="J217" i="16"/>
  <c r="J198"/>
</calcChain>
</file>

<file path=xl/sharedStrings.xml><?xml version="1.0" encoding="utf-8"?>
<sst xmlns="http://schemas.openxmlformats.org/spreadsheetml/2006/main" count="18087" uniqueCount="2933">
  <si>
    <t>Офис в Москве</t>
  </si>
  <si>
    <t>тел. +7 (495) 989.76.92</t>
  </si>
  <si>
    <t>Московская обл., г.Одинцово, ул.Транспортная, д.2</t>
  </si>
  <si>
    <t>Офис в Санкт-Петербурге</t>
  </si>
  <si>
    <t>тел. +7 (812) 309.32.17</t>
  </si>
  <si>
    <t>г.Санкт-Петербург, наб. реки Волковки, д.7</t>
  </si>
  <si>
    <t>spb@niceforyou.ru</t>
  </si>
  <si>
    <t>Офис в Краснодаре</t>
  </si>
  <si>
    <t>тел. +7 (861) 992.08.69</t>
  </si>
  <si>
    <t>Краснодарский край, г.Краснодар, ул.Уральская, д.151/1</t>
  </si>
  <si>
    <t>Офис в Казани</t>
  </si>
  <si>
    <t>тел. +7 (843) 212.09.38</t>
  </si>
  <si>
    <t>Республика Татарстан, г.Казань, ул.М.Гафури, д.50</t>
  </si>
  <si>
    <t>kazan@niceforyou.ru</t>
  </si>
  <si>
    <t>Наименование</t>
  </si>
  <si>
    <t>Ед.</t>
  </si>
  <si>
    <t>DOOR</t>
  </si>
  <si>
    <t>компл</t>
  </si>
  <si>
    <t>SPIN21KCE</t>
  </si>
  <si>
    <t>SPIN22KCE</t>
  </si>
  <si>
    <t>SPIN23KCE</t>
  </si>
  <si>
    <t>GATE</t>
  </si>
  <si>
    <t>Переключатель замковый EKS</t>
  </si>
  <si>
    <t>EPMB</t>
  </si>
  <si>
    <t>Фотоэлементы Medium BlueBus EPMB</t>
  </si>
  <si>
    <t>KA1</t>
  </si>
  <si>
    <t>KIO</t>
  </si>
  <si>
    <t>PS124</t>
  </si>
  <si>
    <t>PS224</t>
  </si>
  <si>
    <t>ROA6</t>
  </si>
  <si>
    <t>ROA8</t>
  </si>
  <si>
    <t>PLA10</t>
  </si>
  <si>
    <t>PLA11</t>
  </si>
  <si>
    <t>PLA13</t>
  </si>
  <si>
    <t>XBA13</t>
  </si>
  <si>
    <t>XBA19</t>
  </si>
  <si>
    <t>XBA4</t>
  </si>
  <si>
    <t>Светодиоды сигнальные, 4м XBA4</t>
  </si>
  <si>
    <t>XBA6</t>
  </si>
  <si>
    <t>XBA7</t>
  </si>
  <si>
    <t>XBA8</t>
  </si>
  <si>
    <t>OXI</t>
  </si>
  <si>
    <t>Приемник OXI</t>
  </si>
  <si>
    <t>RB400KCE</t>
  </si>
  <si>
    <t>RD400KCE</t>
  </si>
  <si>
    <t>ROX600KLT</t>
  </si>
  <si>
    <t>TH1500KCE</t>
  </si>
  <si>
    <t>RB500HS</t>
  </si>
  <si>
    <t>RUN1200HS</t>
  </si>
  <si>
    <t>RUN400HS</t>
  </si>
  <si>
    <t>WALKY1024KCE</t>
  </si>
  <si>
    <t>WINGO2024KCE</t>
  </si>
  <si>
    <t>WINGO3524KCE</t>
  </si>
  <si>
    <t>HK7224HS</t>
  </si>
  <si>
    <t>TO5024HS</t>
  </si>
  <si>
    <t>TO6024HS</t>
  </si>
  <si>
    <t>WG3524HS</t>
  </si>
  <si>
    <t>NK1</t>
  </si>
  <si>
    <t>Прайс-лист на шлагбаумы и аксессуары</t>
  </si>
  <si>
    <t>SHEL50KCE</t>
  </si>
  <si>
    <t>SHEL75KCE</t>
  </si>
  <si>
    <t>RO500KCE</t>
  </si>
  <si>
    <t>068-A.8001</t>
  </si>
  <si>
    <t>102-A.8001</t>
  </si>
  <si>
    <t>10U450A.0727</t>
  </si>
  <si>
    <t>110-A.8001</t>
  </si>
  <si>
    <t>12U450.0727</t>
  </si>
  <si>
    <t>14U450.0727</t>
  </si>
  <si>
    <t>162-A.8001</t>
  </si>
  <si>
    <t>18U450.0727</t>
  </si>
  <si>
    <t>202-B.8001</t>
  </si>
  <si>
    <t>203-A.8001</t>
  </si>
  <si>
    <t>206-A.8001</t>
  </si>
  <si>
    <t>257-A.8001</t>
  </si>
  <si>
    <t>278-A.8001</t>
  </si>
  <si>
    <t>30.010</t>
  </si>
  <si>
    <t>30U450A.0727</t>
  </si>
  <si>
    <t>32.010</t>
  </si>
  <si>
    <t>35.010</t>
  </si>
  <si>
    <t>35.012</t>
  </si>
  <si>
    <t>87.040</t>
  </si>
  <si>
    <t>87.091</t>
  </si>
  <si>
    <t>87.100</t>
  </si>
  <si>
    <t>AMG120A00</t>
  </si>
  <si>
    <t>AMG198A00</t>
  </si>
  <si>
    <t>BCP-A.4525</t>
  </si>
  <si>
    <t>BMESBR01.4567</t>
  </si>
  <si>
    <t>BMFP010A.45673</t>
  </si>
  <si>
    <t>BMG0890R03.45673</t>
  </si>
  <si>
    <t>BMG0905.45673</t>
  </si>
  <si>
    <t>BMG0907R02.45673</t>
  </si>
  <si>
    <t>BMG0911.45673</t>
  </si>
  <si>
    <t>BMG0912.4567</t>
  </si>
  <si>
    <t>BMG0952.45673</t>
  </si>
  <si>
    <t>BMG0965.4567</t>
  </si>
  <si>
    <t>BMG0968.4567</t>
  </si>
  <si>
    <t>BMG1247.45673</t>
  </si>
  <si>
    <t>BMG1250.45673</t>
  </si>
  <si>
    <t>BMG1251.45673</t>
  </si>
  <si>
    <t>BMG1275.45673</t>
  </si>
  <si>
    <t>BMG1276.45673</t>
  </si>
  <si>
    <t>BMG1668SB.45673</t>
  </si>
  <si>
    <t>BMG1669SB.45673</t>
  </si>
  <si>
    <t>BMG1696MH.45673</t>
  </si>
  <si>
    <t>BMG1697MHR02.45673</t>
  </si>
  <si>
    <t>BMG1698MHR01.45673</t>
  </si>
  <si>
    <t>BMG1701MHR02.45673</t>
  </si>
  <si>
    <t>BMG1723.45672</t>
  </si>
  <si>
    <t>BMG1742.45672</t>
  </si>
  <si>
    <t>BMG1802MHR01.45673</t>
  </si>
  <si>
    <t>BMG1803.45672</t>
  </si>
  <si>
    <t>BMG1848.45673</t>
  </si>
  <si>
    <t>BMG1897.45673</t>
  </si>
  <si>
    <t>BMG1934.45672</t>
  </si>
  <si>
    <t>BMG1936.45672</t>
  </si>
  <si>
    <t>BMG2066.45673</t>
  </si>
  <si>
    <t>BMG2067.45673</t>
  </si>
  <si>
    <t>BMG2211R03.45673</t>
  </si>
  <si>
    <t>BMGBR01.45672</t>
  </si>
  <si>
    <t>BMGIM.4567</t>
  </si>
  <si>
    <t>BMGSMLR06.45672</t>
  </si>
  <si>
    <t>BMGSUA.45673</t>
  </si>
  <si>
    <t>BMGSUAR04.45673</t>
  </si>
  <si>
    <t>BMGSUB.45673</t>
  </si>
  <si>
    <t>BMGSUCR01.45671</t>
  </si>
  <si>
    <t>BMGSUDR01.45673</t>
  </si>
  <si>
    <t>BMGSUE.4567</t>
  </si>
  <si>
    <t>BMGSUF.4567</t>
  </si>
  <si>
    <t>BMGSUH.4567</t>
  </si>
  <si>
    <t>BMGTHAR06.45673</t>
  </si>
  <si>
    <t>BMGTHC.45673</t>
  </si>
  <si>
    <t>BMMSAR02.45671</t>
  </si>
  <si>
    <t>BPA0331B.4565</t>
  </si>
  <si>
    <t>BPC.4540</t>
  </si>
  <si>
    <t>BPCO3R02.4540</t>
  </si>
  <si>
    <t>BPTC04.4540</t>
  </si>
  <si>
    <t>BPTC05.4540</t>
  </si>
  <si>
    <t>BPTC07.4540</t>
  </si>
  <si>
    <t>C4VMPM.8003</t>
  </si>
  <si>
    <t>CA1301R01.5320</t>
  </si>
  <si>
    <t>CA1356R04.5320</t>
  </si>
  <si>
    <t>CA1357.5320</t>
  </si>
  <si>
    <t>CA1791.5320</t>
  </si>
  <si>
    <t>CA1881R01.5320</t>
  </si>
  <si>
    <t>CA1882R01.5320</t>
  </si>
  <si>
    <t>CA3.5320</t>
  </si>
  <si>
    <t>CA31.5320</t>
  </si>
  <si>
    <t>CA37.5320</t>
  </si>
  <si>
    <t>CM-B.1630</t>
  </si>
  <si>
    <t>CM-B-1001.1630</t>
  </si>
  <si>
    <t>CM-B-1010.1630</t>
  </si>
  <si>
    <t>CM-BL.1630</t>
  </si>
  <si>
    <t>CM-E01.1630</t>
  </si>
  <si>
    <t>CM-E03.1630</t>
  </si>
  <si>
    <t>CMMO.8003</t>
  </si>
  <si>
    <t>CMMO1.8003</t>
  </si>
  <si>
    <t>CMMO3.8003</t>
  </si>
  <si>
    <t>CM-N.1630</t>
  </si>
  <si>
    <t>CM-N1.1630</t>
  </si>
  <si>
    <t>CM-N2.1630</t>
  </si>
  <si>
    <t>CT0104.5320</t>
  </si>
  <si>
    <t>FILTEMI001.1022</t>
  </si>
  <si>
    <t>G20.5130</t>
  </si>
  <si>
    <t>GAP01900</t>
  </si>
  <si>
    <t>GAP02000</t>
  </si>
  <si>
    <t>GAP02100</t>
  </si>
  <si>
    <t>GAP02300</t>
  </si>
  <si>
    <t>GAP02400</t>
  </si>
  <si>
    <t>GAP02500</t>
  </si>
  <si>
    <t>GAP02600</t>
  </si>
  <si>
    <t>GOR037</t>
  </si>
  <si>
    <t>GOR17.5501</t>
  </si>
  <si>
    <t>GOR2011.5501</t>
  </si>
  <si>
    <t>GOR2171.5501</t>
  </si>
  <si>
    <t>GOR26.5501</t>
  </si>
  <si>
    <t>GOR31.5501</t>
  </si>
  <si>
    <t>GOR4.5501</t>
  </si>
  <si>
    <t>GOR8.5501</t>
  </si>
  <si>
    <t>GOR-G.5501</t>
  </si>
  <si>
    <t>GOR-H.5501</t>
  </si>
  <si>
    <t>GOR-L.5501</t>
  </si>
  <si>
    <t>GOR-M.5501</t>
  </si>
  <si>
    <t>GOR-O.5501</t>
  </si>
  <si>
    <t>GOR-Q.5501</t>
  </si>
  <si>
    <t>GOR-U.5501</t>
  </si>
  <si>
    <t>GOR-W.5501</t>
  </si>
  <si>
    <t>GOR-X.5501</t>
  </si>
  <si>
    <t>GOR-X1.5501</t>
  </si>
  <si>
    <t>GOR-Y.5501</t>
  </si>
  <si>
    <t>GOR-Z.5501</t>
  </si>
  <si>
    <t>GOR-Z01.5501</t>
  </si>
  <si>
    <t>HKA2</t>
  </si>
  <si>
    <t>HPM0007</t>
  </si>
  <si>
    <t>L11.3901</t>
  </si>
  <si>
    <t>L12.3901</t>
  </si>
  <si>
    <t>L13.6811</t>
  </si>
  <si>
    <t>L14.3901</t>
  </si>
  <si>
    <t>L15.3901</t>
  </si>
  <si>
    <t>L16.6811</t>
  </si>
  <si>
    <t>L2.6811</t>
  </si>
  <si>
    <t>L3.6811</t>
  </si>
  <si>
    <t>L7.6811</t>
  </si>
  <si>
    <t>L8.6811</t>
  </si>
  <si>
    <t>MA05.0901</t>
  </si>
  <si>
    <t>MA3x3.0901</t>
  </si>
  <si>
    <t>MBA01R03</t>
  </si>
  <si>
    <t>MCA1</t>
  </si>
  <si>
    <t>MCA2</t>
  </si>
  <si>
    <t>MDC1511A</t>
  </si>
  <si>
    <t>MDC1940</t>
  </si>
  <si>
    <t>MGDC00200</t>
  </si>
  <si>
    <t>MICROI-C.1617</t>
  </si>
  <si>
    <t>MICROI-N.16172</t>
  </si>
  <si>
    <t>MICROIND.1617</t>
  </si>
  <si>
    <t>MICROI-Q.1617</t>
  </si>
  <si>
    <t>MO-1132.2640</t>
  </si>
  <si>
    <t>MO-1263.2640</t>
  </si>
  <si>
    <t>MO-1815.2640</t>
  </si>
  <si>
    <t>MO-1816.2640</t>
  </si>
  <si>
    <t>MO-B.2640</t>
  </si>
  <si>
    <t>MO-D.2640</t>
  </si>
  <si>
    <t>MO-L.2640</t>
  </si>
  <si>
    <t>MO-N.2640</t>
  </si>
  <si>
    <t>MO-O.2640</t>
  </si>
  <si>
    <t>MO-Q.2640</t>
  </si>
  <si>
    <t>MO-W.2640</t>
  </si>
  <si>
    <t>MO-W1.2640</t>
  </si>
  <si>
    <t>MO-X.2640</t>
  </si>
  <si>
    <t>MO-Y.2640</t>
  </si>
  <si>
    <t>MP003.2601</t>
  </si>
  <si>
    <t>MP0031.2601</t>
  </si>
  <si>
    <t>MPFB3.2601</t>
  </si>
  <si>
    <t>MR1081/AR01</t>
  </si>
  <si>
    <t>MR1081/BR01</t>
  </si>
  <si>
    <t>NKA3</t>
  </si>
  <si>
    <t>OGA0</t>
  </si>
  <si>
    <t>PD0260A0001</t>
  </si>
  <si>
    <t>PD0262A0001</t>
  </si>
  <si>
    <t>PD0336A0000</t>
  </si>
  <si>
    <t>PD0571A0000</t>
  </si>
  <si>
    <t>PD0680A0000</t>
  </si>
  <si>
    <t>PD0710A0000</t>
  </si>
  <si>
    <t>PD0793A3000</t>
  </si>
  <si>
    <t>PD0793B3000</t>
  </si>
  <si>
    <t>PD0868A0001</t>
  </si>
  <si>
    <t>PD0920A3000</t>
  </si>
  <si>
    <t>PECR50BR02.4670</t>
  </si>
  <si>
    <t>PECR50C.4670</t>
  </si>
  <si>
    <t>PEDS501A.4650</t>
  </si>
  <si>
    <t>PFM-A.2213</t>
  </si>
  <si>
    <t>PFM-B.2213</t>
  </si>
  <si>
    <t>PMC108A.4630</t>
  </si>
  <si>
    <t>PMC635R01.4630</t>
  </si>
  <si>
    <t>PMC66AC.4630</t>
  </si>
  <si>
    <t>PMC66B.4630</t>
  </si>
  <si>
    <t>PMC66C.4630</t>
  </si>
  <si>
    <t>PMC66D.4630</t>
  </si>
  <si>
    <t>PMC66EC.4630</t>
  </si>
  <si>
    <t>PMCAC.4630</t>
  </si>
  <si>
    <t>PMCAC1.4630</t>
  </si>
  <si>
    <t>PMCAC10.4630</t>
  </si>
  <si>
    <t>PMCAC10C.4630</t>
  </si>
  <si>
    <t>PMCAC14.4630</t>
  </si>
  <si>
    <t>PMCAC3.4630</t>
  </si>
  <si>
    <t>PMCAC41.4630</t>
  </si>
  <si>
    <t>PMCAC5.4630</t>
  </si>
  <si>
    <t>PMCAF01.4630</t>
  </si>
  <si>
    <t>PMCBR.4630</t>
  </si>
  <si>
    <t>PMCBR1.4630</t>
  </si>
  <si>
    <t>PMCBR11.4630</t>
  </si>
  <si>
    <t>PMCBR14.4630</t>
  </si>
  <si>
    <t>PMCBR15.4630</t>
  </si>
  <si>
    <t>PMCBR1736.4630</t>
  </si>
  <si>
    <t>PMCBR8.4630</t>
  </si>
  <si>
    <t>PMCBR81.4630</t>
  </si>
  <si>
    <t>PMCBR9.4630</t>
  </si>
  <si>
    <t>PMCC6.4630</t>
  </si>
  <si>
    <t>PMCCD1.4630</t>
  </si>
  <si>
    <t>PMCCDR01.4630</t>
  </si>
  <si>
    <t>PMCCN1.4630</t>
  </si>
  <si>
    <t>PMCCN3.4630</t>
  </si>
  <si>
    <t>PMCP2.46302</t>
  </si>
  <si>
    <t>PMCS10.4630</t>
  </si>
  <si>
    <t>PMCS12.4630</t>
  </si>
  <si>
    <t>PMCS13.4630</t>
  </si>
  <si>
    <t>PMCS15Z.4630</t>
  </si>
  <si>
    <t>PMCS6.4630</t>
  </si>
  <si>
    <t>PMCS67.4630</t>
  </si>
  <si>
    <t>PMCSE16.4630</t>
  </si>
  <si>
    <t>PMCSE17.4630</t>
  </si>
  <si>
    <t>PMCSE25.4630</t>
  </si>
  <si>
    <t>PMCSE45.4630</t>
  </si>
  <si>
    <t>PMCT1/A.4630</t>
  </si>
  <si>
    <t>PMCTSD1.4630</t>
  </si>
  <si>
    <t>PMCU1.4630</t>
  </si>
  <si>
    <t>PMCU10.4630</t>
  </si>
  <si>
    <t>PMCU102.4630</t>
  </si>
  <si>
    <t>PMCU103E.4630</t>
  </si>
  <si>
    <t>PMCU11.4630</t>
  </si>
  <si>
    <t>PMCU12.4630</t>
  </si>
  <si>
    <t>PMCU12E.4630</t>
  </si>
  <si>
    <t>PMCU14A.4630</t>
  </si>
  <si>
    <t>PMCU17.4630</t>
  </si>
  <si>
    <t>PMCU20.4630</t>
  </si>
  <si>
    <t>PMCU3.4630</t>
  </si>
  <si>
    <t>PMCU3010.4630</t>
  </si>
  <si>
    <t>PMCU4R01.4630</t>
  </si>
  <si>
    <t>PMCU6.4630</t>
  </si>
  <si>
    <t>PMCU6006RS.4630</t>
  </si>
  <si>
    <t>PMCU7.4630</t>
  </si>
  <si>
    <t>PMCU91.4630</t>
  </si>
  <si>
    <t>PMD0012AR04.4610</t>
  </si>
  <si>
    <t>PMD0045R05.4610</t>
  </si>
  <si>
    <t>PMD0048.4610</t>
  </si>
  <si>
    <t>PMD0061.4610</t>
  </si>
  <si>
    <t>PMD0062A.4610</t>
  </si>
  <si>
    <t>PMD0062B.4610</t>
  </si>
  <si>
    <t>PMD0062C.4610</t>
  </si>
  <si>
    <t>PMD0122.4610</t>
  </si>
  <si>
    <t>PMD0139.4610</t>
  </si>
  <si>
    <t>PMD0151.4610</t>
  </si>
  <si>
    <t>PMD0151A.4610</t>
  </si>
  <si>
    <t>PMD0152B.4610</t>
  </si>
  <si>
    <t>PMD0153B.4610</t>
  </si>
  <si>
    <t>PMD0153D.4610</t>
  </si>
  <si>
    <t>PMD0167.4610</t>
  </si>
  <si>
    <t>PMD0177A.4610</t>
  </si>
  <si>
    <t>PMD0191AR01.46101</t>
  </si>
  <si>
    <t>PMD0191R03.46101</t>
  </si>
  <si>
    <t>PMD0213.4610</t>
  </si>
  <si>
    <t>PMD0215A.4610</t>
  </si>
  <si>
    <t>PMD0219R06.4610</t>
  </si>
  <si>
    <t>PMD0223AR05.4610</t>
  </si>
  <si>
    <t>PMD0225.4610</t>
  </si>
  <si>
    <t>PMD0272.4610</t>
  </si>
  <si>
    <t>PMD0279.4610</t>
  </si>
  <si>
    <t>PMD0304.4610</t>
  </si>
  <si>
    <t>PMD0339.4610</t>
  </si>
  <si>
    <t>PMD0464.4610</t>
  </si>
  <si>
    <t>PMD0474.4610</t>
  </si>
  <si>
    <t>PMD0526.4610</t>
  </si>
  <si>
    <t>PMD0527R02.4610</t>
  </si>
  <si>
    <t>PMD0528.4610</t>
  </si>
  <si>
    <t>PMD0540R01.4610</t>
  </si>
  <si>
    <t>PMD0541R01.4610</t>
  </si>
  <si>
    <t>PMD0542R03.4610</t>
  </si>
  <si>
    <t>PMD0544.4610</t>
  </si>
  <si>
    <t>PMD0554.4610</t>
  </si>
  <si>
    <t>PMD0567.4610</t>
  </si>
  <si>
    <t>PMD0568.4610</t>
  </si>
  <si>
    <t>PMD0574.4610</t>
  </si>
  <si>
    <t>PMD0628.4610</t>
  </si>
  <si>
    <t>PMD0728.4610</t>
  </si>
  <si>
    <t>PMD0729.4610</t>
  </si>
  <si>
    <t>PMD0733.4610</t>
  </si>
  <si>
    <t>PMD0782.4610</t>
  </si>
  <si>
    <t>PMD0856.4610</t>
  </si>
  <si>
    <t>PMD0856IR02.4610</t>
  </si>
  <si>
    <t>PMD0857.46101</t>
  </si>
  <si>
    <t>PMD0863IR06.4610</t>
  </si>
  <si>
    <t>PMD0863R05.4610</t>
  </si>
  <si>
    <t>PMD0866R01.4610</t>
  </si>
  <si>
    <t>PMD0876R01.4610</t>
  </si>
  <si>
    <t>PMD0885.4610</t>
  </si>
  <si>
    <t>PMD0886.4610</t>
  </si>
  <si>
    <t>PMD0918R02.4610</t>
  </si>
  <si>
    <t>PMD0933.4610</t>
  </si>
  <si>
    <t>PMD0934R05.4610</t>
  </si>
  <si>
    <t>PMD0935.46101</t>
  </si>
  <si>
    <t>PMD0936.4610</t>
  </si>
  <si>
    <t>PMD0963.4610</t>
  </si>
  <si>
    <t>PMD1010.4610</t>
  </si>
  <si>
    <t>PMD1037R01.4610</t>
  </si>
  <si>
    <t>PMD1052.4610</t>
  </si>
  <si>
    <t>PMD1053R01.4610</t>
  </si>
  <si>
    <t>PMD1054.4610</t>
  </si>
  <si>
    <t>PMD1055R03.4610</t>
  </si>
  <si>
    <t>PMD1075R01.4610</t>
  </si>
  <si>
    <t>PMD1079.4610</t>
  </si>
  <si>
    <t>PMD1080R03.4610</t>
  </si>
  <si>
    <t>PMD1084R02.4610</t>
  </si>
  <si>
    <t>PMD1085R02.4610</t>
  </si>
  <si>
    <t>PMD1135.4610</t>
  </si>
  <si>
    <t>PMD1137.4610</t>
  </si>
  <si>
    <t>PMD1143.4610</t>
  </si>
  <si>
    <t>PMD1144R01.46103</t>
  </si>
  <si>
    <t>PMD1148.4610</t>
  </si>
  <si>
    <t>PMD1164R04.4610</t>
  </si>
  <si>
    <t>PMD1191.4610</t>
  </si>
  <si>
    <t>PMD1192R01.4610</t>
  </si>
  <si>
    <t>PMD1194R04.4610</t>
  </si>
  <si>
    <t>PMD1204R02.4610</t>
  </si>
  <si>
    <t>PMD1229.4610</t>
  </si>
  <si>
    <t>PMD1256.4610</t>
  </si>
  <si>
    <t>PMD1258R05.4610</t>
  </si>
  <si>
    <t>PMD1260.4610</t>
  </si>
  <si>
    <t>PMD1300.4610</t>
  </si>
  <si>
    <t>PMD1306.4610</t>
  </si>
  <si>
    <t>PMD1307.4610</t>
  </si>
  <si>
    <t>PMD1308.4610</t>
  </si>
  <si>
    <t>PMD1313.4610</t>
  </si>
  <si>
    <t>PMD1341.4610</t>
  </si>
  <si>
    <t>PMD1358.4610</t>
  </si>
  <si>
    <t>PMD1362.4610</t>
  </si>
  <si>
    <t>PMD1410R04.4610</t>
  </si>
  <si>
    <t>PMD1434.8003</t>
  </si>
  <si>
    <t>PMD1501R02.4610</t>
  </si>
  <si>
    <t>PMD1529.4610</t>
  </si>
  <si>
    <t>PMD1532R01.4610</t>
  </si>
  <si>
    <t>PMD1533R01.4610</t>
  </si>
  <si>
    <t>PMD1536.4610</t>
  </si>
  <si>
    <t>PMD1604.4610</t>
  </si>
  <si>
    <t>PMD1608.8003</t>
  </si>
  <si>
    <t>PMD1612.4610</t>
  </si>
  <si>
    <t>PMD1621R01.4610</t>
  </si>
  <si>
    <t>PMD1637.4610</t>
  </si>
  <si>
    <t>PMD1638R03.4610</t>
  </si>
  <si>
    <t>PMD1639.4610</t>
  </si>
  <si>
    <t>PMD1640R02.4610</t>
  </si>
  <si>
    <t>PMD1641R01.4610</t>
  </si>
  <si>
    <t>PMD1642.4610</t>
  </si>
  <si>
    <t>PMD1643.4610</t>
  </si>
  <si>
    <t>PMD1648R01.4610</t>
  </si>
  <si>
    <t>PMD1655R03.4610</t>
  </si>
  <si>
    <t>PMD1743.4610</t>
  </si>
  <si>
    <t>PMD1745R02.4610</t>
  </si>
  <si>
    <t>PMD1757R04.4610</t>
  </si>
  <si>
    <t>PMD1797.4610</t>
  </si>
  <si>
    <t>PMD1814.4610</t>
  </si>
  <si>
    <t>PMD1818MH.4610</t>
  </si>
  <si>
    <t>PMD1862.4610</t>
  </si>
  <si>
    <t>PMD1902.4610</t>
  </si>
  <si>
    <t>PMD1909.4610</t>
  </si>
  <si>
    <t>PMD1913.4610</t>
  </si>
  <si>
    <t>PMD1918.4610</t>
  </si>
  <si>
    <t>PMD1946R01.8003</t>
  </si>
  <si>
    <t>PMD1997R02.4610</t>
  </si>
  <si>
    <t>PMD2030R02.4610</t>
  </si>
  <si>
    <t>PMD2065.4610</t>
  </si>
  <si>
    <t>PMD2095.4610</t>
  </si>
  <si>
    <t>PMD2100.4610</t>
  </si>
  <si>
    <t>PMD2103.4610</t>
  </si>
  <si>
    <t>PMD2154.4610</t>
  </si>
  <si>
    <t>PMD2167.4610</t>
  </si>
  <si>
    <t>PMD2248R01.4610</t>
  </si>
  <si>
    <t>PMD2251.8003</t>
  </si>
  <si>
    <t>PMD2328.4610</t>
  </si>
  <si>
    <t>PMD2329.4610</t>
  </si>
  <si>
    <t>PMD2425.4610</t>
  </si>
  <si>
    <t>PMD2438R01.4610</t>
  </si>
  <si>
    <t>PMD2440.4610</t>
  </si>
  <si>
    <t>PMDAIP.4610</t>
  </si>
  <si>
    <t>PMDCE.4610</t>
  </si>
  <si>
    <t>PMDDC.4610</t>
  </si>
  <si>
    <t>PMDPA.4610</t>
  </si>
  <si>
    <t>PMDPCR01.4610</t>
  </si>
  <si>
    <t>PMDRC3.46102</t>
  </si>
  <si>
    <t>PMDSMAR04.4610</t>
  </si>
  <si>
    <t>PMDSMP.4610</t>
  </si>
  <si>
    <t>PMDSMP2.4610</t>
  </si>
  <si>
    <t>PMDTT2.46103</t>
  </si>
  <si>
    <t>PMDVR7.4610</t>
  </si>
  <si>
    <t>PMPS2.4610</t>
  </si>
  <si>
    <t>PMPS3.4610</t>
  </si>
  <si>
    <t>PMPS5.4610</t>
  </si>
  <si>
    <t>PMPU1R03.8003</t>
  </si>
  <si>
    <t>POA1/A</t>
  </si>
  <si>
    <t>POA2</t>
  </si>
  <si>
    <t>POA3</t>
  </si>
  <si>
    <t>PPD0120.4540</t>
  </si>
  <si>
    <t>PPD0124C.4540</t>
  </si>
  <si>
    <t>PPD0125R02.45401</t>
  </si>
  <si>
    <t>PPD0126C.4540</t>
  </si>
  <si>
    <t>PPD0150DR01.4540</t>
  </si>
  <si>
    <t>PPD0234.4610</t>
  </si>
  <si>
    <t>PPD0276.4610</t>
  </si>
  <si>
    <t>PPD0277.4610</t>
  </si>
  <si>
    <t>PPD0316R05.4540</t>
  </si>
  <si>
    <t>PPD0390R01.4540</t>
  </si>
  <si>
    <t>PPD0416A.4540</t>
  </si>
  <si>
    <t>PPD0425R02.4540</t>
  </si>
  <si>
    <t>PPD0552R01.4540</t>
  </si>
  <si>
    <t>PPD0553R01.4540</t>
  </si>
  <si>
    <t>PPD0601.4540</t>
  </si>
  <si>
    <t>PPD0604R01.4540</t>
  </si>
  <si>
    <t>PPD0627.4540</t>
  </si>
  <si>
    <t>PPD0714.4540</t>
  </si>
  <si>
    <t>PPD0723A.4540</t>
  </si>
  <si>
    <t>PPD0727R03.4540</t>
  </si>
  <si>
    <t>PPD0893A.4540</t>
  </si>
  <si>
    <t>PPD0910R04.4540</t>
  </si>
  <si>
    <t>PPD0953A.4540</t>
  </si>
  <si>
    <t>PPD0960R01.4540</t>
  </si>
  <si>
    <t>PPD0970.4540</t>
  </si>
  <si>
    <t>PPD1030.4540</t>
  </si>
  <si>
    <t>PPD1031A.4540</t>
  </si>
  <si>
    <t>PPD1032R01.4540</t>
  </si>
  <si>
    <t>PPD1033.4540</t>
  </si>
  <si>
    <t>PPD1036A.4540</t>
  </si>
  <si>
    <t>PPD1044A.4540</t>
  </si>
  <si>
    <t>PPD1061.4540</t>
  </si>
  <si>
    <t>PPD1087AR01.4540</t>
  </si>
  <si>
    <t>PPD1104A.4540</t>
  </si>
  <si>
    <t>PPD1105A.45401</t>
  </si>
  <si>
    <t>PPD1126.4540</t>
  </si>
  <si>
    <t>PPD1177A.4540</t>
  </si>
  <si>
    <t>PPD1185.4540</t>
  </si>
  <si>
    <t>PPD1221R01.4540</t>
  </si>
  <si>
    <t>PPD1222.4540</t>
  </si>
  <si>
    <t>PPD1223.4540</t>
  </si>
  <si>
    <t>PPD1244A.4540</t>
  </si>
  <si>
    <t>PPD1252R01.4540</t>
  </si>
  <si>
    <t>PPD1254.4540</t>
  </si>
  <si>
    <t>PPD1261.4540</t>
  </si>
  <si>
    <t>PPD1284.4540</t>
  </si>
  <si>
    <t>PPD1285.4540</t>
  </si>
  <si>
    <t>PPD1286.4540</t>
  </si>
  <si>
    <t>PPD1305.4540</t>
  </si>
  <si>
    <t>PPD1320R01.4540</t>
  </si>
  <si>
    <t>PPD1386.4540</t>
  </si>
  <si>
    <t>PPD1420.4540</t>
  </si>
  <si>
    <t>PPD1426.4540</t>
  </si>
  <si>
    <t>PPD1427.4540</t>
  </si>
  <si>
    <t>PPD1531D.4540</t>
  </si>
  <si>
    <t>PPD1564.4540</t>
  </si>
  <si>
    <t>PPD1572.4540</t>
  </si>
  <si>
    <t>PPD1598.4540</t>
  </si>
  <si>
    <t>PPD1619.4540</t>
  </si>
  <si>
    <t>PPD1626.4540</t>
  </si>
  <si>
    <t>PPD1627.4540</t>
  </si>
  <si>
    <t>PPD1628.4540</t>
  </si>
  <si>
    <t>PPD1629.4540</t>
  </si>
  <si>
    <t>PPD1651.4540</t>
  </si>
  <si>
    <t>PPD1652.4540</t>
  </si>
  <si>
    <t>PPD1659.4540</t>
  </si>
  <si>
    <t>PPD1660.4540</t>
  </si>
  <si>
    <t>PPD1681.4540</t>
  </si>
  <si>
    <t>PPD1682.4540</t>
  </si>
  <si>
    <t>PPD1704.4540</t>
  </si>
  <si>
    <t>PPD1705R01.4540</t>
  </si>
  <si>
    <t>PPD1706R01.4540</t>
  </si>
  <si>
    <t>PPD1708R02.4540</t>
  </si>
  <si>
    <t>PPD1837R01.4540</t>
  </si>
  <si>
    <t>PPD1858.4540</t>
  </si>
  <si>
    <t>PPD1866A.4540</t>
  </si>
  <si>
    <t>PPD1867A.4540</t>
  </si>
  <si>
    <t>PPD1868A.4540</t>
  </si>
  <si>
    <t>PPD1870.45401</t>
  </si>
  <si>
    <t>PPD1870A.4540</t>
  </si>
  <si>
    <t>PPD1878A.4540</t>
  </si>
  <si>
    <t>PPD1880.4540</t>
  </si>
  <si>
    <t>PPD1906.4540</t>
  </si>
  <si>
    <t>PPD1910.4540</t>
  </si>
  <si>
    <t>PPD1969.4540</t>
  </si>
  <si>
    <t>PPD2036.4540</t>
  </si>
  <si>
    <t>PPD2037.4540</t>
  </si>
  <si>
    <t>PPD2071.4540</t>
  </si>
  <si>
    <t>PPD2157.4540</t>
  </si>
  <si>
    <t>PPD2180.4540</t>
  </si>
  <si>
    <t>PPD2181.4540</t>
  </si>
  <si>
    <t>PPD2182.4540</t>
  </si>
  <si>
    <t>PPD2199.4540</t>
  </si>
  <si>
    <t>PPD2215.4540</t>
  </si>
  <si>
    <t>PPD2231.4540</t>
  </si>
  <si>
    <t>PPD2234.4540</t>
  </si>
  <si>
    <t>PPD2236.4540</t>
  </si>
  <si>
    <t>PRBMC01</t>
  </si>
  <si>
    <t>PRHK01</t>
  </si>
  <si>
    <t>PRHK02</t>
  </si>
  <si>
    <t>PRHK04</t>
  </si>
  <si>
    <t>PRHK05</t>
  </si>
  <si>
    <t>PRHK06</t>
  </si>
  <si>
    <t>PRHK08</t>
  </si>
  <si>
    <t>PRHO01</t>
  </si>
  <si>
    <t>PRHO02</t>
  </si>
  <si>
    <t>PRHO04</t>
  </si>
  <si>
    <t>PRHO05</t>
  </si>
  <si>
    <t>PRHO06</t>
  </si>
  <si>
    <t>PRHO08</t>
  </si>
  <si>
    <t>PRHY01</t>
  </si>
  <si>
    <t>PRHY02</t>
  </si>
  <si>
    <t>PRHY03</t>
  </si>
  <si>
    <t>PRHY04</t>
  </si>
  <si>
    <t>PRHY05</t>
  </si>
  <si>
    <t>PRLN01</t>
  </si>
  <si>
    <t>PRMB03</t>
  </si>
  <si>
    <t>PRMB03A</t>
  </si>
  <si>
    <t>PRMB04</t>
  </si>
  <si>
    <t>PRMB04A</t>
  </si>
  <si>
    <t>PRMB04B</t>
  </si>
  <si>
    <t>PRMB05</t>
  </si>
  <si>
    <t>PRMB05A</t>
  </si>
  <si>
    <t>PRMB06R01</t>
  </si>
  <si>
    <t>PRMB06S</t>
  </si>
  <si>
    <t>PRMB07F</t>
  </si>
  <si>
    <t>PRMB07FL</t>
  </si>
  <si>
    <t>PRMB07R</t>
  </si>
  <si>
    <t>PRMC42401</t>
  </si>
  <si>
    <t>PRMC82401</t>
  </si>
  <si>
    <t>PRME02</t>
  </si>
  <si>
    <t>PRME06</t>
  </si>
  <si>
    <t>PRPP02</t>
  </si>
  <si>
    <t>PRPP03</t>
  </si>
  <si>
    <t>PRPP06</t>
  </si>
  <si>
    <t>PRPP07</t>
  </si>
  <si>
    <t>PRRB01B</t>
  </si>
  <si>
    <t>PRRB01C</t>
  </si>
  <si>
    <t>PRRB01D</t>
  </si>
  <si>
    <t>PRRB02A</t>
  </si>
  <si>
    <t>PRRB02B</t>
  </si>
  <si>
    <t>PRRB03</t>
  </si>
  <si>
    <t>PRRB03A</t>
  </si>
  <si>
    <t>PRRB03B</t>
  </si>
  <si>
    <t>PRRB04</t>
  </si>
  <si>
    <t>PRRB06</t>
  </si>
  <si>
    <t>PRRB06A</t>
  </si>
  <si>
    <t>PRRO01</t>
  </si>
  <si>
    <t>PRRO01B</t>
  </si>
  <si>
    <t>PRRO01C</t>
  </si>
  <si>
    <t>PRRO02</t>
  </si>
  <si>
    <t>PRRO02A</t>
  </si>
  <si>
    <t>PRRO02B</t>
  </si>
  <si>
    <t>PRSH01</t>
  </si>
  <si>
    <t>PRSH02</t>
  </si>
  <si>
    <t>PRSH02A</t>
  </si>
  <si>
    <t>PRSH03</t>
  </si>
  <si>
    <t>PRSH04</t>
  </si>
  <si>
    <t>PRSH06</t>
  </si>
  <si>
    <t>PRSI01</t>
  </si>
  <si>
    <t>PRSI01A</t>
  </si>
  <si>
    <t>PRSI01B</t>
  </si>
  <si>
    <t>PRSI02A</t>
  </si>
  <si>
    <t>PRSI02B</t>
  </si>
  <si>
    <t>PRSI03</t>
  </si>
  <si>
    <t>PRSI03A</t>
  </si>
  <si>
    <t>PRSI03B</t>
  </si>
  <si>
    <t>PRSI04</t>
  </si>
  <si>
    <t>PRSI05</t>
  </si>
  <si>
    <t>PRSI09</t>
  </si>
  <si>
    <t>PRSI09A</t>
  </si>
  <si>
    <t>PRSO01</t>
  </si>
  <si>
    <t>PRSO02</t>
  </si>
  <si>
    <t>PRSO03</t>
  </si>
  <si>
    <t>PRSO04</t>
  </si>
  <si>
    <t>PRSO05</t>
  </si>
  <si>
    <t>PRSO06</t>
  </si>
  <si>
    <t>PRSP01</t>
  </si>
  <si>
    <t>PRSP02A</t>
  </si>
  <si>
    <t>PRSP03</t>
  </si>
  <si>
    <t>PRSP04</t>
  </si>
  <si>
    <t>PRSP05</t>
  </si>
  <si>
    <t>PRSP05A</t>
  </si>
  <si>
    <t>PRSP06</t>
  </si>
  <si>
    <t>PRSPIN01A</t>
  </si>
  <si>
    <t>PRSPIN02</t>
  </si>
  <si>
    <t>PRSPIN02A</t>
  </si>
  <si>
    <t>PRSPIN02B</t>
  </si>
  <si>
    <t>PRSPIN05</t>
  </si>
  <si>
    <t>PRSU01</t>
  </si>
  <si>
    <t>PRSU01B</t>
  </si>
  <si>
    <t>PRSU01D</t>
  </si>
  <si>
    <t>PRSU01E</t>
  </si>
  <si>
    <t>PRSU01F</t>
  </si>
  <si>
    <t>PRSU02</t>
  </si>
  <si>
    <t>PRSU02B</t>
  </si>
  <si>
    <t>PRSU02C</t>
  </si>
  <si>
    <t>PRSU03</t>
  </si>
  <si>
    <t>PRSU04</t>
  </si>
  <si>
    <t>PRSU05</t>
  </si>
  <si>
    <t>PRTH01</t>
  </si>
  <si>
    <t>PRTH03</t>
  </si>
  <si>
    <t>PRTH04</t>
  </si>
  <si>
    <t>PRTO02</t>
  </si>
  <si>
    <t>PRTO02A</t>
  </si>
  <si>
    <t>PRTO02B</t>
  </si>
  <si>
    <t>PRTO02C</t>
  </si>
  <si>
    <t>PRTO06</t>
  </si>
  <si>
    <t>PRTO06A</t>
  </si>
  <si>
    <t>PRTUB01</t>
  </si>
  <si>
    <t>PRTUB02</t>
  </si>
  <si>
    <t>PRTUB03</t>
  </si>
  <si>
    <t>PRWL02</t>
  </si>
  <si>
    <t>PRWL03</t>
  </si>
  <si>
    <t>PRWL04</t>
  </si>
  <si>
    <t>PRWL04A</t>
  </si>
  <si>
    <t>PRWL06</t>
  </si>
  <si>
    <t>PRWL07</t>
  </si>
  <si>
    <t>PRWL08</t>
  </si>
  <si>
    <t>PRWL08A</t>
  </si>
  <si>
    <t>PRWNG01</t>
  </si>
  <si>
    <t>PRWNG01HS</t>
  </si>
  <si>
    <t>PRWNG02</t>
  </si>
  <si>
    <t>PRWNG05</t>
  </si>
  <si>
    <t>PRWNG06</t>
  </si>
  <si>
    <t>PRWNG07</t>
  </si>
  <si>
    <t>PRWNG08</t>
  </si>
  <si>
    <t>PRWNG08HS</t>
  </si>
  <si>
    <t>PRWNG09</t>
  </si>
  <si>
    <t>PRWNG09A</t>
  </si>
  <si>
    <t>PRXB01</t>
  </si>
  <si>
    <t>PRXB02</t>
  </si>
  <si>
    <t>PRXB03</t>
  </si>
  <si>
    <t>PRXB04</t>
  </si>
  <si>
    <t>PRXB06A</t>
  </si>
  <si>
    <t>PRXM01B</t>
  </si>
  <si>
    <t>RBA02</t>
  </si>
  <si>
    <t>RBA04R02</t>
  </si>
  <si>
    <t>RBA2/A</t>
  </si>
  <si>
    <t>RBA3/C</t>
  </si>
  <si>
    <t>RBA4/A</t>
  </si>
  <si>
    <t>ROA12</t>
  </si>
  <si>
    <t>ROA2</t>
  </si>
  <si>
    <t>ROA21</t>
  </si>
  <si>
    <t>ROA3</t>
  </si>
  <si>
    <t>ROA34</t>
  </si>
  <si>
    <t>ROA37</t>
  </si>
  <si>
    <t>RUA1/A</t>
  </si>
  <si>
    <t>RUA2/A</t>
  </si>
  <si>
    <t>RUA3</t>
  </si>
  <si>
    <t>RUA6</t>
  </si>
  <si>
    <t>SB105B</t>
  </si>
  <si>
    <t>SGA03BR01</t>
  </si>
  <si>
    <t>SIA10/A</t>
  </si>
  <si>
    <t>SIA11/A</t>
  </si>
  <si>
    <t>SIA20/A</t>
  </si>
  <si>
    <t>SMA.8003</t>
  </si>
  <si>
    <t>SMA1</t>
  </si>
  <si>
    <t>SMA2</t>
  </si>
  <si>
    <t>SMA3</t>
  </si>
  <si>
    <t>SNA1/A</t>
  </si>
  <si>
    <t>SNA13</t>
  </si>
  <si>
    <t>SNA2</t>
  </si>
  <si>
    <t>SNA20</t>
  </si>
  <si>
    <t>SNA3/A</t>
  </si>
  <si>
    <t>SNA4/A</t>
  </si>
  <si>
    <t>SOA2/A</t>
  </si>
  <si>
    <t>SPA03R04</t>
  </si>
  <si>
    <t>SPA04</t>
  </si>
  <si>
    <t>SPA05R03</t>
  </si>
  <si>
    <t>SPA07R02</t>
  </si>
  <si>
    <t>SPA20</t>
  </si>
  <si>
    <t>SPA30</t>
  </si>
  <si>
    <t>SPA40</t>
  </si>
  <si>
    <t>SPAMG00200</t>
  </si>
  <si>
    <t>SPAMG00700</t>
  </si>
  <si>
    <t>SPAMG02200</t>
  </si>
  <si>
    <t>SPAMG02300</t>
  </si>
  <si>
    <t>SPAMG02400</t>
  </si>
  <si>
    <t>SPAMG087A00</t>
  </si>
  <si>
    <t>SPAMG088A00</t>
  </si>
  <si>
    <t>SPAMG089A00</t>
  </si>
  <si>
    <t>SPAMG090A00</t>
  </si>
  <si>
    <t>SPAMG091A00</t>
  </si>
  <si>
    <t>SPAMG092A00</t>
  </si>
  <si>
    <t>SPAMG093A00</t>
  </si>
  <si>
    <t>SPAMG094A00</t>
  </si>
  <si>
    <t>SPAMG095A00</t>
  </si>
  <si>
    <t>SPAMG096A00</t>
  </si>
  <si>
    <t>SPAMG163A00</t>
  </si>
  <si>
    <t>SPAMG164A00</t>
  </si>
  <si>
    <t>SPAMG167A00</t>
  </si>
  <si>
    <t>SPAMG173A00</t>
  </si>
  <si>
    <t>SPAMG173B00A</t>
  </si>
  <si>
    <t>SPAMG197B00A</t>
  </si>
  <si>
    <t>SPAMG207A00</t>
  </si>
  <si>
    <t>SPAMG207B00</t>
  </si>
  <si>
    <t>SPAMG208A00A</t>
  </si>
  <si>
    <t>SPAMG208A00B</t>
  </si>
  <si>
    <t>SPAMG210A00</t>
  </si>
  <si>
    <t>SPAMG210B00</t>
  </si>
  <si>
    <t>SPAMG215A00</t>
  </si>
  <si>
    <t>SPAMG216A00</t>
  </si>
  <si>
    <t>SPAMG217A00A</t>
  </si>
  <si>
    <t>SPAMG217B00A</t>
  </si>
  <si>
    <t>SPAMG217C00A</t>
  </si>
  <si>
    <t>SPAMG218A00</t>
  </si>
  <si>
    <t>SPCAB00300</t>
  </si>
  <si>
    <t>SPCAB00400</t>
  </si>
  <si>
    <t>SPCAB01100</t>
  </si>
  <si>
    <t>SPCG008100</t>
  </si>
  <si>
    <t>SPCG013700</t>
  </si>
  <si>
    <t>SPCG013700A</t>
  </si>
  <si>
    <t>SPCG013900</t>
  </si>
  <si>
    <t>SPCG013900A</t>
  </si>
  <si>
    <t>SPCG016600</t>
  </si>
  <si>
    <t>SPEG019A00A</t>
  </si>
  <si>
    <t>SPEG019B00A</t>
  </si>
  <si>
    <t>SPEG049A00</t>
  </si>
  <si>
    <t>SPEG062A00</t>
  </si>
  <si>
    <t>SPEG065A00</t>
  </si>
  <si>
    <t>SPEG066A00</t>
  </si>
  <si>
    <t>SPEG067A00</t>
  </si>
  <si>
    <t>SPEG068A00</t>
  </si>
  <si>
    <t>SPEG069A00</t>
  </si>
  <si>
    <t>SPEG070A00</t>
  </si>
  <si>
    <t>SPEG071A00</t>
  </si>
  <si>
    <t>SPGAP00700</t>
  </si>
  <si>
    <t>SPGAP06400A</t>
  </si>
  <si>
    <t>SPGSP00600</t>
  </si>
  <si>
    <t>SPLSM01300A</t>
  </si>
  <si>
    <t>SPLSM01600A</t>
  </si>
  <si>
    <t>SPMTG02900</t>
  </si>
  <si>
    <t>SPMTG03000</t>
  </si>
  <si>
    <t>SPMTG03100</t>
  </si>
  <si>
    <t>SPMTG03400</t>
  </si>
  <si>
    <t>SPMTG03500</t>
  </si>
  <si>
    <t>SPMTG05200</t>
  </si>
  <si>
    <t>SPMTG05900A</t>
  </si>
  <si>
    <t>SPMTG06200A</t>
  </si>
  <si>
    <t>SPMTG07700A</t>
  </si>
  <si>
    <t>SPMTG08000A</t>
  </si>
  <si>
    <t>SPMTG08200</t>
  </si>
  <si>
    <t>SPMTG08500</t>
  </si>
  <si>
    <t>SPMTG08600</t>
  </si>
  <si>
    <t>SPMTG08800</t>
  </si>
  <si>
    <t>SPTOO001</t>
  </si>
  <si>
    <t>SUA01</t>
  </si>
  <si>
    <t>SUA21</t>
  </si>
  <si>
    <t>TB199A3</t>
  </si>
  <si>
    <t>THA052</t>
  </si>
  <si>
    <t>THA05A</t>
  </si>
  <si>
    <t>THA06</t>
  </si>
  <si>
    <t>THA5</t>
  </si>
  <si>
    <t>TRA101.1025</t>
  </si>
  <si>
    <t>TRA110.1025</t>
  </si>
  <si>
    <t>TRA120.1025</t>
  </si>
  <si>
    <t>TRA121.1025</t>
  </si>
  <si>
    <t>TRA122R02.1025</t>
  </si>
  <si>
    <t>TRA125.1025</t>
  </si>
  <si>
    <t>TRA127.1025</t>
  </si>
  <si>
    <t>TRA142.1025</t>
  </si>
  <si>
    <t>TRA-C.10352</t>
  </si>
  <si>
    <t>TRA-D.1030</t>
  </si>
  <si>
    <t>TRA-D.10352</t>
  </si>
  <si>
    <t>TRA-DR01.1035</t>
  </si>
  <si>
    <t>TRA-G.1025</t>
  </si>
  <si>
    <t>TRA-L.1025</t>
  </si>
  <si>
    <t>TRA-M.1025</t>
  </si>
  <si>
    <t>TRA-S4.1025</t>
  </si>
  <si>
    <t>WA01R06</t>
  </si>
  <si>
    <t>WA03R08</t>
  </si>
  <si>
    <t>WA04</t>
  </si>
  <si>
    <t>WA05</t>
  </si>
  <si>
    <t>WA20/A</t>
  </si>
  <si>
    <t>WGA05</t>
  </si>
  <si>
    <t>WLA1</t>
  </si>
  <si>
    <t>WLA2</t>
  </si>
  <si>
    <t>XBA2</t>
  </si>
  <si>
    <t>XBA20</t>
  </si>
  <si>
    <t>XBA3HF</t>
  </si>
  <si>
    <t>Прайс-лист на откатные приводы и аксессуары</t>
  </si>
  <si>
    <t>Прайс-лист на распашные приводы и аксессуары</t>
  </si>
  <si>
    <t>Прайс-лист на секционные приводы и аксессуары</t>
  </si>
  <si>
    <t>Серия</t>
  </si>
  <si>
    <t>RD400KIT2</t>
  </si>
  <si>
    <t>RUN1200HSKIT2</t>
  </si>
  <si>
    <t>SLH400KIT</t>
  </si>
  <si>
    <t>RB400KIT</t>
  </si>
  <si>
    <t>RB600KIT</t>
  </si>
  <si>
    <t>RB1000KIT</t>
  </si>
  <si>
    <t>RB500HSKIT2</t>
  </si>
  <si>
    <t>WG3524HSKIT2</t>
  </si>
  <si>
    <t>TO5024HSKIT2</t>
  </si>
  <si>
    <t>TO6024HSKIT2</t>
  </si>
  <si>
    <t>HKHSKIT2</t>
  </si>
  <si>
    <t>RB250HS</t>
  </si>
  <si>
    <t>Кол-во</t>
  </si>
  <si>
    <t>Описание</t>
  </si>
  <si>
    <t>SLIGHT</t>
  </si>
  <si>
    <t>ROAD</t>
  </si>
  <si>
    <t>ROX</t>
  </si>
  <si>
    <t>до 400кг, 
Инт.  20 циклов/час,
Скорость 0,25м/сек</t>
  </si>
  <si>
    <t>до 400 кг., 
Инт. 35 циклов/час,
Скорость 0,34м/сек</t>
  </si>
  <si>
    <t>до 600кг, 
Инт. 20 циклов/час,
Скорость 0,18м/сек</t>
  </si>
  <si>
    <t>до 1`000кг, 
Инт. 20 циклов/час,
Скорость 0,18м/сек</t>
  </si>
  <si>
    <t>ОСНОВНЫЕ ХАРАКТЕРИСТИКИ</t>
  </si>
  <si>
    <t>ROBUS</t>
  </si>
  <si>
    <t>THOR</t>
  </si>
  <si>
    <t>RB1000KIT1</t>
  </si>
  <si>
    <t>ROBUS HI-SPEED</t>
  </si>
  <si>
    <t>RUN400HSKIT2</t>
  </si>
  <si>
    <t>RUN HI-SPEED</t>
  </si>
  <si>
    <t>TOO</t>
  </si>
  <si>
    <t>WINGO</t>
  </si>
  <si>
    <t>TOONA</t>
  </si>
  <si>
    <t>TOO3000KLT</t>
  </si>
  <si>
    <t>EDSWG</t>
  </si>
  <si>
    <t>HOPP</t>
  </si>
  <si>
    <t>WINGO HI-SPEED</t>
  </si>
  <si>
    <t>TOONA HI-SPEED</t>
  </si>
  <si>
    <r>
      <t xml:space="preserve">до 400кг или до 5 м. 
инт. 95 циклов/час, </t>
    </r>
    <r>
      <rPr>
        <b/>
        <sz val="10"/>
        <color indexed="10"/>
        <rFont val="Calibri"/>
        <family val="2"/>
        <charset val="204"/>
      </rPr>
      <t>ВЫСОКОРОСТНОЙ, открытие на 90 градусов за 16 секунд!</t>
    </r>
  </si>
  <si>
    <t>HYKE HI-SPEED</t>
  </si>
  <si>
    <t>S BAR</t>
  </si>
  <si>
    <t>Ресурс 500`000 циклов             
Скорость менее 4с.
Инт. 100циклов/час</t>
  </si>
  <si>
    <t>ШИРИНА ПРОЕЗДА</t>
  </si>
  <si>
    <t>4 метра</t>
  </si>
  <si>
    <t>M BAR</t>
  </si>
  <si>
    <t>3 метра</t>
  </si>
  <si>
    <t>M3bar</t>
  </si>
  <si>
    <t>M5bar</t>
  </si>
  <si>
    <t>M7bar</t>
  </si>
  <si>
    <t>6 метров</t>
  </si>
  <si>
    <t>5 метров</t>
  </si>
  <si>
    <t>XBA9</t>
  </si>
  <si>
    <t>7 метров</t>
  </si>
  <si>
    <t>XBA18</t>
  </si>
  <si>
    <t>Светодиоды сигнальные, 8м XBA18</t>
  </si>
  <si>
    <t>Интегрируемая светофорная лампа XBA8</t>
  </si>
  <si>
    <t>Lbar</t>
  </si>
  <si>
    <t>L BAR</t>
  </si>
  <si>
    <t>8 метров</t>
  </si>
  <si>
    <t>9 метров</t>
  </si>
  <si>
    <t>WIDE S</t>
  </si>
  <si>
    <t>WIDES4KIT</t>
  </si>
  <si>
    <t>WIDES</t>
  </si>
  <si>
    <t>WIDE M</t>
  </si>
  <si>
    <t>WIDEM</t>
  </si>
  <si>
    <t>WIDEM4KIT</t>
  </si>
  <si>
    <t>WIDE L</t>
  </si>
  <si>
    <t>WIDEL</t>
  </si>
  <si>
    <t>WIDEL6KIT</t>
  </si>
  <si>
    <t>WIDEL7KIT</t>
  </si>
  <si>
    <t>Цена</t>
  </si>
  <si>
    <t>SLH400</t>
  </si>
  <si>
    <t>FLO2R-S</t>
  </si>
  <si>
    <t>EPM</t>
  </si>
  <si>
    <t>RB400</t>
  </si>
  <si>
    <t>RB600</t>
  </si>
  <si>
    <t>RB1000</t>
  </si>
  <si>
    <t>INTI2R</t>
  </si>
  <si>
    <t>RUN</t>
  </si>
  <si>
    <t>RUN1500</t>
  </si>
  <si>
    <t>RUN1800</t>
  </si>
  <si>
    <t>RUN2500</t>
  </si>
  <si>
    <t>RUN2500I</t>
  </si>
  <si>
    <t>до 2`500кг, 
Инт.  42 цикла/час
Скорость 0,17м/сек</t>
  </si>
  <si>
    <t>до 1`800кг, 
Инт.  42 цикла/час,
Скорость 0,17м/сек</t>
  </si>
  <si>
    <t>TUB</t>
  </si>
  <si>
    <t>TUB3500</t>
  </si>
  <si>
    <t>ROA81</t>
  </si>
  <si>
    <t>шт.</t>
  </si>
  <si>
    <t>Аксессуары</t>
  </si>
  <si>
    <t>A500</t>
  </si>
  <si>
    <t>RUA12</t>
  </si>
  <si>
    <t>RBA1</t>
  </si>
  <si>
    <t>Электромеханический замок вертикальный, 12В PLA10</t>
  </si>
  <si>
    <t>Электромеханический замок горизонтальный, 12В PLA11</t>
  </si>
  <si>
    <t>TOO3000</t>
  </si>
  <si>
    <t>TOO4500</t>
  </si>
  <si>
    <t>WG5000</t>
  </si>
  <si>
    <t>TO4024</t>
  </si>
  <si>
    <t>TO5024</t>
  </si>
  <si>
    <t>TO7024</t>
  </si>
  <si>
    <t>MC824H</t>
  </si>
  <si>
    <t>ON2E</t>
  </si>
  <si>
    <t>WLT</t>
  </si>
  <si>
    <t>PS424</t>
  </si>
  <si>
    <t>WALKY</t>
  </si>
  <si>
    <t>HO7124</t>
  </si>
  <si>
    <t>HO7224</t>
  </si>
  <si>
    <t>HY7005</t>
  </si>
  <si>
    <t>HYPPO</t>
  </si>
  <si>
    <t>ME3024</t>
  </si>
  <si>
    <t>MECF</t>
  </si>
  <si>
    <t>ME3010</t>
  </si>
  <si>
    <t>M-FAB</t>
  </si>
  <si>
    <t>BM5024</t>
  </si>
  <si>
    <t>BMBOX</t>
  </si>
  <si>
    <t>Фундаментная коробка BMBOX</t>
  </si>
  <si>
    <t>BIG-FAB</t>
  </si>
  <si>
    <t>до 900кг или до 5,0м.
инт. 45 циклов/час, режим калитки</t>
  </si>
  <si>
    <t>A6F</t>
  </si>
  <si>
    <t>A700F</t>
  </si>
  <si>
    <t>PIU</t>
  </si>
  <si>
    <t>MC424</t>
  </si>
  <si>
    <t>A02</t>
  </si>
  <si>
    <t>BMA1</t>
  </si>
  <si>
    <t>Механизм открывания ворот на 360 градусов BMA1</t>
  </si>
  <si>
    <t>HYA11</t>
  </si>
  <si>
    <t>Устройство для разблокировки HYA11</t>
  </si>
  <si>
    <t>HYA12</t>
  </si>
  <si>
    <t>Рычаг-удлинитель HYA12</t>
  </si>
  <si>
    <t>MEA1</t>
  </si>
  <si>
    <t>Механизм открывания ворот на 360 градусов MEA1</t>
  </si>
  <si>
    <t>MEA2</t>
  </si>
  <si>
    <t>Механизм разблокировки MEA2</t>
  </si>
  <si>
    <t>MEA3</t>
  </si>
  <si>
    <t>Механизм разблокировки MEA3</t>
  </si>
  <si>
    <t>MEA5</t>
  </si>
  <si>
    <t>Рычаг для механизма MEA3 MEA5</t>
  </si>
  <si>
    <t>MEA6</t>
  </si>
  <si>
    <t>Скоба концевого выключателя MEA6</t>
  </si>
  <si>
    <t>Фундаментная коробка с катафорезным покрытием MECF</t>
  </si>
  <si>
    <t>MECX</t>
  </si>
  <si>
    <t>Фундаментная коробка из нержавеющей стали MECX</t>
  </si>
  <si>
    <t>PLA14</t>
  </si>
  <si>
    <t>Задний регулируемый кронштейн PLA14</t>
  </si>
  <si>
    <t>PLA15</t>
  </si>
  <si>
    <t>Передний регулируемый кронштейн PLA15</t>
  </si>
  <si>
    <t>PLA6</t>
  </si>
  <si>
    <t>Кронштейн монтажный задний PLA6</t>
  </si>
  <si>
    <t>PLA8</t>
  </si>
  <si>
    <t>Передний регулируемый кронштейн PLA8</t>
  </si>
  <si>
    <t>Привод для распашных ворот BM5024</t>
  </si>
  <si>
    <t>HK7024</t>
  </si>
  <si>
    <t>HK7024HS</t>
  </si>
  <si>
    <t>Привод для распашных ворот HK7024HS</t>
  </si>
  <si>
    <t>HK7224</t>
  </si>
  <si>
    <t>Привод для распашных ворот HK7224HS</t>
  </si>
  <si>
    <t>Привод для распашных ворот HO7124</t>
  </si>
  <si>
    <t>Привод для распашных ворот HO7224</t>
  </si>
  <si>
    <t>Привод для распашных ворот HY7005</t>
  </si>
  <si>
    <t>HY7024</t>
  </si>
  <si>
    <t>Привод для распашных ворот HY7024</t>
  </si>
  <si>
    <t>HY7100</t>
  </si>
  <si>
    <t>Привод для распашных ворот HY7100</t>
  </si>
  <si>
    <t>HY7124</t>
  </si>
  <si>
    <t>Привод для распашных ворот HY7124</t>
  </si>
  <si>
    <t>Привод для распашных ворот ME3010</t>
  </si>
  <si>
    <t>TO4016P</t>
  </si>
  <si>
    <t>Привод для распашных ворот TO4016P</t>
  </si>
  <si>
    <t>Привод для распашных ворот TO4024</t>
  </si>
  <si>
    <t>TO5016P</t>
  </si>
  <si>
    <t>Привод для распашных ворот TO5016P</t>
  </si>
  <si>
    <t>Привод для распашных ворот TO5024</t>
  </si>
  <si>
    <t>Привод для распашных ворот TO5024HS</t>
  </si>
  <si>
    <t>Привод для распашных ворот TO6024HS</t>
  </si>
  <si>
    <t>Привод для распашных ворот TO7024</t>
  </si>
  <si>
    <t>TOO3024</t>
  </si>
  <si>
    <t>TOO4524</t>
  </si>
  <si>
    <t>Привод для распашных ворот WG3524HS</t>
  </si>
  <si>
    <t>WG4000</t>
  </si>
  <si>
    <t>Привод для распашных ворот WG4000</t>
  </si>
  <si>
    <t>WG4024</t>
  </si>
  <si>
    <t>Привод для распашных ворот WG4024</t>
  </si>
  <si>
    <t>Привод для распашных ворот WG5000</t>
  </si>
  <si>
    <t>WG5024</t>
  </si>
  <si>
    <t>Привод для распашных ворот WG5024</t>
  </si>
  <si>
    <t>SIA1</t>
  </si>
  <si>
    <t>SIA2</t>
  </si>
  <si>
    <t>WA11</t>
  </si>
  <si>
    <t>Опора стационарная WA11</t>
  </si>
  <si>
    <t>WA12</t>
  </si>
  <si>
    <t>Опора подвесная WA12</t>
  </si>
  <si>
    <t>WA13</t>
  </si>
  <si>
    <t>Решетка для рейки шлагбаумной WA13</t>
  </si>
  <si>
    <t>WA2</t>
  </si>
  <si>
    <t>WA4</t>
  </si>
  <si>
    <t>WA6</t>
  </si>
  <si>
    <t>WA8</t>
  </si>
  <si>
    <t>WIA10</t>
  </si>
  <si>
    <t>Кронштейн для аварийной разблокировки стрелы WIA10</t>
  </si>
  <si>
    <t>WIA11</t>
  </si>
  <si>
    <t>Кронштейн для складывания стрелы WIA11</t>
  </si>
  <si>
    <t>XBA10</t>
  </si>
  <si>
    <t>Кронштейн для аварийной разблокировки стрелы XBA10</t>
  </si>
  <si>
    <t>XBA11</t>
  </si>
  <si>
    <t>Кронштейн для складывания стрелы XBA11</t>
  </si>
  <si>
    <t>Демпфер XBA13</t>
  </si>
  <si>
    <t>XBA16</t>
  </si>
  <si>
    <t>Анкерная пластина с крепежом для MBAR XBA16</t>
  </si>
  <si>
    <t>XBA17</t>
  </si>
  <si>
    <t>Анкерная пластина с крепежом для LBAR XBA17</t>
  </si>
  <si>
    <t>Светодиоды сигнальные, 6м XBA6</t>
  </si>
  <si>
    <t>Интегрируемая сигнальная лампа XBA7</t>
  </si>
  <si>
    <t>Соединитель для стрел XBA9</t>
  </si>
  <si>
    <t>RBN4-K</t>
  </si>
  <si>
    <t>RBN6-K</t>
  </si>
  <si>
    <t>RBN4</t>
  </si>
  <si>
    <t>RBN6</t>
  </si>
  <si>
    <t>шт</t>
  </si>
  <si>
    <t>OVIEW/A</t>
  </si>
  <si>
    <t>OVBT</t>
  </si>
  <si>
    <t>OBOX2</t>
  </si>
  <si>
    <t>ON4E</t>
  </si>
  <si>
    <t>ON9E</t>
  </si>
  <si>
    <t>OXIT</t>
  </si>
  <si>
    <t>OX2</t>
  </si>
  <si>
    <t>OX2T</t>
  </si>
  <si>
    <t>INTI2Y</t>
  </si>
  <si>
    <t>INTI2G</t>
  </si>
  <si>
    <t>INTI2L</t>
  </si>
  <si>
    <t>INTI2B</t>
  </si>
  <si>
    <t>INTI2</t>
  </si>
  <si>
    <t>W6</t>
  </si>
  <si>
    <t>P6</t>
  </si>
  <si>
    <t>FLO1R-S</t>
  </si>
  <si>
    <t>FLO4R-S</t>
  </si>
  <si>
    <t>FLO2RE</t>
  </si>
  <si>
    <t>FLO4RE</t>
  </si>
  <si>
    <t>BM1000</t>
  </si>
  <si>
    <t>FLO2</t>
  </si>
  <si>
    <t>FLO4</t>
  </si>
  <si>
    <t>KP101</t>
  </si>
  <si>
    <t>KP102</t>
  </si>
  <si>
    <t>KP103</t>
  </si>
  <si>
    <t>SB-7G</t>
  </si>
  <si>
    <t>SB-7R</t>
  </si>
  <si>
    <t>WM001C</t>
  </si>
  <si>
    <t>WM009C</t>
  </si>
  <si>
    <t>WM001G</t>
  </si>
  <si>
    <t>WM006G</t>
  </si>
  <si>
    <t>WM080G</t>
  </si>
  <si>
    <t>WEO</t>
  </si>
  <si>
    <t>WAX</t>
  </si>
  <si>
    <t>WWW</t>
  </si>
  <si>
    <t>WSW</t>
  </si>
  <si>
    <t>WSG</t>
  </si>
  <si>
    <t>WCG</t>
  </si>
  <si>
    <t>WCO</t>
  </si>
  <si>
    <t>MW3</t>
  </si>
  <si>
    <t>Пульт MiniWay MW3</t>
  </si>
  <si>
    <t>TT2N</t>
  </si>
  <si>
    <t>TT2L</t>
  </si>
  <si>
    <t>Аксессуары для шлагбаумов</t>
  </si>
  <si>
    <t>SOON</t>
  </si>
  <si>
    <t>SHEL</t>
  </si>
  <si>
    <t>MU</t>
  </si>
  <si>
    <t>SH1</t>
  </si>
  <si>
    <t>SPIN</t>
  </si>
  <si>
    <t>SN6021</t>
  </si>
  <si>
    <t>SNA30</t>
  </si>
  <si>
    <t>SPA2</t>
  </si>
  <si>
    <t xml:space="preserve">Spa2 </t>
  </si>
  <si>
    <t>SNA6</t>
  </si>
  <si>
    <t>SN6031</t>
  </si>
  <si>
    <t>SN6041</t>
  </si>
  <si>
    <t>SO2000</t>
  </si>
  <si>
    <t>SU2000VV</t>
  </si>
  <si>
    <t>A924</t>
  </si>
  <si>
    <t>PUL</t>
  </si>
  <si>
    <t>B12-B.4310</t>
  </si>
  <si>
    <t>Аккумуляторная батарея B12-B.4310</t>
  </si>
  <si>
    <t>SUMO</t>
  </si>
  <si>
    <t>SU2000V</t>
  </si>
  <si>
    <t>SU2000</t>
  </si>
  <si>
    <t>CRA1</t>
  </si>
  <si>
    <t>CRA2</t>
  </si>
  <si>
    <t>CRA3</t>
  </si>
  <si>
    <t>CRA4</t>
  </si>
  <si>
    <t>CRA5</t>
  </si>
  <si>
    <t>CRA6</t>
  </si>
  <si>
    <t>CRA7</t>
  </si>
  <si>
    <t>CRA8</t>
  </si>
  <si>
    <t>CRA9</t>
  </si>
  <si>
    <t>Аксессуары для автоматики</t>
  </si>
  <si>
    <t>Аксессуары для секционных приводов</t>
  </si>
  <si>
    <t>Вал с 18-зубчатой шестерней CRA1</t>
  </si>
  <si>
    <t>Муфта для цепи CRA2</t>
  </si>
  <si>
    <t>Цепь 1/2'' с муфтой, 1000мм CRA3</t>
  </si>
  <si>
    <t>Цепь 1/2'' с муфтой, 5000мм CRA4</t>
  </si>
  <si>
    <t>Устройство натяжения цепи CRA5</t>
  </si>
  <si>
    <t>Шестерня 36-зубчатая CRA6</t>
  </si>
  <si>
    <t>Шестерня 18-зубчатая CRA7</t>
  </si>
  <si>
    <t>Кронштейн крепления CRA8</t>
  </si>
  <si>
    <t>Адаптер для вала CRA9</t>
  </si>
  <si>
    <t>Комплект для разблокировки тросом MU</t>
  </si>
  <si>
    <t>Удлинитель приводной рейки для SHEL SH1</t>
  </si>
  <si>
    <t>Рейка приводная SPIN, 3000мм SNA30</t>
  </si>
  <si>
    <t>Рейка приводная SPIN, 4000мм SNA6</t>
  </si>
  <si>
    <t>Комплект для разблокировки тросом SPA2</t>
  </si>
  <si>
    <t>Приводы секционные</t>
  </si>
  <si>
    <t>Привод для секционных ворот SN6031</t>
  </si>
  <si>
    <t>Привод для секционных ворот SN6041</t>
  </si>
  <si>
    <t>Привод для секционных ворот SO2000</t>
  </si>
  <si>
    <t>Привод для секционных ворот SU2000</t>
  </si>
  <si>
    <t>Привод для секционных ворот SU2000V</t>
  </si>
  <si>
    <t>Привод для секционных ворот SU2000VV</t>
  </si>
  <si>
    <t>ABF</t>
  </si>
  <si>
    <t>Антенна ABF</t>
  </si>
  <si>
    <t>CHS</t>
  </si>
  <si>
    <t>Заготовка ключа CHS</t>
  </si>
  <si>
    <t>CHS1001</t>
  </si>
  <si>
    <t>Ключ разблокировки, комбинация 1 CHS1001</t>
  </si>
  <si>
    <t>CHS1002</t>
  </si>
  <si>
    <t>Ключ разблокировки, комбинация 2 CHS1002</t>
  </si>
  <si>
    <t>CHS1003</t>
  </si>
  <si>
    <t>Ключ разблокировки, комбинация 3 CHS1003</t>
  </si>
  <si>
    <t>CHS1004</t>
  </si>
  <si>
    <t>Ключ разблокировки, комбинация 4 CHS1004</t>
  </si>
  <si>
    <t>CHS1005</t>
  </si>
  <si>
    <t>Ключ разблокировки, комбинация 5 CHS1005</t>
  </si>
  <si>
    <t>CHS1006</t>
  </si>
  <si>
    <t>Ключ разблокировки, комбинация 6 CHS1006</t>
  </si>
  <si>
    <t>CHS1007</t>
  </si>
  <si>
    <t>Ключ разблокировки, комбинация 7 CHS1007</t>
  </si>
  <si>
    <t>CHS1008</t>
  </si>
  <si>
    <t>Ключ разблокировки, комбинация 8 CHS1008</t>
  </si>
  <si>
    <t>CHS1009</t>
  </si>
  <si>
    <t>Ключ разблокировки, комбинация 9 CHS1009</t>
  </si>
  <si>
    <t>CHS1010</t>
  </si>
  <si>
    <t>Ключ разблокировки, комбинация 10 CHS1010</t>
  </si>
  <si>
    <t>EDS</t>
  </si>
  <si>
    <t>Цифровой переключатель EDS</t>
  </si>
  <si>
    <t>EDSB</t>
  </si>
  <si>
    <t>Цифровой переключатель BlueBus EDSB</t>
  </si>
  <si>
    <t>EKA01</t>
  </si>
  <si>
    <t>Приспособление для монтажа переключателей ERA на стойку PPH2 EKA01</t>
  </si>
  <si>
    <t>EKS</t>
  </si>
  <si>
    <t>Фотоэлементы Medium EPM</t>
  </si>
  <si>
    <t>EPMAO</t>
  </si>
  <si>
    <t>Фотоэлементы ориентируемые в антивандальном корпусе Medium EPMAO</t>
  </si>
  <si>
    <t>EPMAOB</t>
  </si>
  <si>
    <t>Фотоэлементы ориентируемые в антивандальном корпусе Medium BlueBus EPMAOB</t>
  </si>
  <si>
    <t>EPS</t>
  </si>
  <si>
    <t>Фотоэлементы Slim EPS</t>
  </si>
  <si>
    <t>EPSB</t>
  </si>
  <si>
    <t>Фотоэлементы Slim BlueBus EPSB</t>
  </si>
  <si>
    <t>ETP</t>
  </si>
  <si>
    <t>Считывающее устройство для транспондерных карт ETP</t>
  </si>
  <si>
    <t>ETPB</t>
  </si>
  <si>
    <t>Считывающее устройство для транспондерных карт BlueBus ETPB</t>
  </si>
  <si>
    <t>F210</t>
  </si>
  <si>
    <t>Фотоэлементы F210</t>
  </si>
  <si>
    <t>F210B</t>
  </si>
  <si>
    <t>Фотоэлементы F210B</t>
  </si>
  <si>
    <t>FA1</t>
  </si>
  <si>
    <t>Накладка антивандальная FA1</t>
  </si>
  <si>
    <t>FA2</t>
  </si>
  <si>
    <t>Скоба для крепления фотоэлементов на стойки FA2</t>
  </si>
  <si>
    <t>FT210</t>
  </si>
  <si>
    <t>FT210B</t>
  </si>
  <si>
    <t>FTA1</t>
  </si>
  <si>
    <t>Батарейка FTA1</t>
  </si>
  <si>
    <t>FTA2</t>
  </si>
  <si>
    <t>Батарейка FTA2</t>
  </si>
  <si>
    <t>Металлический трос разблокировки для KIO KA1</t>
  </si>
  <si>
    <t>Переключатель замковый с механизмом разблокировки KIO</t>
  </si>
  <si>
    <t>LUCY</t>
  </si>
  <si>
    <t>LUCY24</t>
  </si>
  <si>
    <t>LUCYB</t>
  </si>
  <si>
    <t>MORX</t>
  </si>
  <si>
    <t>Декодер MORX</t>
  </si>
  <si>
    <t>PPH1</t>
  </si>
  <si>
    <t>Стойка для 1-го фотоэлемента Medium или Large, 500мм PPH1</t>
  </si>
  <si>
    <t>PPH2</t>
  </si>
  <si>
    <t>Стойка для 2-х фотоэлементов Medium или Large, 1000мм PPH2</t>
  </si>
  <si>
    <t>Аккумуляторная батарея PS124</t>
  </si>
  <si>
    <t>Аккумуляторная батарея PS224</t>
  </si>
  <si>
    <t>Аккумуляторная батарея PS424</t>
  </si>
  <si>
    <t>PW1</t>
  </si>
  <si>
    <t>Обогревательный элемент PW1</t>
  </si>
  <si>
    <t>TW1</t>
  </si>
  <si>
    <t>Термостат для обогревательного элемента TW1</t>
  </si>
  <si>
    <t>Лампа светодиодная многофункциональная WLT</t>
  </si>
  <si>
    <t>Индуктивный датчик RBA1</t>
  </si>
  <si>
    <t>Оцинкованная зубчатая рейка, модуль M6 ROA81</t>
  </si>
  <si>
    <t>12-ти зубчатый венец M6 RUA12</t>
  </si>
  <si>
    <t>Блоки управления и радиоуправление</t>
  </si>
  <si>
    <t>Блоки управления</t>
  </si>
  <si>
    <t>Блок управления A02</t>
  </si>
  <si>
    <t>A400</t>
  </si>
  <si>
    <t>Блок управления A500</t>
  </si>
  <si>
    <t>Блок управления MC824H</t>
  </si>
  <si>
    <t>Плата расширения функций PIU</t>
  </si>
  <si>
    <t>Крышка блока управления с кнопками PUL</t>
  </si>
  <si>
    <t>Пульт управления P6</t>
  </si>
  <si>
    <t>Пульт управления W6</t>
  </si>
  <si>
    <t>Радиоуправление FLO-FLOR</t>
  </si>
  <si>
    <t>Дополнительная память BM1000</t>
  </si>
  <si>
    <t>Пульт управления FLO1R-S</t>
  </si>
  <si>
    <t>Пульт управления FLO2</t>
  </si>
  <si>
    <t>Пульт управления ERA FLOR FLO2RE</t>
  </si>
  <si>
    <t>Пульт управления FLO2R-S</t>
  </si>
  <si>
    <t>Пульт управления FLO4</t>
  </si>
  <si>
    <t>Пульт управления ERA FLOR FLO4RE</t>
  </si>
  <si>
    <t>Пульт управления FLO4R-S</t>
  </si>
  <si>
    <t>Радиоуправление INTI</t>
  </si>
  <si>
    <t>Пульт управления 2-канальный, цвет черный INTI2</t>
  </si>
  <si>
    <t>Пульт управления 2-канальный, цвет синий INTI2B</t>
  </si>
  <si>
    <t>Пульт управления 2-канальный, цвет зеленый INTI2G</t>
  </si>
  <si>
    <t>Пульт управления 2-канальный, цвет лиловый INTI2L</t>
  </si>
  <si>
    <t>Пульт управления 2-канальный, цвет бордовый INTI2R</t>
  </si>
  <si>
    <t>Пульт управления 2-канальный, цвет желтый INTI2Y</t>
  </si>
  <si>
    <t>Радиоуправление NICEWAY</t>
  </si>
  <si>
    <t>Модуль радиоуправления NiceWay WM080G</t>
  </si>
  <si>
    <t>Модуль радиоуправления NiceWay WM009C</t>
  </si>
  <si>
    <t>Модуль радиоуправления NiceWay WM006G</t>
  </si>
  <si>
    <t>Модуль радиоуправления NiceWay WM001G</t>
  </si>
  <si>
    <t>Модуль радиоуправления NiceWay WM001C</t>
  </si>
  <si>
    <t>Крепление настенное для корпуса WAX WWW</t>
  </si>
  <si>
    <t>Корпус Stone, оранжевый WEO</t>
  </si>
  <si>
    <t>Корпус Opla, квадратный графит WSG</t>
  </si>
  <si>
    <t>Корпус Opla, квадратный белый WSW</t>
  </si>
  <si>
    <t>Корпус Ondo, универсальный WAX</t>
  </si>
  <si>
    <t>Корпус Go, оранжевый WCO</t>
  </si>
  <si>
    <t>Корпус Go, графит WCG</t>
  </si>
  <si>
    <t>Радиоуправление OPERA</t>
  </si>
  <si>
    <t>Блок программирования пультов и приемников OBOX2</t>
  </si>
  <si>
    <t>Блок программирования, управления и диагностики OVIEW/A</t>
  </si>
  <si>
    <t>Модуль Bluetooth для OVIEW/A OVBT</t>
  </si>
  <si>
    <t>Приемник OX2</t>
  </si>
  <si>
    <t>Приемник с передатчиком OX2T</t>
  </si>
  <si>
    <t>OX4T</t>
  </si>
  <si>
    <t>Приемник с передатчиком OX4T</t>
  </si>
  <si>
    <t>Приемник с передатчиком OXIT</t>
  </si>
  <si>
    <t>Пульт управления ERA ONE ON2E</t>
  </si>
  <si>
    <t>Пульт управления ERA ONE ON4E</t>
  </si>
  <si>
    <t>Пульт управления ERA ONE ON9E</t>
  </si>
  <si>
    <t>Радиоуправление SMILO</t>
  </si>
  <si>
    <t>Радиоуправление TAG</t>
  </si>
  <si>
    <t>Блок управления со встроенным радиоприемником TT2L</t>
  </si>
  <si>
    <t>Блок управления со встроенным радиоприемником TT2N</t>
  </si>
  <si>
    <t>Приводы для откатных ворот</t>
  </si>
  <si>
    <t>ROX600</t>
  </si>
  <si>
    <t>Привод для откатных ворот RB1000</t>
  </si>
  <si>
    <t>Привод для откатных ворот RB400</t>
  </si>
  <si>
    <t>Привод для откатных ворот RB500HS</t>
  </si>
  <si>
    <t>Привод для откатных ворот RB600</t>
  </si>
  <si>
    <t>Привод для откатных ворот RUN1200HS</t>
  </si>
  <si>
    <t>Привод для откатных ворот RUN1500</t>
  </si>
  <si>
    <t>Привод для откатных ворот RUN1800</t>
  </si>
  <si>
    <t>Привод для откатных ворот RUN2500</t>
  </si>
  <si>
    <t>Привод для откатных ворот RUN2500I/A</t>
  </si>
  <si>
    <t>Привод для откатных ворот RUN400HS</t>
  </si>
  <si>
    <t>Привод для отктаных ворот SLH400</t>
  </si>
  <si>
    <t>Приводы для распашных ворот</t>
  </si>
  <si>
    <t>Шлагбаумы</t>
  </si>
  <si>
    <t>LBAR</t>
  </si>
  <si>
    <t>Тумба шлагбаума LBAR</t>
  </si>
  <si>
    <t>M3BAR</t>
  </si>
  <si>
    <t>Тумба шлагбаума M3BAR</t>
  </si>
  <si>
    <t>M5BAR</t>
  </si>
  <si>
    <t>Тумба шлагбаума M5BAR</t>
  </si>
  <si>
    <t>M7BAR</t>
  </si>
  <si>
    <t>Тумба шлагбаума M7BAR</t>
  </si>
  <si>
    <t>SBAR</t>
  </si>
  <si>
    <t>Тумба шлагбаума WIDES</t>
  </si>
  <si>
    <t>Тумба шлагбаума WIDEM</t>
  </si>
  <si>
    <t>Тумба шлагбаума WIDEL</t>
  </si>
  <si>
    <t>X-BAR</t>
  </si>
  <si>
    <t>Аксессуары для внутривальных приводов</t>
  </si>
  <si>
    <t>503.04000</t>
  </si>
  <si>
    <t>Адаптер для октогонального вала 40мм 503.04000</t>
  </si>
  <si>
    <t>503.24000</t>
  </si>
  <si>
    <t>Адаптер для круглого вала 40мм 503.24000</t>
  </si>
  <si>
    <t>503.24015</t>
  </si>
  <si>
    <t>Адаптер для круглого вала 40мм, круглого со специальным пазом 44мм и овального 42x46 503.24015</t>
  </si>
  <si>
    <t>503.24115</t>
  </si>
  <si>
    <t>Адаптер для круглого вала 44мм 503.24115</t>
  </si>
  <si>
    <t>503.24315</t>
  </si>
  <si>
    <t>Адаптер для круглого вала 44-46-53мм 503.24315</t>
  </si>
  <si>
    <t>503.24615</t>
  </si>
  <si>
    <t>Адаптер для круглого вала 45мм 503.24615</t>
  </si>
  <si>
    <t>505.06000</t>
  </si>
  <si>
    <t>Адаптер для октогонального вала 60мм 505.06000</t>
  </si>
  <si>
    <t>505.07000</t>
  </si>
  <si>
    <t>Адаптер для октогонального вала 70мм 505.07000</t>
  </si>
  <si>
    <t>506.01020</t>
  </si>
  <si>
    <t>Адаптер для октогонального вала 102мм 506.01020</t>
  </si>
  <si>
    <t>506.07000</t>
  </si>
  <si>
    <t>Адаптер для октогонального вала 70мм 506.07000</t>
  </si>
  <si>
    <t>506.07015</t>
  </si>
  <si>
    <t>Адаптер для октогонального вала 70мм 506.07015</t>
  </si>
  <si>
    <t>513.24015</t>
  </si>
  <si>
    <t>Адаптер для круглого вала 40мм и круглого со специальным пазом 44мм 513.24015</t>
  </si>
  <si>
    <t>513.24215</t>
  </si>
  <si>
    <t>Адаптер для круглого вала 43,50-44мм 513.24215</t>
  </si>
  <si>
    <t>513.24415</t>
  </si>
  <si>
    <t>Адаптер для круглого вала 45мм 513.24415</t>
  </si>
  <si>
    <t>515.01020</t>
  </si>
  <si>
    <t>Адаптер для октогонального вала 102мм 515.01020</t>
  </si>
  <si>
    <t>515.06000</t>
  </si>
  <si>
    <t>Адаптер для октогонального вала 60мм 515.06000</t>
  </si>
  <si>
    <t>515.07000</t>
  </si>
  <si>
    <t>Адаптер для октогонального вала 70мм 515.07000</t>
  </si>
  <si>
    <t>515.16300</t>
  </si>
  <si>
    <t>Адаптер для круглого вала 63мм с наклонным пазом 515.16300</t>
  </si>
  <si>
    <t>515.17300</t>
  </si>
  <si>
    <t>Адаптер для круглого вала 80мм с наклонным пазом 515.17300</t>
  </si>
  <si>
    <t>515.17800</t>
  </si>
  <si>
    <t>Адаптер для круглого вала 80мм 515.17800</t>
  </si>
  <si>
    <t>515.25002</t>
  </si>
  <si>
    <t>Адаптер для круглого вала 50мм 515.25002</t>
  </si>
  <si>
    <t>515.25003</t>
  </si>
  <si>
    <t>Адаптер для круглого вала 50мм 515.25003</t>
  </si>
  <si>
    <t>515.25004</t>
  </si>
  <si>
    <t>Адаптер для круглого вала 47мм (внутренний радиус) 515.25004</t>
  </si>
  <si>
    <t>515.26200</t>
  </si>
  <si>
    <t>Адаптер для круглого вала 62-63мм с пазом  515.26200</t>
  </si>
  <si>
    <t>515.27300</t>
  </si>
  <si>
    <t>Адаптер для круглого вала 70мм с наклонным пазом 515.27300</t>
  </si>
  <si>
    <t>517.01140</t>
  </si>
  <si>
    <t>Адаптер для октогонального вала 114мм Heroal 517.01140</t>
  </si>
  <si>
    <t>517.21020</t>
  </si>
  <si>
    <t>Адаптер для круглого вала 102мм 517.21020</t>
  </si>
  <si>
    <t>523.10012</t>
  </si>
  <si>
    <t>Квадратный штифт 10мм + скоба 523.10012</t>
  </si>
  <si>
    <t>523.10014</t>
  </si>
  <si>
    <t>Крепление 523.10014</t>
  </si>
  <si>
    <t>525.10012/AX</t>
  </si>
  <si>
    <t>Крепление 525.10012/AX</t>
  </si>
  <si>
    <t>525.10021</t>
  </si>
  <si>
    <t>Крепление 525.10021</t>
  </si>
  <si>
    <t>525.10029</t>
  </si>
  <si>
    <t>Крепление 525.10029</t>
  </si>
  <si>
    <t>525.10032</t>
  </si>
  <si>
    <t>Крепление 525.10032</t>
  </si>
  <si>
    <t>525.10040</t>
  </si>
  <si>
    <t>Крепление 525.10040</t>
  </si>
  <si>
    <t>525.10044</t>
  </si>
  <si>
    <t>Крепление 525.10044</t>
  </si>
  <si>
    <t>525.10050</t>
  </si>
  <si>
    <t>Крепление 525.10050</t>
  </si>
  <si>
    <t>525.10052</t>
  </si>
  <si>
    <t>Крепление 525.10052</t>
  </si>
  <si>
    <t>525.10061</t>
  </si>
  <si>
    <t>Крепление 525.10061</t>
  </si>
  <si>
    <t>525.10070</t>
  </si>
  <si>
    <t>Крепление 525.10070</t>
  </si>
  <si>
    <t>525.10071</t>
  </si>
  <si>
    <t>Крепление 525.10071</t>
  </si>
  <si>
    <t>525.10072</t>
  </si>
  <si>
    <t>Крепление 525.10072</t>
  </si>
  <si>
    <t>525.10091</t>
  </si>
  <si>
    <t>Крепление 525.10091</t>
  </si>
  <si>
    <t>533.10010</t>
  </si>
  <si>
    <t>Крепление компактное 533.10010</t>
  </si>
  <si>
    <t>535.10010</t>
  </si>
  <si>
    <t>Крепление 535.10010</t>
  </si>
  <si>
    <t>535.10012</t>
  </si>
  <si>
    <t>Крепление 535.10012</t>
  </si>
  <si>
    <t>535.10013/AX</t>
  </si>
  <si>
    <t>Крепление 535.10013/AX</t>
  </si>
  <si>
    <t>535.10024</t>
  </si>
  <si>
    <t>Крепление 535.10024</t>
  </si>
  <si>
    <t>537.10001</t>
  </si>
  <si>
    <t>Крепление настенное 537.10001</t>
  </si>
  <si>
    <t>575.12040</t>
  </si>
  <si>
    <t>Капсула со штифтом для вала 40мм 575.12040</t>
  </si>
  <si>
    <t>575.12050</t>
  </si>
  <si>
    <t>Капсула со штифтом для вала 50мм 575.12050</t>
  </si>
  <si>
    <t>575.12150</t>
  </si>
  <si>
    <t>Капсула без штифта для вала 50мм 575.12150</t>
  </si>
  <si>
    <t>575.12250</t>
  </si>
  <si>
    <t>Капсула со штифтом для круглого вала 50мм 575.12250</t>
  </si>
  <si>
    <t>578.18047</t>
  </si>
  <si>
    <t>Вороток для скрытого шарнира 578.18047</t>
  </si>
  <si>
    <t>578.18048</t>
  </si>
  <si>
    <t>Шарнир скрытый 578.18048</t>
  </si>
  <si>
    <t>NEMOSCT</t>
  </si>
  <si>
    <t>Климатический датчик NEMOSCT</t>
  </si>
  <si>
    <t>NEMOSRT</t>
  </si>
  <si>
    <t>Климатический датчик NEMOSRT</t>
  </si>
  <si>
    <t>NEMOWSCT</t>
  </si>
  <si>
    <t>Климатический датчик NEMOWSCT</t>
  </si>
  <si>
    <t>NEMOWSRT</t>
  </si>
  <si>
    <t>Климатический датчик NEMOWSRT</t>
  </si>
  <si>
    <t>TTU</t>
  </si>
  <si>
    <t>Устройство программирования крайних положений  TTU</t>
  </si>
  <si>
    <t>VOLO</t>
  </si>
  <si>
    <t>Климатический датчик VOLO</t>
  </si>
  <si>
    <t>Приводы внутривальные</t>
  </si>
  <si>
    <t>OTHER</t>
  </si>
  <si>
    <t>Кнопка зеленая "Старт" SB-7G</t>
  </si>
  <si>
    <t>Кнопка красная "Стоп" SB-7R</t>
  </si>
  <si>
    <t>Корпус двухкнопочной панели управления KP102</t>
  </si>
  <si>
    <t>Корпус однокнопочной панели управления KP101</t>
  </si>
  <si>
    <t>Корпус трехкнопочной панели управления KP103</t>
  </si>
  <si>
    <t>Прайс-лист на радиоуправление</t>
  </si>
  <si>
    <t>Nice</t>
  </si>
  <si>
    <t>Gate</t>
  </si>
  <si>
    <t xml:space="preserve">Адаптер для установки электродвигателя </t>
  </si>
  <si>
    <t>WALKY2024KCE</t>
  </si>
  <si>
    <t xml:space="preserve">Балансировочная пружина </t>
  </si>
  <si>
    <t>Блок питания</t>
  </si>
  <si>
    <t>RUN2500IR01/A</t>
  </si>
  <si>
    <t>Блок управления</t>
  </si>
  <si>
    <t>WIA20</t>
  </si>
  <si>
    <t xml:space="preserve">Блок управления </t>
  </si>
  <si>
    <t>NKSL400</t>
  </si>
  <si>
    <t>PP7024/A</t>
  </si>
  <si>
    <t>RB1000/A</t>
  </si>
  <si>
    <t>RB1000P/A</t>
  </si>
  <si>
    <t>RB400KCER01</t>
  </si>
  <si>
    <t>RB600/A</t>
  </si>
  <si>
    <t>RB600P/A</t>
  </si>
  <si>
    <t>RBKCE</t>
  </si>
  <si>
    <t>ROA38</t>
  </si>
  <si>
    <t>RUN1500/A</t>
  </si>
  <si>
    <t>RUN1800R01/A</t>
  </si>
  <si>
    <t>S-BAR</t>
  </si>
  <si>
    <t>Door</t>
  </si>
  <si>
    <t>SIGNO3</t>
  </si>
  <si>
    <t>SIGNO4</t>
  </si>
  <si>
    <t>SIGNO6</t>
  </si>
  <si>
    <t>SN6031/A</t>
  </si>
  <si>
    <t>SN6041/B</t>
  </si>
  <si>
    <t>SP6100</t>
  </si>
  <si>
    <t>SPIN40/A</t>
  </si>
  <si>
    <t xml:space="preserve">Боковая крышка-заглушка корпуса (цвет графит) </t>
  </si>
  <si>
    <t>TH1551</t>
  </si>
  <si>
    <t>TH1561</t>
  </si>
  <si>
    <t>TH2251</t>
  </si>
  <si>
    <t>TH2261</t>
  </si>
  <si>
    <t>WINGO5KCE</t>
  </si>
  <si>
    <t>Вал  червячный</t>
  </si>
  <si>
    <t>METRO</t>
  </si>
  <si>
    <t>Вал выходной</t>
  </si>
  <si>
    <t>RO1000</t>
  </si>
  <si>
    <t>RO1124</t>
  </si>
  <si>
    <t>RO300</t>
  </si>
  <si>
    <t>RUN2500R01/A</t>
  </si>
  <si>
    <t>RB350</t>
  </si>
  <si>
    <t xml:space="preserve">Вал выходной в сборе </t>
  </si>
  <si>
    <t>Вал промежуточный</t>
  </si>
  <si>
    <t>PP7224</t>
  </si>
  <si>
    <t>XMETRO2024KCE</t>
  </si>
  <si>
    <t>XMETRO2124KCE</t>
  </si>
  <si>
    <t>SIGNO</t>
  </si>
  <si>
    <t xml:space="preserve">Вал разблокировки </t>
  </si>
  <si>
    <t>Вал разблокировки SU2000/2010 в сборе с пластиковой шестерней PRSU02</t>
  </si>
  <si>
    <t>TOONA220</t>
  </si>
  <si>
    <t>WIL4/A</t>
  </si>
  <si>
    <t>WIL6/A</t>
  </si>
  <si>
    <t xml:space="preserve">Вал разблокировки  в сборе c бронзовой шестерней </t>
  </si>
  <si>
    <t>SU2010</t>
  </si>
  <si>
    <t>Вал разблокировки  в сборе с пластиковой шестерней</t>
  </si>
  <si>
    <t>HO7024</t>
  </si>
  <si>
    <t>PRHO07</t>
  </si>
  <si>
    <t>Вал разблокировки в комплекте</t>
  </si>
  <si>
    <t>MOBY</t>
  </si>
  <si>
    <t xml:space="preserve">Вал разблокировки в сборе </t>
  </si>
  <si>
    <t>Вал разблокировки в сборе c бронзовой шестерней</t>
  </si>
  <si>
    <t xml:space="preserve">Вал разблокировки в сборе с пластиковой шестерней </t>
  </si>
  <si>
    <t>Вал разблокировки промежуточный</t>
  </si>
  <si>
    <t>Вал узла разблокировки</t>
  </si>
  <si>
    <t xml:space="preserve">Вал узла разблокировки </t>
  </si>
  <si>
    <t xml:space="preserve">Вал червячный </t>
  </si>
  <si>
    <t>MB4005</t>
  </si>
  <si>
    <t>Вал червячный в сборе</t>
  </si>
  <si>
    <t>MB4006</t>
  </si>
  <si>
    <t>MB5015</t>
  </si>
  <si>
    <t>MB5016</t>
  </si>
  <si>
    <t>TO4005/A</t>
  </si>
  <si>
    <t>MB4015</t>
  </si>
  <si>
    <t xml:space="preserve">Вал червячный в сборе </t>
  </si>
  <si>
    <t>MB4016</t>
  </si>
  <si>
    <t>MB4024</t>
  </si>
  <si>
    <t>MB5024</t>
  </si>
  <si>
    <t>TO4006/A</t>
  </si>
  <si>
    <t>TO4015/A</t>
  </si>
  <si>
    <t>TO5015/A</t>
  </si>
  <si>
    <t>TO5016/A</t>
  </si>
  <si>
    <t>Ввод кабельный герметизированный</t>
  </si>
  <si>
    <t>Вентилятор</t>
  </si>
  <si>
    <t>Верхняя крышка шлагбаума</t>
  </si>
  <si>
    <t>Верхняя часть механического упора</t>
  </si>
  <si>
    <t>TO5024I</t>
  </si>
  <si>
    <t>PMCTSD10.4630</t>
  </si>
  <si>
    <t>Верхняя часть натяжителя пружины М10</t>
  </si>
  <si>
    <t>PMD1887R01.4610</t>
  </si>
  <si>
    <t>Вилка передняя</t>
  </si>
  <si>
    <t xml:space="preserve">Вилка присоединительная задняя </t>
  </si>
  <si>
    <t>MOBYKCE</t>
  </si>
  <si>
    <t>Винт крепления вилки</t>
  </si>
  <si>
    <t>Винт крепления рычага разблокировки</t>
  </si>
  <si>
    <t>ROX1000</t>
  </si>
  <si>
    <t>Вкладыш  для рычага</t>
  </si>
  <si>
    <t>Вкладыш распорный</t>
  </si>
  <si>
    <t>Внутренняя часть корпуса</t>
  </si>
  <si>
    <t xml:space="preserve">Вставка пластиковая для крышки  крепления стрелы </t>
  </si>
  <si>
    <t>Втулка</t>
  </si>
  <si>
    <t>SU2000VR01</t>
  </si>
  <si>
    <t>WINGO4024KCE</t>
  </si>
  <si>
    <t>WINGOKCE</t>
  </si>
  <si>
    <t xml:space="preserve">Втулка </t>
  </si>
  <si>
    <t>HPM0014</t>
  </si>
  <si>
    <t>Втулка бронзовая</t>
  </si>
  <si>
    <t>Втулка ведущая</t>
  </si>
  <si>
    <t>Втулка ведущая в сборе</t>
  </si>
  <si>
    <t xml:space="preserve">Втулка ведущая в сборе </t>
  </si>
  <si>
    <t>Wingo</t>
  </si>
  <si>
    <t>Втулка верхняя изолирующая</t>
  </si>
  <si>
    <t xml:space="preserve">Втулка верхняя изолирующая  </t>
  </si>
  <si>
    <t>Втулка дистанционная</t>
  </si>
  <si>
    <t>ROKCE</t>
  </si>
  <si>
    <t>Втулка для  выходного вала редуктора шлагбаума</t>
  </si>
  <si>
    <t>Втулка замка разблокировки под трехгранный ключ</t>
  </si>
  <si>
    <t>Втулка нижняя изолирующая</t>
  </si>
  <si>
    <t xml:space="preserve">Втулка нижняя изолирующая </t>
  </si>
  <si>
    <t xml:space="preserve">Втулка соединяющая личинку замка разблокировки  с механизмом разблокировки </t>
  </si>
  <si>
    <t xml:space="preserve">Выключатель концевой в сборе с кабелем </t>
  </si>
  <si>
    <t>BM4000</t>
  </si>
  <si>
    <t>Выходной вал в комплекте</t>
  </si>
  <si>
    <t>BM4024</t>
  </si>
  <si>
    <t>PMDKI3.4611</t>
  </si>
  <si>
    <t>PP7024</t>
  </si>
  <si>
    <t>PP7124</t>
  </si>
  <si>
    <t>SPAMG233A00</t>
  </si>
  <si>
    <t>SU2000R01</t>
  </si>
  <si>
    <t>SU2000VVR01</t>
  </si>
  <si>
    <t>WIL6</t>
  </si>
  <si>
    <t>Выходной вал в сборе</t>
  </si>
  <si>
    <t>PD1398A0000</t>
  </si>
  <si>
    <t xml:space="preserve">Выходной вал редуктора </t>
  </si>
  <si>
    <t xml:space="preserve">Гермоввод кабельный  </t>
  </si>
  <si>
    <t>Держатель предохранителя</t>
  </si>
  <si>
    <t>SO2000/A</t>
  </si>
  <si>
    <t>Держатель соединительной колодки блока управления</t>
  </si>
  <si>
    <t>SPIN10KCE</t>
  </si>
  <si>
    <t xml:space="preserve">Диск  натяжного ролика </t>
  </si>
  <si>
    <t>SPIN11KCE</t>
  </si>
  <si>
    <t>Диск для крепления магнитов</t>
  </si>
  <si>
    <t>Диск механизма разблокировки внутренний</t>
  </si>
  <si>
    <t>SIGNO3I</t>
  </si>
  <si>
    <t>SIGNO4I</t>
  </si>
  <si>
    <t>SIGNO6I</t>
  </si>
  <si>
    <t>Диск разблокировки</t>
  </si>
  <si>
    <t>Электродвигатель</t>
  </si>
  <si>
    <t>Диск энкодера</t>
  </si>
  <si>
    <t>Заглушка</t>
  </si>
  <si>
    <t xml:space="preserve">Заглушка </t>
  </si>
  <si>
    <t>Заглушка отверстия для установки замка разблокировки</t>
  </si>
  <si>
    <t>Заглушка отверстия для установки фотоэлемента</t>
  </si>
  <si>
    <t xml:space="preserve">Заглушка отверстия для фотоэлементов </t>
  </si>
  <si>
    <t xml:space="preserve">Заглушка пружины концевого выключателя </t>
  </si>
  <si>
    <t>Заглушка резиновая  отверстия для ввода кабеля</t>
  </si>
  <si>
    <t>PPD0954.4540</t>
  </si>
  <si>
    <t xml:space="preserve">Заглушка-крышка малая </t>
  </si>
  <si>
    <t>WINGO24</t>
  </si>
  <si>
    <t>Задние крышки в комплекте</t>
  </si>
  <si>
    <t>Замок</t>
  </si>
  <si>
    <t>Замок с ключом произвольной комбинации</t>
  </si>
  <si>
    <t>ROBOKCE</t>
  </si>
  <si>
    <t>WINGO5024KCE</t>
  </si>
  <si>
    <t>SP6065</t>
  </si>
  <si>
    <t>Замок цепи</t>
  </si>
  <si>
    <t xml:space="preserve">Заслонка личинки замка разблокировки </t>
  </si>
  <si>
    <t>Звездочка</t>
  </si>
  <si>
    <t>Звездочка ведущая</t>
  </si>
  <si>
    <t>Звено механизма разблокировки</t>
  </si>
  <si>
    <t>WIL6I/A</t>
  </si>
  <si>
    <t>CR2124</t>
  </si>
  <si>
    <t xml:space="preserve">Кабель </t>
  </si>
  <si>
    <t>CA0271A00</t>
  </si>
  <si>
    <t>Кабель подключения  блока управления к мотор-редуктору</t>
  </si>
  <si>
    <t>Кабель соединения блока питания с блоком управления</t>
  </si>
  <si>
    <t xml:space="preserve">Каретка в сборе </t>
  </si>
  <si>
    <t>SPIDER/SPIDO</t>
  </si>
  <si>
    <t xml:space="preserve">Ключ разблокировки трехгранный металлический </t>
  </si>
  <si>
    <t>Ключ разблокировки трехгранный пластиковый</t>
  </si>
  <si>
    <t>Кнопка управления</t>
  </si>
  <si>
    <t xml:space="preserve">Кожух  защитный </t>
  </si>
  <si>
    <t xml:space="preserve">Кожух защитный </t>
  </si>
  <si>
    <t>Кожух рейки  декоративный</t>
  </si>
  <si>
    <t xml:space="preserve">Колодка подключения блока управления </t>
  </si>
  <si>
    <t xml:space="preserve">Колодка подключения блока управления с проводами </t>
  </si>
  <si>
    <t>Кольцо</t>
  </si>
  <si>
    <t>ME3000</t>
  </si>
  <si>
    <t>ME3000R01</t>
  </si>
  <si>
    <t>ME3010R01</t>
  </si>
  <si>
    <t>ME3024R01</t>
  </si>
  <si>
    <t>RO1010</t>
  </si>
  <si>
    <t> </t>
  </si>
  <si>
    <t>HYKE</t>
  </si>
  <si>
    <t>Ручка разблокировки в сборе PRHK06</t>
  </si>
  <si>
    <t>WIL4I/A</t>
  </si>
  <si>
    <t>Кольцо дистанционное</t>
  </si>
  <si>
    <t xml:space="preserve">Кольцо дистанционное </t>
  </si>
  <si>
    <t>Упор каретки SHEL в сборе PRSH06</t>
  </si>
  <si>
    <t>PMCAC51.4630</t>
  </si>
  <si>
    <t>Кольцо дистанционное выходного вала</t>
  </si>
  <si>
    <t>Кольцо ограничивающее</t>
  </si>
  <si>
    <t>GOR035</t>
  </si>
  <si>
    <t>Кольцо резиновое уплотнительное</t>
  </si>
  <si>
    <t xml:space="preserve">Кольцо резиновое уплотнительное </t>
  </si>
  <si>
    <t>Комплект крышек</t>
  </si>
  <si>
    <t>Кольцо уплотнительное</t>
  </si>
  <si>
    <t xml:space="preserve">Кольцо уплотнительное </t>
  </si>
  <si>
    <t>Кольцо-сальник защитное резиновое</t>
  </si>
  <si>
    <t>CA0208A01</t>
  </si>
  <si>
    <t>Коммутационный разъем блока управления</t>
  </si>
  <si>
    <t>MOBY24</t>
  </si>
  <si>
    <t xml:space="preserve">Комплект механических упоров  </t>
  </si>
  <si>
    <t>PMDKI2.4611</t>
  </si>
  <si>
    <t>Комплект валов с шестерней редуктора</t>
  </si>
  <si>
    <t>Комплект верхней части корпуса</t>
  </si>
  <si>
    <t>Комплект верхних крышек</t>
  </si>
  <si>
    <t>MBAR</t>
  </si>
  <si>
    <t xml:space="preserve">Комплект верхних крышек </t>
  </si>
  <si>
    <t>WINGO3524</t>
  </si>
  <si>
    <t>Комплект для крепления привода</t>
  </si>
  <si>
    <t>XBA 69x92 мм</t>
  </si>
  <si>
    <t xml:space="preserve">Комплект заглушек для стрел XBA 69x92 мм </t>
  </si>
  <si>
    <t>SIGNO3/4</t>
  </si>
  <si>
    <t xml:space="preserve">Комплект заглушек на стрелу </t>
  </si>
  <si>
    <t xml:space="preserve">Комплект задней части корпуса </t>
  </si>
  <si>
    <t>WINGO220</t>
  </si>
  <si>
    <t>Комплект задней шестерни червячного вала</t>
  </si>
  <si>
    <t>SPLSM00100</t>
  </si>
  <si>
    <t>Комплект концевых выключателей</t>
  </si>
  <si>
    <t>SPIDO</t>
  </si>
  <si>
    <t>WIL4/6</t>
  </si>
  <si>
    <t xml:space="preserve">Комплект крепления </t>
  </si>
  <si>
    <t xml:space="preserve">Комплект крепления  пружин </t>
  </si>
  <si>
    <t>Монтажное основание  в комплекте</t>
  </si>
  <si>
    <t xml:space="preserve">Комплект крепления и концевых пластин </t>
  </si>
  <si>
    <t xml:space="preserve">Комплект крепления привода </t>
  </si>
  <si>
    <t>HK7124</t>
  </si>
  <si>
    <t xml:space="preserve">Комплект крепления с концевыми пластинами для зубчатой рейки </t>
  </si>
  <si>
    <t>Комплект кронштейнов крепления</t>
  </si>
  <si>
    <t>TOONA5</t>
  </si>
  <si>
    <t xml:space="preserve">Комплект кронштейнов крепления </t>
  </si>
  <si>
    <t>SPCG008700</t>
  </si>
  <si>
    <t xml:space="preserve">Комплект крышек </t>
  </si>
  <si>
    <t>TOONA7/6</t>
  </si>
  <si>
    <t>RBKCE/RB400</t>
  </si>
  <si>
    <t xml:space="preserve">Комплект крышек  </t>
  </si>
  <si>
    <t xml:space="preserve">Комплект крышек  для XBA19 (пластиковые заглушки) </t>
  </si>
  <si>
    <t>TOONA24</t>
  </si>
  <si>
    <t xml:space="preserve">Комплект механических упоров </t>
  </si>
  <si>
    <t xml:space="preserve">Комплект передней части </t>
  </si>
  <si>
    <t>Комплект передних крышек</t>
  </si>
  <si>
    <t>WIL4</t>
  </si>
  <si>
    <t>Комплект пластиковых крышек и заглушек</t>
  </si>
  <si>
    <t>TOO3000/4500</t>
  </si>
  <si>
    <t xml:space="preserve">Комплект пластиковых трубок </t>
  </si>
  <si>
    <t>Комплект пружин</t>
  </si>
  <si>
    <t xml:space="preserve">Комплект разблокировки </t>
  </si>
  <si>
    <t>SPGAP09000</t>
  </si>
  <si>
    <t xml:space="preserve">Комплект ротора </t>
  </si>
  <si>
    <t>Комплект рычагов</t>
  </si>
  <si>
    <t xml:space="preserve">Комплект рычагов </t>
  </si>
  <si>
    <t xml:space="preserve">Комплект установочных кронштейнов </t>
  </si>
  <si>
    <t>Комплект шестерен</t>
  </si>
  <si>
    <t xml:space="preserve">Комплект шестерен </t>
  </si>
  <si>
    <t>Конденсатор пусковой 10u 450V</t>
  </si>
  <si>
    <t>ME3000L</t>
  </si>
  <si>
    <t>ME3000LR01</t>
  </si>
  <si>
    <t>Конденсатор пусковой 10u 450V с кабелем  200мм</t>
  </si>
  <si>
    <t>Конденсатор пусковой 12u 450V</t>
  </si>
  <si>
    <t>12U450B.0727</t>
  </si>
  <si>
    <t xml:space="preserve">Конденсатор пусковой 12u 450V </t>
  </si>
  <si>
    <t>Конденсатор пусковой 12u 450V с кабелем  150мм</t>
  </si>
  <si>
    <t xml:space="preserve">Конденсатор пусковой 14u 450V </t>
  </si>
  <si>
    <t>Конденсатор пусковой 18u 450V с кабелем  200мм</t>
  </si>
  <si>
    <t xml:space="preserve">Конденсатор пусковой 30u 450V </t>
  </si>
  <si>
    <t>Конденсатор пусковой 5u 450V 530.010</t>
  </si>
  <si>
    <t xml:space="preserve">Коннектор </t>
  </si>
  <si>
    <t>Контажный комплект</t>
  </si>
  <si>
    <t>Концевая пластина</t>
  </si>
  <si>
    <t>Концевые выключатели в комплекте</t>
  </si>
  <si>
    <t xml:space="preserve">Концевые выключатели в сборе </t>
  </si>
  <si>
    <t>Коробка установочная</t>
  </si>
  <si>
    <t>PD0462A0002</t>
  </si>
  <si>
    <t xml:space="preserve">Коромысло </t>
  </si>
  <si>
    <t>Коромысло (рычаг для крепления балансировочных пружин )</t>
  </si>
  <si>
    <t xml:space="preserve">Корона зубчатая с прямым рычагом </t>
  </si>
  <si>
    <t xml:space="preserve">Корпус </t>
  </si>
  <si>
    <t xml:space="preserve">Корпус RAL 7016 </t>
  </si>
  <si>
    <t>Корпус блока</t>
  </si>
  <si>
    <t>ROBO/THOR</t>
  </si>
  <si>
    <t xml:space="preserve">Корпус блока управления </t>
  </si>
  <si>
    <t>Корпус в комплекте</t>
  </si>
  <si>
    <t>Корпус в сборе</t>
  </si>
  <si>
    <t>Корпус задняя часть</t>
  </si>
  <si>
    <t xml:space="preserve">Корпус мотор-редуктора  (половина) </t>
  </si>
  <si>
    <t>Корпус привода</t>
  </si>
  <si>
    <t xml:space="preserve">Корпус привода </t>
  </si>
  <si>
    <t>PD1302A0001</t>
  </si>
  <si>
    <t>Корпус тумбы без крышек</t>
  </si>
  <si>
    <t>Корпус шлабаума в сборе</t>
  </si>
  <si>
    <t>Корпус шлагбаума</t>
  </si>
  <si>
    <t xml:space="preserve">Корпус шлагбаума </t>
  </si>
  <si>
    <t>Корпус шлагбаума задняя часть</t>
  </si>
  <si>
    <t xml:space="preserve">Крепление концевиков </t>
  </si>
  <si>
    <t>Крепление мотор редуктора</t>
  </si>
  <si>
    <t xml:space="preserve">Крепление стрелы в сборе </t>
  </si>
  <si>
    <t xml:space="preserve">Кронштейн (скоба) натяжителя  </t>
  </si>
  <si>
    <t>Кронштейн для фиксации шнура разблокировки</t>
  </si>
  <si>
    <t xml:space="preserve">Кронштейн концевой для крепления на зубчатую рейку </t>
  </si>
  <si>
    <t>Кронштейн крепления  передний</t>
  </si>
  <si>
    <t>PD0792A0000</t>
  </si>
  <si>
    <t>Кронштейн крепления диодного моста</t>
  </si>
  <si>
    <t>Кронштейн крепления задний</t>
  </si>
  <si>
    <t>PD0959A0000</t>
  </si>
  <si>
    <t>Кронштейн крепления передней части привода к створке</t>
  </si>
  <si>
    <t>Кронштейн крепления привода</t>
  </si>
  <si>
    <t xml:space="preserve">Кронштейн крепления привода  задний </t>
  </si>
  <si>
    <t>Кронштейн крепления привода MB/TO4-5  задний</t>
  </si>
  <si>
    <t>PMD1949.4610</t>
  </si>
  <si>
    <t>Кронштейн крепления привода передний</t>
  </si>
  <si>
    <t>Кронштейн крепления редуктора</t>
  </si>
  <si>
    <t>Кронштейн крепления рейки к приводу</t>
  </si>
  <si>
    <t>PD1267A3000</t>
  </si>
  <si>
    <t xml:space="preserve">Кронштейн крепления стрелы </t>
  </si>
  <si>
    <t>PD1268A3000</t>
  </si>
  <si>
    <t>Кронштейн крепления трансформатора</t>
  </si>
  <si>
    <t>Кронштейн крепления тяги потолочного двигателя к полотну ворот</t>
  </si>
  <si>
    <t>Кронштейн многофункциональный для крышки</t>
  </si>
  <si>
    <t xml:space="preserve">Кронштейн монтажный </t>
  </si>
  <si>
    <t>Кронштейн передний</t>
  </si>
  <si>
    <t xml:space="preserve">Кронштейн преднатяжителя задний </t>
  </si>
  <si>
    <t>Кронштейн соединения рейки</t>
  </si>
  <si>
    <t xml:space="preserve">Кронштейн фиксации передней части  рейки  к притолоке </t>
  </si>
  <si>
    <t xml:space="preserve">Кронштейн фиксации шнура разблокировки  </t>
  </si>
  <si>
    <t xml:space="preserve">Крышка </t>
  </si>
  <si>
    <t>BMG1512.45672</t>
  </si>
  <si>
    <t>Крышка  редуктора  большая</t>
  </si>
  <si>
    <t xml:space="preserve">Крышка (кожух) подшипника пластиковый </t>
  </si>
  <si>
    <t xml:space="preserve">Крышка (кожух) подшипника пластиковый  </t>
  </si>
  <si>
    <t xml:space="preserve">Крышка ROBO </t>
  </si>
  <si>
    <t xml:space="preserve">Крышка верхняя SUMO </t>
  </si>
  <si>
    <t>Крышка верхняя светосигнальная</t>
  </si>
  <si>
    <t>Крышка двигателя передняя</t>
  </si>
  <si>
    <t>PD0532A1000</t>
  </si>
  <si>
    <t>Крышка замка разблокировки</t>
  </si>
  <si>
    <t>PD0467B0000</t>
  </si>
  <si>
    <t>Крышка защитная</t>
  </si>
  <si>
    <t>PPD2364.4540</t>
  </si>
  <si>
    <t>Крышка защитная механизма настройки крайних положений</t>
  </si>
  <si>
    <t>Крышка коробки для скрытой установки элементов фотодатчиков</t>
  </si>
  <si>
    <t>Крышка корпуса</t>
  </si>
  <si>
    <t xml:space="preserve">Крышка корпуса </t>
  </si>
  <si>
    <t xml:space="preserve">Крышка корпуса  (цвет графит) </t>
  </si>
  <si>
    <t>Крышка корпуса  светопрозрачная</t>
  </si>
  <si>
    <t>Крышка корпуса верхняя</t>
  </si>
  <si>
    <t>Крышка корпуса верхняя  (цвет графит)</t>
  </si>
  <si>
    <t>Крышка корпуса отсека блока управления</t>
  </si>
  <si>
    <t>PPD0908A.45403</t>
  </si>
  <si>
    <t>Крышка корпуса пердняя</t>
  </si>
  <si>
    <t>Крышка корпуса передняя</t>
  </si>
  <si>
    <t>PD1279A0000</t>
  </si>
  <si>
    <t xml:space="preserve">Крышка корпуса передняя </t>
  </si>
  <si>
    <t xml:space="preserve">Крышка корпуса пластиковая задняя </t>
  </si>
  <si>
    <t>Крышка корпуса редуктора с разблокировкой</t>
  </si>
  <si>
    <t>Крышка крепления стрелы</t>
  </si>
  <si>
    <t xml:space="preserve">Крышка личинки замка разблокировки </t>
  </si>
  <si>
    <t xml:space="preserve">Крышка механизма разблокировки </t>
  </si>
  <si>
    <t xml:space="preserve">Крышка нижняя( Кожух вала) </t>
  </si>
  <si>
    <t xml:space="preserve">Крышка ограничитель механизма разблокировки </t>
  </si>
  <si>
    <t>Крышка передняя</t>
  </si>
  <si>
    <t xml:space="preserve">Крышка передняя  декоративная </t>
  </si>
  <si>
    <t>Крышка привода</t>
  </si>
  <si>
    <t>Крышка привода (цвет графит)</t>
  </si>
  <si>
    <t>Крышка редуктора</t>
  </si>
  <si>
    <t>Крышка редуктора верхняя</t>
  </si>
  <si>
    <t>BMG1722R03.45672</t>
  </si>
  <si>
    <t>Крышка редуктора нижняя</t>
  </si>
  <si>
    <t>Крышка редуктора нижняя (снование корпуса)</t>
  </si>
  <si>
    <t>PD0857A3000</t>
  </si>
  <si>
    <t>Крышка ропуса задняя нижняя</t>
  </si>
  <si>
    <t>PD1284A0000</t>
  </si>
  <si>
    <t xml:space="preserve">Крышка тумбы шлагбаума  верхняя </t>
  </si>
  <si>
    <t>Крышка энкодера</t>
  </si>
  <si>
    <t>Крышка-заглушка шпилек крепления основания привода</t>
  </si>
  <si>
    <t>Крышка-сальник резиновая</t>
  </si>
  <si>
    <t>Крышки пластиковые в комплекте</t>
  </si>
  <si>
    <t xml:space="preserve">Крышки пластиковые в комплекте </t>
  </si>
  <si>
    <t>PD0442A0001</t>
  </si>
  <si>
    <t>Кулачек -эксцентрик для концевых выключателей</t>
  </si>
  <si>
    <t xml:space="preserve">Кулачок для концевого выключателя </t>
  </si>
  <si>
    <t>MLT</t>
  </si>
  <si>
    <t>Лампа</t>
  </si>
  <si>
    <t xml:space="preserve">Лампа </t>
  </si>
  <si>
    <t>ML</t>
  </si>
  <si>
    <t>ML24</t>
  </si>
  <si>
    <t>MLBT</t>
  </si>
  <si>
    <t>Лампа  запасная 12В, 21Вт  L8.6811</t>
  </si>
  <si>
    <t>MLB</t>
  </si>
  <si>
    <t xml:space="preserve">Магнит </t>
  </si>
  <si>
    <t xml:space="preserve">Магнитный диск энкодера </t>
  </si>
  <si>
    <t>Механизм разблокировки</t>
  </si>
  <si>
    <t xml:space="preserve">Микровыключатель </t>
  </si>
  <si>
    <t>Микровыключатель с проводкой</t>
  </si>
  <si>
    <t>SU2000v</t>
  </si>
  <si>
    <t>SU2000vv</t>
  </si>
  <si>
    <t xml:space="preserve">Микропереключатель </t>
  </si>
  <si>
    <t>PMD2155.4610</t>
  </si>
  <si>
    <t>Монтажное основание</t>
  </si>
  <si>
    <t xml:space="preserve">Монтажное основание </t>
  </si>
  <si>
    <t>RD400KCE/RBKCE</t>
  </si>
  <si>
    <t>PRRU01</t>
  </si>
  <si>
    <t>Монтажное основание в комплекте</t>
  </si>
  <si>
    <t>Монтажное основание мотор-редуктора</t>
  </si>
  <si>
    <t xml:space="preserve">Монтажный кронштейн крепления рейки </t>
  </si>
  <si>
    <t>Мотор редуктор в комплекте</t>
  </si>
  <si>
    <t>Мотор-редуктор</t>
  </si>
  <si>
    <t>Мотор-редуктор в сборе</t>
  </si>
  <si>
    <t>Муфта</t>
  </si>
  <si>
    <t>Муфта выходного вала</t>
  </si>
  <si>
    <t xml:space="preserve">Направляющая втулка рычага разблокировки </t>
  </si>
  <si>
    <t xml:space="preserve">Натяжитель пружины </t>
  </si>
  <si>
    <t>PMCTSD1A.4630</t>
  </si>
  <si>
    <t>Натяжитель пружины верхняя часть</t>
  </si>
  <si>
    <t>Неодимовый магнит диам. 3x3</t>
  </si>
  <si>
    <t>Нижняя часть (шайба) зажима  рычага</t>
  </si>
  <si>
    <t>Нижняя часть механического упора</t>
  </si>
  <si>
    <t>Оголовок рейки SNA6 в сборе</t>
  </si>
  <si>
    <t xml:space="preserve">Оголовок рейки в сборе SPIN11  </t>
  </si>
  <si>
    <t>Оголовок рейки в сборе для SPIN 21/31/41</t>
  </si>
  <si>
    <t xml:space="preserve">Основание  крепления стрелы </t>
  </si>
  <si>
    <t>PPD2217R02.4540</t>
  </si>
  <si>
    <t>Основание для крепления мотор-редуктора</t>
  </si>
  <si>
    <t>Основание для крепления редуктора</t>
  </si>
  <si>
    <t>Основание для установки блока управления</t>
  </si>
  <si>
    <t xml:space="preserve">Основание для установки вентилятора охлаждения </t>
  </si>
  <si>
    <t>Основание для установки шестерен выходного редуктора</t>
  </si>
  <si>
    <t>Основание коробки  для скрытой установки элементов фотодатчиков</t>
  </si>
  <si>
    <t>Основание корпуса</t>
  </si>
  <si>
    <t xml:space="preserve">Основание корпуса </t>
  </si>
  <si>
    <t>Основание крепления стрелы</t>
  </si>
  <si>
    <t xml:space="preserve">Основание монтажное </t>
  </si>
  <si>
    <t xml:space="preserve">Основание привода </t>
  </si>
  <si>
    <t>Основание привода металл</t>
  </si>
  <si>
    <t>Основание редуктора</t>
  </si>
  <si>
    <t>Основание энкодера</t>
  </si>
  <si>
    <t xml:space="preserve">Основание энкодера </t>
  </si>
  <si>
    <t>Палец</t>
  </si>
  <si>
    <t xml:space="preserve">Палец фиксирующий </t>
  </si>
  <si>
    <t>Палец фиксирующий вала разблокировки</t>
  </si>
  <si>
    <t>Палец фиксирующий механизма разблокировки</t>
  </si>
  <si>
    <t>Пара шарнирных рычагов</t>
  </si>
  <si>
    <t xml:space="preserve">Пара шарнирных рычагов </t>
  </si>
  <si>
    <t>Патрон плавкого предохранителя</t>
  </si>
  <si>
    <t xml:space="preserve">Перегородка внутреннего вентилятора </t>
  </si>
  <si>
    <t>PPD0910R05.4540</t>
  </si>
  <si>
    <t>Перегородка для крепления блока управления</t>
  </si>
  <si>
    <t>PD0647A0000</t>
  </si>
  <si>
    <t>Перегородка пластиковая для крепления блока управления</t>
  </si>
  <si>
    <t>PD0526A0000</t>
  </si>
  <si>
    <t>Передняя часть корпуса(труба)</t>
  </si>
  <si>
    <t xml:space="preserve">Планка соединительная для рейки </t>
  </si>
  <si>
    <t>Пластиковая перегородка для установки блока управления</t>
  </si>
  <si>
    <t>PPD0951R05.4540</t>
  </si>
  <si>
    <t xml:space="preserve">Пластина (перегородка) крепления блока управления </t>
  </si>
  <si>
    <t>Пластина верхняя  стопора конечых положений</t>
  </si>
  <si>
    <t>PMD1086R05.4610</t>
  </si>
  <si>
    <t>Пластина для крепления корпуса блока управления</t>
  </si>
  <si>
    <t>PMD2437.4610</t>
  </si>
  <si>
    <t>Пластина для фиксации шестерен выходного редуктора</t>
  </si>
  <si>
    <t xml:space="preserve">Пластина концевая </t>
  </si>
  <si>
    <t>Пластина крепления двигателя</t>
  </si>
  <si>
    <t>Пластина крепления заднего кронштейна</t>
  </si>
  <si>
    <t>Пластина крепления микровыключателя</t>
  </si>
  <si>
    <t xml:space="preserve">Пластина крепления троса разблокировки </t>
  </si>
  <si>
    <t>Пластина крепления троса разблокировки и клеммников</t>
  </si>
  <si>
    <t>Пластина крепления эксцентрика разблокировки</t>
  </si>
  <si>
    <t xml:space="preserve">Пластина монажная перфорированная </t>
  </si>
  <si>
    <t>Пластина под сварку для крепления заднего кронштейна</t>
  </si>
  <si>
    <t>Пластина секторная для упоров крайних положений</t>
  </si>
  <si>
    <t>Пластина фиксации рычага разблокировки</t>
  </si>
  <si>
    <t>Пластины концевые для зубчатой рейки в комплекте</t>
  </si>
  <si>
    <t>Плата блока управления</t>
  </si>
  <si>
    <t xml:space="preserve">Плата блока управления </t>
  </si>
  <si>
    <t>SPIDO KCE</t>
  </si>
  <si>
    <t xml:space="preserve">Плата блока управления привода  </t>
  </si>
  <si>
    <t>Плата печатная лампы LUCY 12 Вольт</t>
  </si>
  <si>
    <t>Плата печатная лампы LUCY 220 Вольт</t>
  </si>
  <si>
    <t>Плата печатная лампы LUCY 24 Вольт</t>
  </si>
  <si>
    <t>Плата печатная лампы ML 12 Вольт</t>
  </si>
  <si>
    <t>Плата печатная лампы ML 24 Вольт</t>
  </si>
  <si>
    <t>Плата печатная лампы MLB 12 Вольт</t>
  </si>
  <si>
    <t>Плата печатная лампы MLBT 12 Вольт</t>
  </si>
  <si>
    <t>Плата печатная лампы MLT 12 Вольт</t>
  </si>
  <si>
    <t>ML24T</t>
  </si>
  <si>
    <t>Плата печатная лампы MLT 24 Вольт</t>
  </si>
  <si>
    <t>Плата сетевого фильтра</t>
  </si>
  <si>
    <t xml:space="preserve">Плата управления блока </t>
  </si>
  <si>
    <t>Плата энкодера</t>
  </si>
  <si>
    <t>Плата Энкодера</t>
  </si>
  <si>
    <t xml:space="preserve">Плата энкодера </t>
  </si>
  <si>
    <t>Подрамник  крепления редуктора</t>
  </si>
  <si>
    <t>PD1283A0000</t>
  </si>
  <si>
    <t>Подшипник</t>
  </si>
  <si>
    <t xml:space="preserve">Подшипник </t>
  </si>
  <si>
    <t>Подшипник  55x30x13</t>
  </si>
  <si>
    <t xml:space="preserve">Подшипник натяжителя </t>
  </si>
  <si>
    <t xml:space="preserve">Подшипник окончания рейки </t>
  </si>
  <si>
    <t>Подшипник шариковый</t>
  </si>
  <si>
    <t>Подшипник электродвигателя передний</t>
  </si>
  <si>
    <t>Половина шара разблокировки</t>
  </si>
  <si>
    <t>Провод заземления</t>
  </si>
  <si>
    <t>Прокладка</t>
  </si>
  <si>
    <t>SPAMG209A00A</t>
  </si>
  <si>
    <t>Комплект (червяк с конической шестерней ) для TOO4500</t>
  </si>
  <si>
    <t>Корпус шлагбаума SBAR SPCAB01100</t>
  </si>
  <si>
    <t>SPCG013800</t>
  </si>
  <si>
    <t>Комплект крышек TOONA5 SPCG013800</t>
  </si>
  <si>
    <t>TO5016</t>
  </si>
  <si>
    <t>SPCG013800A</t>
  </si>
  <si>
    <t>SPCG015700</t>
  </si>
  <si>
    <t>Прокладка верхней крышки</t>
  </si>
  <si>
    <t>SPGM011200A</t>
  </si>
  <si>
    <t xml:space="preserve">Комплект прокладок </t>
  </si>
  <si>
    <t>Прокладка крышки</t>
  </si>
  <si>
    <t>PPD2237.4540</t>
  </si>
  <si>
    <t>Прокладка крышки корпуса редуктора</t>
  </si>
  <si>
    <t>Прокладка крышки редуктора</t>
  </si>
  <si>
    <t>GOR1291.5501</t>
  </si>
  <si>
    <t>Прокладка между электродвигателем и основанием привода</t>
  </si>
  <si>
    <t>GOR1979.5501</t>
  </si>
  <si>
    <t xml:space="preserve">Прокладка резиновая шнуровидная </t>
  </si>
  <si>
    <t xml:space="preserve">Промежуточная шестерня </t>
  </si>
  <si>
    <t>Пружина</t>
  </si>
  <si>
    <t xml:space="preserve">Пружина </t>
  </si>
  <si>
    <t xml:space="preserve">Пружина в комплекте </t>
  </si>
  <si>
    <t>Пружина механизма разблокировки</t>
  </si>
  <si>
    <t>Пружинная шайба 40x20.4x1 DIN 2093 C75</t>
  </si>
  <si>
    <t>Пыльник</t>
  </si>
  <si>
    <t xml:space="preserve">Пыльник </t>
  </si>
  <si>
    <t xml:space="preserve">Рабочий шток  выходной в комплекте </t>
  </si>
  <si>
    <t>Разблокировка</t>
  </si>
  <si>
    <t xml:space="preserve">Разблокировка </t>
  </si>
  <si>
    <t>WINGOHS</t>
  </si>
  <si>
    <t>Разблокировка в комплекте</t>
  </si>
  <si>
    <t>Разблокировка в сборе</t>
  </si>
  <si>
    <t xml:space="preserve">Разъем </t>
  </si>
  <si>
    <t xml:space="preserve">Разъем коммутационный с кабелем 400 мм </t>
  </si>
  <si>
    <t xml:space="preserve">Разъем энкодера </t>
  </si>
  <si>
    <t>Редуктор</t>
  </si>
  <si>
    <t xml:space="preserve">Редукторв сборе без мотора </t>
  </si>
  <si>
    <t>Резиновое кольцо  6.75x1.78mm</t>
  </si>
  <si>
    <t>Рейка приводная 1 метр</t>
  </si>
  <si>
    <t>Рейка приводная 2850мм</t>
  </si>
  <si>
    <t>Рейка приводная 3 метра</t>
  </si>
  <si>
    <t xml:space="preserve">Ремень зубчатый h=10 мм </t>
  </si>
  <si>
    <t>Ремень зубчатый h=8 мм</t>
  </si>
  <si>
    <t xml:space="preserve">Ремонтный комплект приводной части привода </t>
  </si>
  <si>
    <t>Ролик натяжителя</t>
  </si>
  <si>
    <t xml:space="preserve">Ролик натяжителя </t>
  </si>
  <si>
    <t>PECR1956.4670</t>
  </si>
  <si>
    <t>Ротор электродвигателя</t>
  </si>
  <si>
    <t>Рукоятка разблокировки</t>
  </si>
  <si>
    <t>Ручка разблокировки</t>
  </si>
  <si>
    <t xml:space="preserve">Рычаг </t>
  </si>
  <si>
    <t>Рычаг  с шестерней  3/4 "x7 / 16"</t>
  </si>
  <si>
    <t>PMD2429.4610</t>
  </si>
  <si>
    <t xml:space="preserve">Рычаг (коромысло) для установки балансировочной пружины </t>
  </si>
  <si>
    <t>Рычаг (язычок) замка разблокировки</t>
  </si>
  <si>
    <t xml:space="preserve">Рычаг изогнутый </t>
  </si>
  <si>
    <t xml:space="preserve">Рычаг личинки замка </t>
  </si>
  <si>
    <t>Рычаг поворотный</t>
  </si>
  <si>
    <t>Рычаг пошагового управления</t>
  </si>
  <si>
    <t>HP7024</t>
  </si>
  <si>
    <t>SPMTG06400</t>
  </si>
  <si>
    <t>TO6024</t>
  </si>
  <si>
    <t>SPMTG08400</t>
  </si>
  <si>
    <t>Электродвигатель в сборе с энкодером</t>
  </si>
  <si>
    <t>Рычаг разблокировки</t>
  </si>
  <si>
    <t>BMG0952A.45671</t>
  </si>
  <si>
    <t>TOO40XX</t>
  </si>
  <si>
    <t>SPTOO002</t>
  </si>
  <si>
    <t>Кронштейны крепления</t>
  </si>
  <si>
    <t>BMG1251A.45671</t>
  </si>
  <si>
    <t>Рычаг разблокировки большой</t>
  </si>
  <si>
    <t>Рычаг с короной</t>
  </si>
  <si>
    <t>Рычаг телескопический в сборе</t>
  </si>
  <si>
    <t>Сальник</t>
  </si>
  <si>
    <t xml:space="preserve">Сальник </t>
  </si>
  <si>
    <t xml:space="preserve">Сальник  </t>
  </si>
  <si>
    <t xml:space="preserve">сальник 45x62x8 DIN3760 NBR </t>
  </si>
  <si>
    <t xml:space="preserve">сальник 45x62x8 DIN3760 NBR  </t>
  </si>
  <si>
    <t>Сальник выходного вала</t>
  </si>
  <si>
    <t>Сетевой фильтр 220 Вольт</t>
  </si>
  <si>
    <t xml:space="preserve">Сетевой фильтр 5A  </t>
  </si>
  <si>
    <t>CA0184A00</t>
  </si>
  <si>
    <t>Силовой разъем блока управления</t>
  </si>
  <si>
    <t>Система разблокировки SMA2</t>
  </si>
  <si>
    <t xml:space="preserve">Скоба крепления </t>
  </si>
  <si>
    <t>Скоба крепления корпуса блока управления</t>
  </si>
  <si>
    <t>Скоба крепления личинки замка</t>
  </si>
  <si>
    <t>Скоба крепления натяжного ролика</t>
  </si>
  <si>
    <t>Скоба крепления рычага к створке</t>
  </si>
  <si>
    <t>PMD1999.4610</t>
  </si>
  <si>
    <t>Скоба крепления трансформатора</t>
  </si>
  <si>
    <t>Скоба фиксирующая</t>
  </si>
  <si>
    <t xml:space="preserve">Статор </t>
  </si>
  <si>
    <t>Статор электродвигателя</t>
  </si>
  <si>
    <t>PMD2365.4610</t>
  </si>
  <si>
    <t>Стержень разблокировки</t>
  </si>
  <si>
    <t xml:space="preserve">Стержень разблокировки </t>
  </si>
  <si>
    <t>Стойка крепления блока управления</t>
  </si>
  <si>
    <t xml:space="preserve">Стойка-перегородка пластиковая </t>
  </si>
  <si>
    <t xml:space="preserve">Стопор </t>
  </si>
  <si>
    <t>Стопорное кольцо</t>
  </si>
  <si>
    <t xml:space="preserve">Стопорное кольцо </t>
  </si>
  <si>
    <t xml:space="preserve">Стопорное кольцо  c75 d.15 </t>
  </si>
  <si>
    <t>Стопорное кольцо 87.100</t>
  </si>
  <si>
    <t xml:space="preserve">Стопорное кольцо c75 </t>
  </si>
  <si>
    <t>SPIDER/SIDO</t>
  </si>
  <si>
    <t xml:space="preserve">Суппорт рейки </t>
  </si>
  <si>
    <t>Энкодер SUMO в сборе SUA21</t>
  </si>
  <si>
    <t>Сферическая ручка  разблокировки</t>
  </si>
  <si>
    <t>Трансформатор</t>
  </si>
  <si>
    <t xml:space="preserve">Трансформатор </t>
  </si>
  <si>
    <t>A824</t>
  </si>
  <si>
    <t>Трансформатор  в комплекте</t>
  </si>
  <si>
    <t xml:space="preserve">Трансформатор в  комплекте </t>
  </si>
  <si>
    <t>Трансформатор в комплекте</t>
  </si>
  <si>
    <t>SHEL75</t>
  </si>
  <si>
    <t xml:space="preserve">Трансформатор в комплекте </t>
  </si>
  <si>
    <t>Трансформатор в сборе</t>
  </si>
  <si>
    <t xml:space="preserve">Трансформатор для в сборе </t>
  </si>
  <si>
    <t>Трансформатор с кожухом и клеммной колодкой</t>
  </si>
  <si>
    <t>Трубка стопор крыльчатки ветнилятора 17мм</t>
  </si>
  <si>
    <t>Трубчатая лампа E14  24v 25w Янтарный</t>
  </si>
  <si>
    <t>Трубчатая часть телескопического рычага</t>
  </si>
  <si>
    <t xml:space="preserve">Тяга  удлинительная </t>
  </si>
  <si>
    <t xml:space="preserve">Тяга гнутая </t>
  </si>
  <si>
    <t>Тяга разблокировки</t>
  </si>
  <si>
    <t>Тяга рычага разблокировки</t>
  </si>
  <si>
    <t>Удлинитель вала электродвигателя</t>
  </si>
  <si>
    <t xml:space="preserve">Удлинитель вала электродвигателя </t>
  </si>
  <si>
    <t>RB/RUN</t>
  </si>
  <si>
    <t>Узел разблокировки с замком под евроцилиндр</t>
  </si>
  <si>
    <t>Узел разблокировки с трехгранным ключом</t>
  </si>
  <si>
    <t xml:space="preserve">Упор оплетки троса разблокировки </t>
  </si>
  <si>
    <t>Упор-амортизатор</t>
  </si>
  <si>
    <t>Упоры конечных положений в комплекте</t>
  </si>
  <si>
    <t xml:space="preserve">Установочный комплект трансформатора </t>
  </si>
  <si>
    <t>Фиксатор для рычага</t>
  </si>
  <si>
    <t xml:space="preserve">Фиксатор крышки </t>
  </si>
  <si>
    <t xml:space="preserve">Фланец </t>
  </si>
  <si>
    <t>Фланец шестерни редуктора</t>
  </si>
  <si>
    <t xml:space="preserve">Фланец шестерни редуктора </t>
  </si>
  <si>
    <t>WG4000/4024</t>
  </si>
  <si>
    <t>Ходовой винт</t>
  </si>
  <si>
    <t xml:space="preserve">Ходовой винт в сборе </t>
  </si>
  <si>
    <t>Хомут</t>
  </si>
  <si>
    <t>Цепь</t>
  </si>
  <si>
    <t>Цепь 6 метров</t>
  </si>
  <si>
    <t>Часть приводной рейки</t>
  </si>
  <si>
    <t>Червячный винт</t>
  </si>
  <si>
    <t xml:space="preserve">Шайба алюминиевая  </t>
  </si>
  <si>
    <t>Шайба-колпак крепления коромысла</t>
  </si>
  <si>
    <t>PMD1610R01.4610</t>
  </si>
  <si>
    <t>Шарнир верхний натяжителя пружины</t>
  </si>
  <si>
    <t>Шестерная приводной рейки</t>
  </si>
  <si>
    <t>Шестерни в комплекте</t>
  </si>
  <si>
    <t>Шестерни выходного редуктора в комплекте</t>
  </si>
  <si>
    <t>Шестерня</t>
  </si>
  <si>
    <t>Шестерня вала разблокировки</t>
  </si>
  <si>
    <t>Шестерня ведомая выходного вала</t>
  </si>
  <si>
    <t>Шестерня ведущая</t>
  </si>
  <si>
    <t>Шестерня выходная</t>
  </si>
  <si>
    <t>Шестерня выходного вала</t>
  </si>
  <si>
    <t xml:space="preserve">Шестерня выходного вала </t>
  </si>
  <si>
    <t xml:space="preserve">Шестерня выходного вала полимерная </t>
  </si>
  <si>
    <t xml:space="preserve">Шестерня коническая </t>
  </si>
  <si>
    <t xml:space="preserve">Шестерня натяжителя </t>
  </si>
  <si>
    <t xml:space="preserve">Шестерня передаточная </t>
  </si>
  <si>
    <t xml:space="preserve">Шестерня пластиковая  </t>
  </si>
  <si>
    <t xml:space="preserve">Шестерня приводная </t>
  </si>
  <si>
    <t>Шестерня редуктора</t>
  </si>
  <si>
    <t xml:space="preserve">Шестерня редуктора </t>
  </si>
  <si>
    <t>Шестерня червячная</t>
  </si>
  <si>
    <t>PMD1501R04.4610</t>
  </si>
  <si>
    <t>Шестерня червячная для вала элекродвигателя</t>
  </si>
  <si>
    <t>PMD2230.4610</t>
  </si>
  <si>
    <t>PMD1711R01.4610</t>
  </si>
  <si>
    <t xml:space="preserve">Шнур нить для пошагового управления </t>
  </si>
  <si>
    <t>Шнур разблокировки</t>
  </si>
  <si>
    <t>Шнур разблокировки полипропиленовый</t>
  </si>
  <si>
    <t>PMD2424.4610</t>
  </si>
  <si>
    <t>Шпилька М14 с крюком для крепления нижней части балансировочной пружины</t>
  </si>
  <si>
    <t>Шплинт</t>
  </si>
  <si>
    <t>PMDSC3R01.4610</t>
  </si>
  <si>
    <t xml:space="preserve">Шпонка </t>
  </si>
  <si>
    <t xml:space="preserve">Шпонка для соединенния </t>
  </si>
  <si>
    <t>Штифт</t>
  </si>
  <si>
    <t>88.051</t>
  </si>
  <si>
    <t>Штифт вала разблокировки</t>
  </si>
  <si>
    <t>PMD1863.4610</t>
  </si>
  <si>
    <t>PMD1728.4610</t>
  </si>
  <si>
    <t>Штифт механизма разблокировки</t>
  </si>
  <si>
    <t>Штифт основания крепления стрелы</t>
  </si>
  <si>
    <t>PMD1605.4610</t>
  </si>
  <si>
    <t>Штифт разблокировки</t>
  </si>
  <si>
    <t xml:space="preserve">Штифт разблокировки </t>
  </si>
  <si>
    <t>Штифт разблокировки поворотный</t>
  </si>
  <si>
    <t>Штифт ротора фиксирующий</t>
  </si>
  <si>
    <t xml:space="preserve">Шток разблокировки </t>
  </si>
  <si>
    <t>Шток ходовой в комплекте</t>
  </si>
  <si>
    <t>Эксцентрик разблокировки в сборе</t>
  </si>
  <si>
    <t xml:space="preserve">Электродвигатель </t>
  </si>
  <si>
    <t>RUN1800/V1</t>
  </si>
  <si>
    <t>TOONA 220</t>
  </si>
  <si>
    <t>Wingo230</t>
  </si>
  <si>
    <t xml:space="preserve">Электродвигатель  в комплекте </t>
  </si>
  <si>
    <t xml:space="preserve">Электродвигатель  в сборе </t>
  </si>
  <si>
    <t>Электродвигатель в комплекте</t>
  </si>
  <si>
    <t>METRO24</t>
  </si>
  <si>
    <t xml:space="preserve">Электродвигатель в комплекте </t>
  </si>
  <si>
    <t>SU2010R01</t>
  </si>
  <si>
    <t>Электродвигатель в сборе</t>
  </si>
  <si>
    <t xml:space="preserve">TH2251 </t>
  </si>
  <si>
    <t>TO4024/5024</t>
  </si>
  <si>
    <t>Электродвигатель с энкодером 24В</t>
  </si>
  <si>
    <t>Электропроводка</t>
  </si>
  <si>
    <t>Энкодер</t>
  </si>
  <si>
    <t>HP7124</t>
  </si>
  <si>
    <t>Энкодер в комплекте</t>
  </si>
  <si>
    <t>Категория</t>
  </si>
  <si>
    <t>Брэнд</t>
  </si>
  <si>
    <t>SM2KIT50</t>
  </si>
  <si>
    <t>SM4KIT50</t>
  </si>
  <si>
    <t>FLO1R-SKIT10</t>
  </si>
  <si>
    <t>FLO1R-SKIT50</t>
  </si>
  <si>
    <t>FLO1R-SKIT100</t>
  </si>
  <si>
    <t>FLO2R-SKIT10</t>
  </si>
  <si>
    <t>FLO2R-SKIT50</t>
  </si>
  <si>
    <t>FLO2R-SKIT100</t>
  </si>
  <si>
    <t>FLO4R-SKIT10</t>
  </si>
  <si>
    <t>FLO4R-SKIT50</t>
  </si>
  <si>
    <t>FLO4R-SKIT100</t>
  </si>
  <si>
    <t>FLO2REKIT10</t>
  </si>
  <si>
    <t>FLO2REKIT50</t>
  </si>
  <si>
    <t>FLO2REKIT100</t>
  </si>
  <si>
    <t>FLO4REKIT10</t>
  </si>
  <si>
    <t>FLO4REKIT50</t>
  </si>
  <si>
    <t>FLO4REKIT100</t>
  </si>
  <si>
    <t>FLO2KIT10</t>
  </si>
  <si>
    <t>FLO2KIT50</t>
  </si>
  <si>
    <t>FLO2KIT100</t>
  </si>
  <si>
    <t>FLO4KIT10</t>
  </si>
  <si>
    <t>FLO4KIT50</t>
  </si>
  <si>
    <t>FLO4KIT100</t>
  </si>
  <si>
    <t>M3BARKIT</t>
  </si>
  <si>
    <t>M5BAR4KIT</t>
  </si>
  <si>
    <t>M5BAR5KIT</t>
  </si>
  <si>
    <t>M7BAR6KIT</t>
  </si>
  <si>
    <t>M7BAR7KIT</t>
  </si>
  <si>
    <t>BIGMETRO</t>
  </si>
  <si>
    <t>КОМПЛЕКТЫ</t>
  </si>
  <si>
    <t>КОМПЛЕКТ</t>
  </si>
  <si>
    <r>
      <t xml:space="preserve">Рекомендуемые дополнительные аксессуары </t>
    </r>
    <r>
      <rPr>
        <b/>
        <sz val="14"/>
        <color indexed="8"/>
        <rFont val="Calibri"/>
        <family val="2"/>
        <charset val="204"/>
      </rPr>
      <t>→</t>
    </r>
  </si>
  <si>
    <t>Рекомендуемые дополнительные аксессуары →</t>
  </si>
  <si>
    <r>
      <t xml:space="preserve">рекомендовано </t>
    </r>
    <r>
      <rPr>
        <b/>
        <i/>
        <sz val="14"/>
        <color indexed="8"/>
        <rFont val="Calibri"/>
        <family val="2"/>
        <charset val="204"/>
      </rPr>
      <t>Nice</t>
    </r>
  </si>
  <si>
    <r>
      <rPr>
        <i/>
        <sz val="10"/>
        <color indexed="8"/>
        <rFont val="Calibri"/>
        <family val="2"/>
        <charset val="204"/>
      </rPr>
      <t xml:space="preserve">рекомендовано </t>
    </r>
    <r>
      <rPr>
        <b/>
        <i/>
        <sz val="14"/>
        <color indexed="8"/>
        <rFont val="Calibri"/>
        <family val="2"/>
        <charset val="204"/>
      </rPr>
      <t>Nice</t>
    </r>
  </si>
  <si>
    <r>
      <t xml:space="preserve">до 200кг или до 3 м. 
инт. 30 циклов/час, </t>
    </r>
    <r>
      <rPr>
        <b/>
        <sz val="9"/>
        <color indexed="10"/>
        <rFont val="Calibri"/>
        <family val="2"/>
        <charset val="204"/>
      </rPr>
      <t>ВЫСОКОРОСТНОЙ, открытие на 90 градусов за 10 секунд!</t>
    </r>
  </si>
  <si>
    <t>до 400кг, 
Инт. 35 циклов/час,
Скорость 0,34м/сек</t>
  </si>
  <si>
    <t xml:space="preserve">до 1`500кг, 
Инт.  16 циклов/час,
Скорость 0,16м/с </t>
  </si>
  <si>
    <r>
      <t xml:space="preserve">Для сбаланс. ворот 
площадью 10м²-15м²
Инт. 50%
</t>
    </r>
    <r>
      <rPr>
        <b/>
        <sz val="11"/>
        <color indexed="8"/>
        <rFont val="Calibri"/>
        <family val="2"/>
        <charset val="204"/>
      </rPr>
      <t>Высокоскоростной</t>
    </r>
  </si>
  <si>
    <r>
      <rPr>
        <i/>
        <sz val="11"/>
        <color indexed="8"/>
        <rFont val="Calibri"/>
        <family val="2"/>
        <charset val="204"/>
      </rPr>
      <t>Рекомендовано</t>
    </r>
    <r>
      <rPr>
        <b/>
        <sz val="11"/>
        <color indexed="8"/>
        <rFont val="Calibri"/>
        <family val="2"/>
        <charset val="204"/>
      </rPr>
      <t xml:space="preserve"> </t>
    </r>
    <r>
      <rPr>
        <b/>
        <i/>
        <sz val="14"/>
        <color indexed="8"/>
        <rFont val="Calibri"/>
        <family val="2"/>
        <charset val="204"/>
      </rPr>
      <t>Nice</t>
    </r>
  </si>
  <si>
    <t>ROX1000KIT1</t>
  </si>
  <si>
    <t>TOO3000KIT1</t>
  </si>
  <si>
    <t>ROX1000KIT</t>
  </si>
  <si>
    <t>RD400KIT3</t>
  </si>
  <si>
    <t>TO4016PKIT1</t>
  </si>
  <si>
    <t>TO4016PKIT</t>
  </si>
  <si>
    <t>TO5016PKIT1</t>
  </si>
  <si>
    <t>TO5016PKIT</t>
  </si>
  <si>
    <t>XBA13-10RU</t>
  </si>
  <si>
    <t>XBA13-12RU</t>
  </si>
  <si>
    <t>L9BAR7KIT</t>
  </si>
  <si>
    <t>L9BAR8KIT</t>
  </si>
  <si>
    <t>L9BAR9KIT</t>
  </si>
  <si>
    <t>WIDEM5KIT</t>
  </si>
  <si>
    <t>Рейка шлагбаумная 45x58x5200мм XBA19-5RU</t>
  </si>
  <si>
    <t>XBA19-5RU</t>
  </si>
  <si>
    <t>HY7005KIT</t>
  </si>
  <si>
    <t>HY7005KIT1</t>
  </si>
  <si>
    <t>SM2KIT5</t>
  </si>
  <si>
    <t>SM2KIT25</t>
  </si>
  <si>
    <t>SM4KIT5</t>
  </si>
  <si>
    <t>SM4KIT25</t>
  </si>
  <si>
    <t>до 600кг, 
Инт. 40 циклов/час,
Скорость 0,31м/сек</t>
  </si>
  <si>
    <t>до 1`000кг, 
Инт. 50 циклов/час,
Скорость 0,28м/сек</t>
  </si>
  <si>
    <t>до 2`500кг, 
Инт.  56 циклов/час
Скорость 0,26м/сек</t>
  </si>
  <si>
    <t>до 800кг или до 3,0м. САМЫЙ МОЩНЫЙ
инт. 50%, режим калитки, ЛУЧШИЙ ПОКАЗАТЕЛЬ ТЯГОВОГО УСИЛИЯ НА РЫНКЕ 3200Н*</t>
  </si>
  <si>
    <t>до 1`000кг или до 5,0м. САМЫЙ МОЩНЫЙ
инт. 50%, режим калитки, ЛУЧШИЙ ПОКАЗАТЕЛЬ ТЯГОВОГО УСИЛИЯ НА РЫНКЕ 3200Н*</t>
  </si>
  <si>
    <t>до 800кг или до 3,0м. 
инт. 100%, режим калитки</t>
  </si>
  <si>
    <t>до 1`000кг или до 5,0м
инт. 100%, режим калитки</t>
  </si>
  <si>
    <t>до 1`700кг или до 7,0м
инт. 100%, режим калитки</t>
  </si>
  <si>
    <t>до 180кг или до 1,8м. 
инт. 50%, режим калитки</t>
  </si>
  <si>
    <t>до 800кг или до 3,0м.
инт. 50%, режим калитки</t>
  </si>
  <si>
    <t>до 600кг или до 3,5м
инт. 80 циклов/час, режим калитки</t>
  </si>
  <si>
    <t>до 600кг или до 3,0м.
инт. 40 циклов/час, режим калитки</t>
  </si>
  <si>
    <r>
      <t xml:space="preserve">до 1450кг или до 6 м. 
инт. 41 цикл/час, </t>
    </r>
    <r>
      <rPr>
        <b/>
        <sz val="9"/>
        <color indexed="10"/>
        <rFont val="Calibri"/>
        <family val="2"/>
        <charset val="204"/>
      </rPr>
      <t>ВЫСОКОРОСТНОЙ, открытие на 90 градусов за 30 секунд!</t>
    </r>
  </si>
  <si>
    <r>
      <t xml:space="preserve">до 250кг или до 3 м. 
инт. 40 циклов/час, </t>
    </r>
    <r>
      <rPr>
        <b/>
        <sz val="10"/>
        <color indexed="10"/>
        <rFont val="Calibri"/>
        <family val="2"/>
        <charset val="204"/>
      </rPr>
      <t>ВЫСОКОРОСТНОЙ, открытие на 90 градусов за 10 секунд!</t>
    </r>
  </si>
  <si>
    <t>Для сбаланс. ворот 
площадью до 15м²
Инт. 30%</t>
  </si>
  <si>
    <r>
      <t xml:space="preserve">до 500 кг, Инт. 20 циклов/час, скорость </t>
    </r>
    <r>
      <rPr>
        <b/>
        <sz val="10"/>
        <color indexed="10"/>
        <rFont val="Calibri"/>
        <family val="2"/>
        <charset val="204"/>
      </rPr>
      <t>до 0,44 м/с, ВЫСОКОРОСТНОЙ</t>
    </r>
  </si>
  <si>
    <r>
      <t xml:space="preserve">до 400 кг, Инт. 60 циклов/час, скорость </t>
    </r>
    <r>
      <rPr>
        <b/>
        <sz val="10"/>
        <color indexed="10"/>
        <rFont val="Calibri"/>
        <family val="2"/>
        <charset val="204"/>
      </rPr>
      <t>до 0,7 м/с, ВЫСОКОРОСТНОЙ</t>
    </r>
  </si>
  <si>
    <r>
      <t xml:space="preserve">до 1200 кг, Инт. 60 циклов/час, скорость </t>
    </r>
    <r>
      <rPr>
        <b/>
        <sz val="10"/>
        <color indexed="10"/>
        <rFont val="Calibri"/>
        <family val="2"/>
        <charset val="204"/>
      </rPr>
      <t>до 0,37 м/с, ВЫСОКОРОСТНОЙ</t>
    </r>
  </si>
  <si>
    <t>PS524</t>
  </si>
  <si>
    <t>Розн. Цена за шт.</t>
  </si>
  <si>
    <t>Розн. Цена за комплекты</t>
  </si>
  <si>
    <t>Офис в Екатеринбурге</t>
  </si>
  <si>
    <t>krasnodar@niceforyou.ru</t>
  </si>
  <si>
    <t>Свердловская область, г. Екатеринбург, ул. Монтажников, д. 26А, оф. 111</t>
  </si>
  <si>
    <t>тел. +7 (912) 280.18.38</t>
  </si>
  <si>
    <t>ekb@niceforyou.ru</t>
  </si>
  <si>
    <t>Для проезда до до 4 метров, 
Скорость от 3,5 с.
Инт. До 100 циклов/час</t>
  </si>
  <si>
    <t>Ресурс 1`000`000 циклов,
скоростной
Для проезда до 3,0 метра, 
Скорость 1,5-4 сек.
Инт. 500 циклов/час</t>
  </si>
  <si>
    <t>Ресурс 1`000`000 циклов
Для проезда до 4,0 метра, 
Скорость 3-6 сек.
Инт. 350 циклов/час</t>
  </si>
  <si>
    <t>Ресурс 1`000`000 циклов
Для проезда до 5,0 метров, 
Скорость 3-6 сек.
Инт. 350 циклов/час</t>
  </si>
  <si>
    <t>Ресурс 1`000`000 циклов
Для проезда до 6,0 метров, 
Скорость 6-10 сек.
Инт. 200 циклов/час</t>
  </si>
  <si>
    <t>Ресурс 1`000`000 циклов
Для проезда до 7,0 метров, 
Скорость 6-10 сек.
Инт. 200 циклов/час</t>
  </si>
  <si>
    <t>Ресурс 1`000`000 циклов
Для проезда до 7,0 метров, 
Скорость 8-12 сек.
Инт. 150 циклов/час</t>
  </si>
  <si>
    <t>Ресурс 1`000`000 циклов
Для проезда до 8,0 метров, 
Скорость 8-12 сек.
Инт. 150 циклов/час</t>
  </si>
  <si>
    <t>Ресурс 1`000`000 циклов
Для проезда до 9,0 метров, 
Скорость 8-12 сек.
Инт. 150 циклов/час</t>
  </si>
  <si>
    <t>Для проезда до 4 метров, 
Скорость 3-6 сек.
Инт. 300 циклов/час</t>
  </si>
  <si>
    <t>Цифровой переключатель FLOR EDSW</t>
  </si>
  <si>
    <t>Радиоуправление PLANO</t>
  </si>
  <si>
    <t>Привод для откатных ворот RB250HS</t>
  </si>
  <si>
    <t>Прайс-лист на запчасти</t>
  </si>
  <si>
    <t>Для проезда до 6,0 метров, 
Скорость 6-10 сек.
Инт. 200 циклов/час</t>
  </si>
  <si>
    <t>Для проезда до 7,0 метров, 
Скорость 6-10 сек.
Инт. 200 циклов/час</t>
  </si>
  <si>
    <t>Для проезда до 5 метров, 
Скорость 6-10 сек.
Инт. 200 циклов/час</t>
  </si>
  <si>
    <t>К-т для ворот 
H до 2,4м, S до 9,6м²
Инт. 96 циклов/сутки</t>
  </si>
  <si>
    <t>Для ворот 
H до 2,4м 
S до12,5м².
Инт. 50 циклов/сутки</t>
  </si>
  <si>
    <t>К-т для ворот 
H до 2,4м,
S до 10,5 м².
Инт. 50 циклов/сутки</t>
  </si>
  <si>
    <t>К-т для ворот 
H до 3,4м,
S до 10,5 м².
Инт. 50 циклов/сутки</t>
  </si>
  <si>
    <t>Для ворот 
H до 3,4м, 
S до12м².
Инт. 50 циклов/сутки</t>
  </si>
  <si>
    <t>Ед. изм.</t>
  </si>
  <si>
    <t>INTIKIT10RW</t>
  </si>
  <si>
    <t>INTIKIT3TL</t>
  </si>
  <si>
    <t>INTIKIT10WN</t>
  </si>
  <si>
    <t>INTIKIT10NB</t>
  </si>
  <si>
    <t>OXIKIT10</t>
  </si>
  <si>
    <t>OX2SM2KIT5</t>
  </si>
  <si>
    <t>OX2FLO2R-SKIT10</t>
  </si>
  <si>
    <t>SHEL75KIT</t>
  </si>
  <si>
    <t>IT4WIFI</t>
  </si>
  <si>
    <t>Артикул для заказа</t>
  </si>
  <si>
    <t>Розничная цена, руб с НДС</t>
  </si>
  <si>
    <t xml:space="preserve">Комплект SHEL75KCE. Состав комплекта: Привод SHEL75 - 1 шт; пульт FLO4RE - 2 шт; </t>
  </si>
  <si>
    <t xml:space="preserve">Комплект SHEL75KIT. Состав комплекта: Привод SHEL75 - 1 шт; удлинитель приводной рейки SH1 - 1 шт; пульт FLO4RE - 2 шт; </t>
  </si>
  <si>
    <t xml:space="preserve">Комплект для откатных ворот SLH400KIT. Состав комплекта: Привод SLH400 - 1 шт, приемник OXI - 1 шт; пульт FLO2R-S - 2 шт; </t>
  </si>
  <si>
    <t xml:space="preserve">Комплект для откатных ворот RD400KCE. Состав комплекта: Привод RD400 - 1 шт, пульт FLO2RE - 2 шт; </t>
  </si>
  <si>
    <t xml:space="preserve">Комплект для откатных ворот ROX600KLT. Состав комплекта: Привод ROX600 - 1 шт, пульт FLO2RE - 2 шт; </t>
  </si>
  <si>
    <t xml:space="preserve">Комплект для откатных ворот ROX1000KIT. Состав комплекта: Привод ROX1000 - 1 шт, пульт FLO2R-S - 2 шт; </t>
  </si>
  <si>
    <t xml:space="preserve">Комплект для откатных ворот ROX1000KIT1. Состав комплекта: Привод ROX1000 - 1 шт, пульт FLO2R-S - 2 шт; фотоэлементы EPM - 1 пара; </t>
  </si>
  <si>
    <t xml:space="preserve">Комплект для откатных ворот RB400KIT. Состав комплекта: Привод RB400 - 1 шт, приемник OXI - 1 шт; пульт FLO2R-S - 2 шт; </t>
  </si>
  <si>
    <t xml:space="preserve">Комплект для откатных ворот RB600KIT. Состав комплекта: Привод RB600 - 1 шт, приемник OXI - 1 шт; пульт FLO2R-S - 2 шт; </t>
  </si>
  <si>
    <t>RB600KCE</t>
  </si>
  <si>
    <t xml:space="preserve">Комплект для откатных ворот RB1000KIT. Состав комплекта: Привод RB1000 - 1 шт, приемник OXI - 1 шт; пульт FLO2R-S - 2 шт; </t>
  </si>
  <si>
    <t xml:space="preserve">Комплект для откатных ворот RB1000KIT1. Состав комплекта: Привод RB1000 - 1 шт, приемник OXI - 1 шт; пульт FLO2R-S - 2 шт; фотоэлементы EPMB - 1 пара; </t>
  </si>
  <si>
    <t>RB250HSKIT2</t>
  </si>
  <si>
    <t>Аксессуары приводов для откатных ворот</t>
  </si>
  <si>
    <t>Нейлоновая зубчатая рейка с металлической вставкой модуль M4 25х20х1000 мм, для ворот до 500 кг,  ROA6</t>
  </si>
  <si>
    <t>ROA6KIt10</t>
  </si>
  <si>
    <t>ROA6kit50</t>
  </si>
  <si>
    <t>ROA6kit100</t>
  </si>
  <si>
    <t>Оцинкованная зубчатая рейка модуль M4 30х8х1000 мм, ROA8</t>
  </si>
  <si>
    <t>ROA8kit10</t>
  </si>
  <si>
    <t>ROA8kit50</t>
  </si>
  <si>
    <t>WINGO4KCE</t>
  </si>
  <si>
    <t xml:space="preserve">Комплект для распашных ворот Walky1024kce. Состав комплекта: Привод WL1024C - 1 шт, приемник OXI - 1 шт, пульт ON2E - 1 шт. </t>
  </si>
  <si>
    <t>Привод для распашных ворот ME3024</t>
  </si>
  <si>
    <t>Аксессуары приводов для распашных ворот</t>
  </si>
  <si>
    <t>Упоры механические крайних положений WINGO/TOONA PLA13</t>
  </si>
  <si>
    <t xml:space="preserve">Комплект EPSBKIT10. Состав комплекта: Фотоэлемент EPSB - 10 шт; </t>
  </si>
  <si>
    <t xml:space="preserve">Комплект EPMKIT10. Состав комплекта: Фотоэлемент EPM - 10 шт; </t>
  </si>
  <si>
    <t xml:space="preserve">Комплект EPMBKIT10. Состав комплекта: Фотоэлемент EPMB - 10 шт; </t>
  </si>
  <si>
    <t>Фотоэлементы  (без батареек) FT210</t>
  </si>
  <si>
    <t>Фотоэлементы (без батареек) FT210B</t>
  </si>
  <si>
    <t>LP21</t>
  </si>
  <si>
    <t>Индукционный датчик, 1-канальный LP21</t>
  </si>
  <si>
    <t>LP22</t>
  </si>
  <si>
    <t>Индукционный датчик, 2-канальный LP22</t>
  </si>
  <si>
    <t xml:space="preserve">Комплект шлагбаума WideS4KIT. Состав комплекта:  Тумба WideS - 1 шт; рейка шлагбаумная XBA19-4RU (45х58х4200 мм) - 1 шт; наклейки светоотражающие  NK1 - 1 шт; демпфер XBA13 - 1шт; </t>
  </si>
  <si>
    <t xml:space="preserve">Комплект шлагбаума WideM4KIT. Состав комплекта:  Тумба WideM - 1 шт; рейка шлагбаумная XBA19-4RU (45х58х4200 мм) - 1 шт; наклейки светоотражающие  NK1 - 1 шт; демпфер XBA13 - 1шт; </t>
  </si>
  <si>
    <t xml:space="preserve">Комплект шлагбаума WideM5KIT. Состав комплекта:  Тумба WideM - 1 шт; рейка шлагбаумная XBA19-5RU (45х58х5200 мм) - 1 шт; наклейки светоотражающие  NK1 - 1 шт; демпфер XBA13-10RU - 1шт; </t>
  </si>
  <si>
    <t xml:space="preserve">Комплект шлагбаума WideL6KIT. Состав комплекта:  Тумба WideL - 1 шт; рейка шлагбаумная XBA-6RU (69х92х6200 мм) - 1 шт; наклейки светоотражающие  NK1 - 2 шт; демпфер XBA13-12RU - 1шт; </t>
  </si>
  <si>
    <t xml:space="preserve">Комплект шлагбаума WideL7KIT. Состав комплекта:  Тумба WideL - 1 шт; рейка шлагбаумная XBA15-3RU (69х92х3200 мм) - 1 шт;  рейка шлагбаумная XBA14-4RU (69х92х4200 мм) - 1 шт; соединитель для стрел  XBA9 - 1 шт; наклейки светоотражающие  NK1 - 2 шт; демпфер XBA13 - 2шт; </t>
  </si>
  <si>
    <t xml:space="preserve">Комплект шлагбаума M3BARKIT. Состав комплекта:  Тумба M3BAR - 1 шт; рейка шлагбаумная XBA15-3RU (69х92х3200 мм) - 1 шт; наклейки светоотражающие  NK1 - 1 шт; демпфер XBA13 - 1шт; интегрируемая сигнальная лампа XBA7 - 1 шт; </t>
  </si>
  <si>
    <t xml:space="preserve">Комплект шлагбаума M5BAR4KIT. Состав комплекта:  Тумба M5BAR - 1 шт; рейка шлагбаумная XBA14-4RU (69х92х4200 мм) - 1 шт; наклейки светоотражающие  NK1 - 1 шт; демпфер XBA13 - 1шт; интегрируемая сигнальная лампа XBA7 - 1 шт; </t>
  </si>
  <si>
    <t xml:space="preserve">Комплект шлагбаума M5BAR5KIT. Состав комплекта:  Тумба M5BAR - 1 шт; рейка шлагбаумная XBA5-5RU (69х92х5200 мм) - 1 шт; наклейки светоотражающие  NK1 - 1 шт; демпфер XBA13-10RU - 1шт; интегрируемая сигнальная лампа XBA7 - 1 шт; </t>
  </si>
  <si>
    <t xml:space="preserve">Комплект шлагбаума M7BAR6KIT. Состав комплекта:  Тумба M7BAR - 1 шт; рейка шлагбаумная XBA-6RU (69х92х6200 мм) - 1 шт; наклейки светоотражающие  NK1 - 2 шт; демпфер XBA13-12RU - шт; интегрируемая сигнальная лампа XBA7 - 1 шт; </t>
  </si>
  <si>
    <t xml:space="preserve">Комплект шлагбаума M7BAR7KIT. Состав комплекта:  Тумба M7BAR - 1 шт; рейка шлагбаумная XBA15-3RU (69х92х3200 мм) - 1 шт;  рейка шлагбаумная XBA14-4RU (69х92х4200 мм) - 1 шт; соединитель для стрел  XBA9 - 1 шт; наклейки светоотражающие  NK1 - 2 шт; демпфер XBA13 - 2шт; интегрируемая сигнальная лампа XBA7 - 1 шт; </t>
  </si>
  <si>
    <t xml:space="preserve">Комплект шлагбаума L9BAr7KIT. Состав комплекта:  Тумба L9BAR - 1 шт; рейка шлагбаумная XBA15-3RU (69х92х3200 мм) - 1 шт;  рейка шлагбаумная XBA14-4RU (69х92х4200 мм) - 1 шт; соединитель для стрел  XBA9 - 1 шт; наклейки светоотражающие  NK1 - 2 шт; демпфер XBA13 - 2шт; интегрируемая сигнальная лампа XBA7 - 1 шт; </t>
  </si>
  <si>
    <t xml:space="preserve">Комплект шлагбаума L9BAr8KIT. Состав комплекта:  Тумба L9BAR - 1 шт; рейка шлагбаумная XBA14-4RU (69х92х4200 мм) - 2 шт; соединитель для стрел  XBA9 - 1 шт; наклейки светоотражающие  NK1 - 2 шт; демпфер XBA13 - 2шт; интегрируемая сигнальная лампа XBA7 - 1 шт; </t>
  </si>
  <si>
    <t xml:space="preserve">Комплект шлагбаума L9BAr9KIT. Состав комплекта:  Тумба L9BAR - 1 шт; рейка шлагбаумная XBA5-5RU (69х92х5200 мм) - 1 шт;  рейка шлагбаумная XBA14-4RU (69х92х4200 мм) - 1 шт; соединитель для стрел  XBA9 - 1 шт; наклейки светоотражающие  NK1 - 2 шт; демпфер XBA13 - 2шт; интегрируемая сигнальная лампа XBA7 - 1 шт; </t>
  </si>
  <si>
    <t>XBA-6RU</t>
  </si>
  <si>
    <t>Рейка шлагбаумная 69x92x6200мм XBA-6RU</t>
  </si>
  <si>
    <t>XBA15-3RU</t>
  </si>
  <si>
    <t>Рейка шлагбаумная 69x92x3200мм XBA15-3RU</t>
  </si>
  <si>
    <t>XBA14-4RU</t>
  </si>
  <si>
    <t>Рейка шлагбаумная 69x92x4250мм XBA14-4RU</t>
  </si>
  <si>
    <t>XBA5-5RU</t>
  </si>
  <si>
    <t>Рейка шлагбаумная 69x92x5200мм XBA5-5RU</t>
  </si>
  <si>
    <t>XBA19-4RU</t>
  </si>
  <si>
    <t>Рейка шлагбаумная 45x58x4200мм XBA19-4RU</t>
  </si>
  <si>
    <t>Анкерная пластина с крепежом для WIDES/WIDEM/SBAR SIA1</t>
  </si>
  <si>
    <t>Анкерная пластина с крепежом для WIDEL SIA2</t>
  </si>
  <si>
    <t>Демпфер для RNN4 WA2</t>
  </si>
  <si>
    <t>Кронштейн крепления круглой рейки RBN4-K WA4</t>
  </si>
  <si>
    <t>Демпфер для RBN6 WA6</t>
  </si>
  <si>
    <t>Кронштейн крепления круглой рейки КИТ6-K WA8</t>
  </si>
  <si>
    <t>Наклейки светоотражающие (комплект) NK1</t>
  </si>
  <si>
    <t>Рейка шлагбаумная прямоугольная для  WIL/SIGNO, 4300мм RBN4</t>
  </si>
  <si>
    <t>Рейка шлагбаумная круглая для  WIL/SIGNO  4250мм RBN4-K</t>
  </si>
  <si>
    <t>Рейка шлагбаумная прямоугольная для  WIL/SIGNO,6250мм RBN6</t>
  </si>
  <si>
    <t>Рейка шлагбаумная круглая для  WIL/SIGNO, 6250мм RBN6-K</t>
  </si>
  <si>
    <t xml:space="preserve">Комплект FLO1R-SKIT10. Состав комплекта: Пульт FLO1R-S - 10 шт; </t>
  </si>
  <si>
    <t xml:space="preserve">Комплект FLO1R-SKIT50. Состав комплекта: Пульт FLO1R-S - 50 шт; </t>
  </si>
  <si>
    <t xml:space="preserve">Комплект FLO1R-SKIT100. Состав комплекта: Пульт FLO1R-S - 100 шт; </t>
  </si>
  <si>
    <t xml:space="preserve">Комплект FLO2KIT10. Состав комплекта: Пульт FLO2 - 10 шт; </t>
  </si>
  <si>
    <t xml:space="preserve">Комплект FLO2KIT50. Состав комплекта: Пульт FLO2 - 50 шт; </t>
  </si>
  <si>
    <t xml:space="preserve">Комплект FLO2KIT100. Состав комплекта: Пульт FLO2 - 100 шт; </t>
  </si>
  <si>
    <t xml:space="preserve">Комплект FLO2REKIT10. Состав комплекта: Пульт FLO2RE - 10 шт; </t>
  </si>
  <si>
    <t xml:space="preserve">Комплект FLO2REKIT50. Состав комплекта: Пульт FLO2RE - 50 шт; </t>
  </si>
  <si>
    <t xml:space="preserve">Комплект FLO2REKIT100. Состав комплекта: Пульт FLO2RE - 100 шт; </t>
  </si>
  <si>
    <t xml:space="preserve">Комплект FLO2R-SKIT10. Состав комплекта: Пульт FLO2R-S - 10 шт; </t>
  </si>
  <si>
    <t xml:space="preserve">Комплект FLO2R-SKIT50. Состав комплекта: Пульт FLO2R-S - 50 шт; </t>
  </si>
  <si>
    <t xml:space="preserve">Комплект FLO2R-SKIT100. Состав комплекта: Пульт FLO2R-S - 100 шт; </t>
  </si>
  <si>
    <t xml:space="preserve">Комплект FLO4KIT10. Состав комплекта: Пульт FLO4 - 10 шт; </t>
  </si>
  <si>
    <t xml:space="preserve">Комплект FLO4KIT50. Состав комплекта: Пульт FLO4 - 50 шт; </t>
  </si>
  <si>
    <t xml:space="preserve">Комплект FLO4KIT100. Состав комплекта: Пульт FLO4 - 100 шт; </t>
  </si>
  <si>
    <t xml:space="preserve">Комплект FLO4REKIT10. Состав комплекта: Пульт FLO4RE - 10 шт; </t>
  </si>
  <si>
    <t xml:space="preserve">Комплект FLO4REKIT50. Состав комплекта: Пульт FLO4RE - 50 шт; </t>
  </si>
  <si>
    <t xml:space="preserve">Комплект FLO4REKIT100. Состав комплекта: Пульт FLO4RE - 100 шт; </t>
  </si>
  <si>
    <t xml:space="preserve">Комплект FLO4R-SKIT10. Состав комплекта: Пульт FLO4R-S - 10 шт; </t>
  </si>
  <si>
    <t xml:space="preserve">Комплект FLO4R-SKIT50. Состав комплекта: Пульт FLO4R-S - 50 шт; </t>
  </si>
  <si>
    <t xml:space="preserve">Комплект FLO4R-SKIT100. Состав комплекта: Пульт FLO4R-S - 100 шт; </t>
  </si>
  <si>
    <t xml:space="preserve">Комплект "Радуга" INTIKIT10RW. Состав комплекта: Пульт INTI2R - 2 шт; Пульт INTI2Y - 2 шт; Пульт INTI2G - 2 шт; Пульт INTI2B - 2 шт; Пульт INTI2L - 2 шт; </t>
  </si>
  <si>
    <t xml:space="preserve">Комплект "БЕЛЫЕ НОЧИ" INTIKIT10WN. Состав комплекта: Пульт INTI2 - 10 шт; </t>
  </si>
  <si>
    <t xml:space="preserve">Комплект "НАЙС 100%" INTIKIT10NB. Состав комплекта: Пульт INTI2B - 10 шт; </t>
  </si>
  <si>
    <t>Модуль WiFi для управления автоматикой Nice IT4WIFI</t>
  </si>
  <si>
    <t>OX2KIT10</t>
  </si>
  <si>
    <t xml:space="preserve">Комплект OX2KIT10. Состав комплекта: Приемник OX2 - 10 шт; </t>
  </si>
  <si>
    <t xml:space="preserve">Комплект OX2SM2KIT5. Состав комплекта: Пульт SM2 - 5пар; Приемник OX2 - 1 шт; </t>
  </si>
  <si>
    <t xml:space="preserve">Комплект OX2FLO2R-SKIT10. Состав комплекта: Пульт FLO2R-S - 10шт; Приемник OX2 - 1 шт; </t>
  </si>
  <si>
    <t xml:space="preserve">Комплект OXIKIT10. Состав комплекта: Приемник OXI - 10 шт; </t>
  </si>
  <si>
    <t>SM2</t>
  </si>
  <si>
    <t xml:space="preserve">Пульт управления SM2 - 1 пара; SM2 </t>
  </si>
  <si>
    <t xml:space="preserve">Комплект SM2KIT5. Состав комплекта: Пульт SM2 - 5 пар; </t>
  </si>
  <si>
    <t xml:space="preserve">Комплект SM2KIT25. Состав комплекта: Пульт SM2 - 25 пар; </t>
  </si>
  <si>
    <t xml:space="preserve">Комплект SM2KIT50. Состав комплекта: Пульт SM2 - 50 пар; </t>
  </si>
  <si>
    <t>SM4</t>
  </si>
  <si>
    <t>Пульт управления SM4 - 1 пара; SM4</t>
  </si>
  <si>
    <t xml:space="preserve">Комплект SM4KIT5. Состав комплекта: Пульт SM4 - 5 пар; </t>
  </si>
  <si>
    <t xml:space="preserve">Комплект SM4KIT25. Состав комплекта: Пульт SM4 - 25 пар; </t>
  </si>
  <si>
    <t xml:space="preserve">Комплект SM4KIT50. Состав комплекта: Пульт SM4 - 50 пар; </t>
  </si>
  <si>
    <t>TT2NKIT/RU02</t>
  </si>
  <si>
    <t xml:space="preserve">Комплект TT2NKIT/RU02. Состав комплекта: TT2N - 10 шт. </t>
  </si>
  <si>
    <t>sale@niceforyou.ru</t>
  </si>
  <si>
    <t>Общий прайс лист</t>
  </si>
  <si>
    <t>до 600кг, 
Инт. 35 циклов/час,
Скорость 0,31м/сек</t>
  </si>
  <si>
    <r>
      <t xml:space="preserve">до 250 кг, Инт. 50 циклов/час, скорость </t>
    </r>
    <r>
      <rPr>
        <b/>
        <sz val="10"/>
        <color indexed="10"/>
        <rFont val="Calibri"/>
        <family val="2"/>
        <charset val="204"/>
      </rPr>
      <t>до 0,4 м/с, ВЫСОКОРОСТНОЙ</t>
    </r>
  </si>
  <si>
    <t>до 500кг или до 3,5 м
инт. 50%, режим калитки
инт. 50%</t>
  </si>
  <si>
    <t>до 400кг или до 2 м</t>
  </si>
  <si>
    <t>`</t>
  </si>
  <si>
    <t>до 400кг или до 2 м
инт. 50%, режим калитки
инт. 50%</t>
  </si>
  <si>
    <t xml:space="preserve">до 300кг или до 3 м
инт. 50%, </t>
  </si>
  <si>
    <t>до 500кг или до 3,5 м</t>
  </si>
  <si>
    <t>Демпфер XBA13-10RU</t>
  </si>
  <si>
    <t>Демпфер XBA13-12RU</t>
  </si>
  <si>
    <t>Цена, руб с НДС</t>
  </si>
  <si>
    <t>Артикулы для заказа</t>
  </si>
  <si>
    <t>Артикул</t>
  </si>
  <si>
    <t>Артикул ЗиП</t>
  </si>
  <si>
    <t>Артикул продукта</t>
  </si>
  <si>
    <t>К-т для ворот 
H до 3,4м,
S до 17,5 м².
Инт. 50 циклов/сутки</t>
  </si>
  <si>
    <t>ПРИВОДЫ ДЛЯ ОТКАТНЫХ ВОРОТ</t>
  </si>
  <si>
    <t>ПРИВОДЫ ДЛЯ РАСПАШНЫХ ВОРОТ</t>
  </si>
  <si>
    <t>Комплекты высокоскоростных приводов</t>
  </si>
  <si>
    <t>Комплект для откатных ворот RB600KCE. Состав комплекта: Привод RB600 - 1 шт, приемник OXI - 1 шт; пульт ON2E - 1 шт; фотоэлементы EPMB - 1 пара; замковый переключатель EKS - 1 шт; лампа ELDC - 1 шт.</t>
  </si>
  <si>
    <r>
      <t xml:space="preserve">Пульт управления ERA FLOR FLO2RE </t>
    </r>
    <r>
      <rPr>
        <b/>
        <sz val="10"/>
        <color indexed="8"/>
        <rFont val="Calibri"/>
        <family val="2"/>
        <charset val="204"/>
      </rPr>
      <t>(в комплекте WINGO4024KCE 1 (один) пульт)</t>
    </r>
  </si>
  <si>
    <r>
      <t xml:space="preserve">Пульт управления ERA FLOR FLO2RE </t>
    </r>
    <r>
      <rPr>
        <b/>
        <sz val="10"/>
        <color indexed="8"/>
        <rFont val="Calibri"/>
        <family val="2"/>
        <charset val="204"/>
      </rPr>
      <t>(в комплекте WINGO5024KCE 1 (один) пульт)</t>
    </r>
  </si>
  <si>
    <t xml:space="preserve">Комплект для откатных ворот TH1500KCE. Состав комплекта: Привод TH1500 - 1 шт; пульт FLO2RE - 2 шт; </t>
  </si>
  <si>
    <t>ELAC</t>
  </si>
  <si>
    <t>ELDC</t>
  </si>
  <si>
    <t>Лампа сигнальная с антенной, 230В ELAC</t>
  </si>
  <si>
    <t>Лампа сигнальная с антенной, 12В ELDC</t>
  </si>
  <si>
    <t>Плата для подключения аккумуляторной батареи PS524</t>
  </si>
  <si>
    <t>OVIEWKITRB600KCE</t>
  </si>
  <si>
    <t xml:space="preserve">Комплект для откатных ворот RB600KCE. Состав комплекта: Привод RB600 - 1 шт, приемник OXI - 1 шт; пульт ON2E - 1 шт; фотоэлементы EPMB - 1 пара; замковый переключатель EKS - 1 шт; лампа ELDC - 1 шт., Блок программирования, управления и диагностики OVIEW/A - 1 шт.  </t>
  </si>
  <si>
    <t>INTIKIT10HS</t>
  </si>
  <si>
    <t>Комплект "Hi-Speed" INTIKIT10HS. Состав комплекта: Пульт INTI2R - 10 шт;</t>
  </si>
  <si>
    <t>СЕРИЯ</t>
  </si>
  <si>
    <t>ед.</t>
  </si>
  <si>
    <t>Приводы для роллет</t>
  </si>
  <si>
    <t>E Star MA 3017</t>
  </si>
  <si>
    <t>E Star MA 4012</t>
  </si>
  <si>
    <t>E FIT SP 1011</t>
  </si>
  <si>
    <t>E FIT SP 611</t>
  </si>
  <si>
    <t>E L 12012</t>
  </si>
  <si>
    <t>E L 6517</t>
  </si>
  <si>
    <t>E L 8012</t>
  </si>
  <si>
    <t>E LH 10012</t>
  </si>
  <si>
    <t>E LH 12012</t>
  </si>
  <si>
    <t>E LH 8012</t>
  </si>
  <si>
    <t>E M 1517</t>
  </si>
  <si>
    <t>E M 3017</t>
  </si>
  <si>
    <t>E M 4012</t>
  </si>
  <si>
    <t>E M 5012</t>
  </si>
  <si>
    <t>E M 517</t>
  </si>
  <si>
    <t>E M 817</t>
  </si>
  <si>
    <t>E MH 1517</t>
  </si>
  <si>
    <t>E MH 3017</t>
  </si>
  <si>
    <t>E MH 4012</t>
  </si>
  <si>
    <t>E MH 5012</t>
  </si>
  <si>
    <t>E Quick M 1517</t>
  </si>
  <si>
    <t>E Quick M 3017</t>
  </si>
  <si>
    <t>E Quick M 4012</t>
  </si>
  <si>
    <t>E Quick M 5012</t>
  </si>
  <si>
    <t>E XL 12012</t>
  </si>
  <si>
    <t>E XL 23012</t>
  </si>
  <si>
    <t>E XL 30012</t>
  </si>
  <si>
    <t>E XLH 23012</t>
  </si>
  <si>
    <t>E XLH 30012</t>
  </si>
  <si>
    <t>565.16210</t>
  </si>
  <si>
    <t>Выключатель-прогроматор клавишный нар. пров. с/ф</t>
  </si>
  <si>
    <t>565.16230</t>
  </si>
  <si>
    <t>Выключатель клавишный нар. пров. с/ф</t>
  </si>
  <si>
    <t>565.16240</t>
  </si>
  <si>
    <t>Корпус наружной проводки для 565.16210, 565.16230</t>
  </si>
  <si>
    <t>AG4B</t>
  </si>
  <si>
    <t xml:space="preserve">Портативный радиопередатчик 4 канальный, цвет черный, с поддержкой фунции диммер и мое любимое положение. Питание 2  аккум. Типа АА 1.2V с базой для зарядки </t>
  </si>
  <si>
    <t>AG4BB</t>
  </si>
  <si>
    <t xml:space="preserve">Портативный радиопередатчик 4 канальный, цвет черный, с поддержкой фунции диммер и мое любимое положение. Питание 2АА 1.5V </t>
  </si>
  <si>
    <t>AG4BR</t>
  </si>
  <si>
    <t xml:space="preserve">Портативный радиопередатчик 4 канальный, цвет красный, с поддержкой фунции диммер и мое любимое положение. Питание 2АА 1.5V </t>
  </si>
  <si>
    <t>AG4BW</t>
  </si>
  <si>
    <t xml:space="preserve">Портативный радиопередатчик 4 канальный, цвет белый, с поддержкой фунции диммер и мое любимое положение. Питание 2АА 1.5V </t>
  </si>
  <si>
    <t>AG4R</t>
  </si>
  <si>
    <t xml:space="preserve">Портативный радиопередатчик 4 канальный, цвет красный, с поддержкой фунции диммер и мое любимое положение. Питание 2  аккум. Типа АА 1.2V с базой для зарядки </t>
  </si>
  <si>
    <t>AG4W</t>
  </si>
  <si>
    <t xml:space="preserve">Портативный радиопередатчик 4 канальный, цвет белый, с поддержкой фунции диммер и мое любимое положение. Питание 2  аккум. Типа АА 1.2V с базой для зарядки </t>
  </si>
  <si>
    <t>AIR 1RW</t>
  </si>
  <si>
    <t xml:space="preserve">Настенный бесконтактный передатчик для управления 1 группой с отдельными командами "Вверх-стоп-Вниз" </t>
  </si>
  <si>
    <t>DMAM</t>
  </si>
  <si>
    <t>Модуль на DIN рейку для управления двумя группами приводов 230В., вход Dry Contact</t>
  </si>
  <si>
    <t>DMBD</t>
  </si>
  <si>
    <t>Модуль на DIN рейку для радиоконтроля устройст подключенных к системе</t>
  </si>
  <si>
    <t>DMBM</t>
  </si>
  <si>
    <t>Модуль на DIN рейку для управления системой BuST4, входом LAN, RS232</t>
  </si>
  <si>
    <t>DMBPD</t>
  </si>
  <si>
    <t>Модуль на DIN рейку для распределения сигнала и силы шины</t>
  </si>
  <si>
    <t>DMDCM</t>
  </si>
  <si>
    <t>Модуль на DIN рейку для управления двумя группами двигателей переменного и постоянного тока или по двум каналам Dry Contact</t>
  </si>
  <si>
    <t>DMKNX</t>
  </si>
  <si>
    <t>Модуль на Din рейку для управления системами KNX.</t>
  </si>
  <si>
    <t>DMLPS2415</t>
  </si>
  <si>
    <t>Блок питания на Din рейку 230/24В - 0,88А</t>
  </si>
  <si>
    <t>DMLPS2430</t>
  </si>
  <si>
    <t xml:space="preserve">Блок питания на Din рейку 230/24В -  1,5А </t>
  </si>
  <si>
    <t>ERAPVIEW</t>
  </si>
  <si>
    <t>Многофункциональный радиопульт на 99 каналов</t>
  </si>
  <si>
    <t>ERATIME</t>
  </si>
  <si>
    <t>Настенное прогаммируемое радиоустройство с графическим  ЖК- дисплеем. Контролирует до 6ти независимых групп автоматики</t>
  </si>
  <si>
    <t>INB</t>
  </si>
  <si>
    <t>Коммуникционный интерфейс связи между BTICINO BUS-NICE BUS</t>
  </si>
  <si>
    <t>MW1</t>
  </si>
  <si>
    <t>Пульт MiniWay MW1</t>
  </si>
  <si>
    <t>MW2</t>
  </si>
  <si>
    <t>Пульт MiniWay MW2</t>
  </si>
  <si>
    <t>Радиодатчик  датчик солнце, питание от встроенных фотоэлементов, установка на фасад (IP44)</t>
  </si>
  <si>
    <t>Радиодатчик  датчик солнце/дождь, 230V, установка на фасад (IP44)</t>
  </si>
  <si>
    <t>NEMOVIBE</t>
  </si>
  <si>
    <t>Радиодатчик ветер, технология качения,  установка на планку маркизы, цвет белый (IP44)</t>
  </si>
  <si>
    <t>Радиодатчик  датчик ветер/солнце, питание от встроенных фотоэлементов, установка на фасад (IP44)</t>
  </si>
  <si>
    <t>Радиодатчик датчик ветер/солнце/дождь,  230V, установка на фасад (IP44)</t>
  </si>
  <si>
    <t>OVIEWTT</t>
  </si>
  <si>
    <t>Прогромматор для управления и диагностике устройств с функцией TTBUS</t>
  </si>
  <si>
    <t>P1</t>
  </si>
  <si>
    <t>Портативный передатчик для управления 1 группой с отдельными командами "Открыть-стоп-закрыть"</t>
  </si>
  <si>
    <t>P1S</t>
  </si>
  <si>
    <t>Портативный передатчик для управления 1 группой с отдельными командами "Открыть-стоп-закрыть" Клавиша для активации/деактивации климатических датчиков</t>
  </si>
  <si>
    <t>P1V</t>
  </si>
  <si>
    <t xml:space="preserve">Портативный передатчик для управления 1 группой с отдельными командами "Открыть-стоп-закрыть", с поддержкой функции диммер </t>
  </si>
  <si>
    <t>P6S</t>
  </si>
  <si>
    <t>Портативный передатчик для управления до 6 групп с отдельными командами "Открыть-стоп-закрыть" Клавиша для активации/деактивации климатических датчиков</t>
  </si>
  <si>
    <t>P6SV</t>
  </si>
  <si>
    <t>Портативный передатчик для управления до 6 групп с отдельными командами "Открыть-стоп-закрыть" Клавиша для активации/деактивации климатических датчиков, с поддержкой функции диммер</t>
  </si>
  <si>
    <t>TT1L</t>
  </si>
  <si>
    <t>Блок управления для систем освещения и полива (мощностью до 500Вт) со встроенным радиоприемником (IP55)</t>
  </si>
  <si>
    <t>TT1N</t>
  </si>
  <si>
    <t>Блок управления для занавесей, экранов, маркиз и жалюзи (мощностью до 500Вт) со встроенным радиоприемником (IP55)</t>
  </si>
  <si>
    <t>TT1V</t>
  </si>
  <si>
    <t>TT2D</t>
  </si>
  <si>
    <t>Миниатюрный блок управления осветительными системами со встроенным передатчиков (IP20)</t>
  </si>
  <si>
    <t>TT3</t>
  </si>
  <si>
    <t>Блок управления одним приводом до 1000Вт., без рессивера, управление климатическими датчиками, (IP44)</t>
  </si>
  <si>
    <t>TT4</t>
  </si>
  <si>
    <t>Блок управления одним приводом до 1000Вт., со встроенным рессивером, управление климатическими датчиками, (IP44)</t>
  </si>
  <si>
    <t>TT5</t>
  </si>
  <si>
    <t>Блок управления синхронно двумя приводами мощностью 2*600Вт., со встроенным рессивером, управление климатическими датчиками, (IP44)</t>
  </si>
  <si>
    <t>TT6</t>
  </si>
  <si>
    <t>Блок управления с интерфейсом связи TTBUS-RS232, со встроенным рессивером, , (IP40)</t>
  </si>
  <si>
    <t>TTDMS</t>
  </si>
  <si>
    <t>Блок управления(мощностью до 250Вт), со встроенным радиоприемгиком и поддержкой функции диммер,(IP20)</t>
  </si>
  <si>
    <t>TTE</t>
  </si>
  <si>
    <t>Релейное управление 2-мя приводами с индивидуальным и групповым управлением</t>
  </si>
  <si>
    <t>TTP</t>
  </si>
  <si>
    <t>Прогромматор для управления и диагностике устройств с функцией TTBUS, для маркиз</t>
  </si>
  <si>
    <t>TTPRO</t>
  </si>
  <si>
    <t>Прогромматор для управления и диагностике устройств с функцией TTBUS, для р.штор</t>
  </si>
  <si>
    <t>TTX4</t>
  </si>
  <si>
    <t>Миниатюрный 4-х канальный передатчик для передачи сигнала с кнопочного выключателя в приемник БУ (IP20)</t>
  </si>
  <si>
    <t>Климатический датчик ветер, интерфейс TTBUS, настройка через программатер TTP, установка на фасад (IP44)</t>
  </si>
  <si>
    <t>VOLO S-RADIO</t>
  </si>
  <si>
    <t>Радиодатчик ветер/солнце, 230V, установка на фасад (IP44)</t>
  </si>
  <si>
    <t>VOLOS</t>
  </si>
  <si>
    <t>Климатический датчик ветер/солнце, интерфейс TTBUS, настройка через программатер TTP, установка на фасад (IP44)</t>
  </si>
  <si>
    <t>W1</t>
  </si>
  <si>
    <t xml:space="preserve">Настенный передатчик для управления 1 группой с отдельными командами "Вверх-стоп-Вниз" </t>
  </si>
  <si>
    <t>W1S</t>
  </si>
  <si>
    <t>Настенный передатчик для управления 1 группой с отдельными командами "Вверх-стоп-Вниз" Клавиша для активации/деактивации климатических датчиков</t>
  </si>
  <si>
    <t>W6S</t>
  </si>
  <si>
    <t>Настенный передатчик для управления до 6 групп с отдельными командами "Вверх-стоп-Вниз" Клавиша для активации/деактивации климатических датчиков</t>
  </si>
  <si>
    <t>WCF</t>
  </si>
  <si>
    <t>Корпус Go, брелок зеленый</t>
  </si>
  <si>
    <t>WCI</t>
  </si>
  <si>
    <t>Корпус Go, брелок голубой</t>
  </si>
  <si>
    <t>WET</t>
  </si>
  <si>
    <t>Корпус Stone, прозрачный</t>
  </si>
  <si>
    <t>WEW</t>
  </si>
  <si>
    <t>Корпус Stone, белый</t>
  </si>
  <si>
    <t>WM002G</t>
  </si>
  <si>
    <t>Модуль для управления 2 устройствами в пошаговом режиме с подачей команд Открыть-Стоп-Закрыть в одиночном или групповом режиме</t>
  </si>
  <si>
    <t>WM003C1G</t>
  </si>
  <si>
    <t>Модуль для управления 3 устройствами автоматизации и 1 устройством в пошаговом режиме с подачей команд Открыть-Стоп-Закрыть в одиночном или групповом режиме</t>
  </si>
  <si>
    <t>WM003G</t>
  </si>
  <si>
    <t>Модуль для управления 3 устройствами в пошаговом режиме с подачей команд Открыть-Стоп-Закрыть в одиночном или групповом режиме</t>
  </si>
  <si>
    <t>WM004G</t>
  </si>
  <si>
    <t>Модуль для управления 4 устройствами в пошаговом режиме с подачей команд Открыть-Стоп-Закрыть в одиночном или групповом режиме и командой для подключения датчика солнца</t>
  </si>
  <si>
    <t>WM240C</t>
  </si>
  <si>
    <t>Модуль для управления 240 устройствами автоматизации в одиночном или групповом режиме</t>
  </si>
  <si>
    <t>WMS01S</t>
  </si>
  <si>
    <t>Pадиодатчик солнце,  установка на стекло внутри помещения, батарейка 3 В тип CR 2032 (IP40)</t>
  </si>
  <si>
    <t>WMS01ST</t>
  </si>
  <si>
    <t>Pадиодатчик солнце-температура,  установка на стекло внутри помещения, батарейка 3 В тип CR 2033 (IP40)</t>
  </si>
  <si>
    <t>WRA</t>
  </si>
  <si>
    <t>Корпус Opla, прямоугольный настенный алюминий</t>
  </si>
  <si>
    <t>WRB</t>
  </si>
  <si>
    <t>Корпус Opla, прямоугольный настенный черный</t>
  </si>
  <si>
    <t>WRG</t>
  </si>
  <si>
    <t>Корпус Opla, прямоугольный настенный графит</t>
  </si>
  <si>
    <t>WRS</t>
  </si>
  <si>
    <t>Корпус Opla, прямоугольный настенный морской волны</t>
  </si>
  <si>
    <t>WRT</t>
  </si>
  <si>
    <t>Корпус Opla, прямоугольный настенный прозрачный нейтральный</t>
  </si>
  <si>
    <t>WRW</t>
  </si>
  <si>
    <t>Корпус Opla, прямоугольный настенный белый</t>
  </si>
  <si>
    <t>WSA</t>
  </si>
  <si>
    <t>Корпус Opla, квадратный настенный алюминий</t>
  </si>
  <si>
    <t>WSB</t>
  </si>
  <si>
    <t>Корпус Opla, квадратный настенный черный</t>
  </si>
  <si>
    <t>WSS</t>
  </si>
  <si>
    <t>Корпус Opla, квадратный настенный морской волны</t>
  </si>
  <si>
    <t>WST</t>
  </si>
  <si>
    <t>Корпус Opla, квадратный настенный прозрачный нейтральный</t>
  </si>
  <si>
    <t>Магнитное крепление для корпуса WWW</t>
  </si>
  <si>
    <t>Внутривальный привод E Star MA 3017 электр. конечн. выкл.,блок распознавания усилия, энкодер</t>
  </si>
  <si>
    <t>Внутривальный привод E Star MA 4012 электр. конечн. выкл.,блок распознавания усилия, энкодер</t>
  </si>
  <si>
    <t>Внутривальный привод E FIT SP 1011, эл.конечн. выкл.</t>
  </si>
  <si>
    <t>Внутривальный привод E FIT SP 611, эл.конечн. выкл.</t>
  </si>
  <si>
    <t>Внутривальный привод E L 12012 мех. конечн. выкл.</t>
  </si>
  <si>
    <t>Внутривальный привод E L 6512, мех. конечн. выкл.</t>
  </si>
  <si>
    <t>Внутривальный привод E L 8012, мех. конечн. выкл.</t>
  </si>
  <si>
    <t>Внутривальный привод E LH  мех. конечн. выкл., с системой АРУ</t>
  </si>
  <si>
    <t>Внутривальный привод E LH 12012  мех. конечн. выкл., с системой АРУ</t>
  </si>
  <si>
    <t>Внутривальный привод E LH 8012, мех. конечн. выкл., с системой АРУ</t>
  </si>
  <si>
    <t>Внутривальный привод E M 1517 мех. конечн. выкл.</t>
  </si>
  <si>
    <t>Внутривальный привод E M 3017 мех. конечн. выкл.</t>
  </si>
  <si>
    <t>Внутривальный привод E M 4012 мех. конечн. выкл.</t>
  </si>
  <si>
    <t>Внутривальный привод E M5012 мех. конечн. выкл.</t>
  </si>
  <si>
    <t>Внутривальный привод E M 517  мех. конечн. выкл.</t>
  </si>
  <si>
    <t>Внутривальный привод E M 817 мех. конечн. выкл.</t>
  </si>
  <si>
    <t>Внутривальный привод E MH 1517 мех. конечн. выкл., с системой АРУ</t>
  </si>
  <si>
    <t>Внутривальный привод E MH 3017  мех. конечн. выкл., с системой АРУ</t>
  </si>
  <si>
    <t>Внутривальный привод E MH 4012  мех. конечн. выкл., с системой АРУ</t>
  </si>
  <si>
    <t>Внутривальный привод E MH 5012  мех. конечн. выкл., с системой АРУ</t>
  </si>
  <si>
    <t>Внутривальный привод E QUICK M 1517, Нажимные конечн. выкл.</t>
  </si>
  <si>
    <t>Внутривальный привод E QUICK M 3017, Нажимные конечн. выкл.</t>
  </si>
  <si>
    <t>Внутривальный привод E QUICK M 4012, Нажимные конечн. выкл.</t>
  </si>
  <si>
    <t>Внутривальный привод E QUICK M 5012, Нажимные конечн. выкл.</t>
  </si>
  <si>
    <t>Внутривальный привод E XL 12012 мех. конечн. выкл.</t>
  </si>
  <si>
    <t>Внутривальный привод E XL 23012 мех. конечн. выкл.</t>
  </si>
  <si>
    <t>Внутривальный привод E XL 30012 мех. конечн. выкл.</t>
  </si>
  <si>
    <t>Внутривальный привод E XLH 23012 мех. конечн. выкл., с системой АРУ</t>
  </si>
  <si>
    <t>Внутривальный привод E XLH 30012 мех. конечн. выкл., с системой АРУ</t>
  </si>
  <si>
    <t>Автоматика для роллет</t>
  </si>
  <si>
    <t>IBN4T</t>
  </si>
  <si>
    <t>Адаптер BUS4T</t>
  </si>
  <si>
    <t>компл.</t>
  </si>
  <si>
    <t>Устройства управления солнцезащитой</t>
  </si>
  <si>
    <t>Солнцезащита</t>
  </si>
  <si>
    <t>SUMOVVKIT</t>
  </si>
  <si>
    <t>SUMOVKIT</t>
  </si>
  <si>
    <t>SUMOKIT</t>
  </si>
  <si>
    <t>Для сбаланс. ворот 
площадью 10м²-25м²
Инт. 50%
Скоростной</t>
  </si>
  <si>
    <t>Для сбаланс. ворот 
площадью 15м²-35м²
Инт. 50%
Мощный</t>
  </si>
  <si>
    <t>EPMOR</t>
  </si>
  <si>
    <t>Фотоэлементы с зеркально-линзовым объективом</t>
  </si>
  <si>
    <t>пара</t>
  </si>
  <si>
    <t>Комплект SM2OX2KIT5  состав комплекта: 5 пар пультов SM2, приёмник OX2</t>
  </si>
  <si>
    <t>SM2OX2KIT5</t>
  </si>
  <si>
    <t>SM2OX2KIT25</t>
  </si>
  <si>
    <t>SM2OX2KIT50</t>
  </si>
  <si>
    <t>Комплект SM2OX2KIT25. Состав комплекта: 25 пар пультов SM2, приёмник OX2</t>
  </si>
  <si>
    <t>Комплект SM2OX2KIT50. Состав комплекта: 50 пар пультов SM2, приёмник OX2</t>
  </si>
  <si>
    <t>SM4OX2KIT5</t>
  </si>
  <si>
    <t>SM4OX2KIT25</t>
  </si>
  <si>
    <t>SM4OX2KIT50</t>
  </si>
  <si>
    <t>SM4OX2KIT5 Состав комплекта: 5 пар пультов SM4, приёмник OX2</t>
  </si>
  <si>
    <t>SM4OX2KIT25 Состав комплекта: 25 пар пультов SM4, приёмник OX2</t>
  </si>
  <si>
    <t>SM4OX2KIT50 Состав комплекта: 50 пар пультов SM4, приёмник OX2</t>
  </si>
  <si>
    <t>FLO1R-SOX2KIT10</t>
  </si>
  <si>
    <t>FLO1R-SOX2KIT50</t>
  </si>
  <si>
    <t>FLO1R-SOX2KIT100</t>
  </si>
  <si>
    <t>Комплект FLO1R-SOX2KIT50. Состав комплекта:  (50 штук пультов FLO1R-S, приёмник OX2)</t>
  </si>
  <si>
    <t>Комплект FLO1R-SOX2KIT100. Состав комплекта:  (100 штук пультов FLO1R-S, приёмник OX2)</t>
  </si>
  <si>
    <t>Комплект FLO1R-SOX2KIT10. Состав комплекта:  (10 штук пультов FLO1R-S, приёмник OX2)</t>
  </si>
  <si>
    <t xml:space="preserve">FLO2REOX2KIT10 </t>
  </si>
  <si>
    <t>FLO2REOX2KIT50</t>
  </si>
  <si>
    <t>FLO2REOX2KIT100</t>
  </si>
  <si>
    <t>Состав комплекта: (10 штук пультов FLO2RE, приёмник OX2)</t>
  </si>
  <si>
    <t>Состав комплекта:  (50 штук пультов FLO2RE, приёмник OX2)</t>
  </si>
  <si>
    <t>Состав комплекта:  (100 штук пультов FLO2RE, приёмник OX2)</t>
  </si>
  <si>
    <t>FLO2R-SOX2KIT10</t>
  </si>
  <si>
    <t>FLO2R-SOX2KIT50</t>
  </si>
  <si>
    <t>FLO2R-SOX2KIT100</t>
  </si>
  <si>
    <t>Состав комплекта:  (10 штук пультов FLO2R-S, приёмник OX2)</t>
  </si>
  <si>
    <t>Состав комплекта:  (50 штук пультов FLO2R-S, приёмник OX2)</t>
  </si>
  <si>
    <t>Состав комплекта:  (100 штук пультов FLO2R-S, приёмник OX2)</t>
  </si>
  <si>
    <t xml:space="preserve"> (10 штук пультов FLO4RE, приёмник OX2)</t>
  </si>
  <si>
    <t>FLO4REOX2KIT10</t>
  </si>
  <si>
    <t xml:space="preserve"> (50 штук пультов FLO4RE, приёмник OX2)</t>
  </si>
  <si>
    <t>FLO4REOX2KIT50</t>
  </si>
  <si>
    <t xml:space="preserve"> (100 штук пультов FLO4RE, приёмник OX2)</t>
  </si>
  <si>
    <t>FLO4REOX2KIT100</t>
  </si>
  <si>
    <t xml:space="preserve"> (10 штук пультов FLO4R-S, приёмник OX2)</t>
  </si>
  <si>
    <t>FLO4R-SOX2KIT10</t>
  </si>
  <si>
    <t xml:space="preserve"> (50 штук пультов FLO4R-S, приёмник OX2)</t>
  </si>
  <si>
    <t>FLO4R-SOX2KIT50</t>
  </si>
  <si>
    <t>(100 штук пультов FLO4R-S, приёмник OX2)</t>
  </si>
  <si>
    <t>FLO4R-SOX2KIT100</t>
  </si>
  <si>
    <t xml:space="preserve">Комплект "СВЕТОФОР" INTIKIT3TL. Состав комплекта: Пульт INTI2R - 1 шт; Пульт INTI2Y - 1 шт; Пульт INTI2G - 1 шт; </t>
  </si>
  <si>
    <t>MC800</t>
  </si>
  <si>
    <t>Блок управления MC800</t>
  </si>
  <si>
    <t>MC200</t>
  </si>
  <si>
    <t>Блок управления MC200</t>
  </si>
  <si>
    <t xml:space="preserve">Комплект для распашных ворот TO5016PKIT. Состав комплекта: Привод TO5016P - 2 шт, блок управления MC800 - 1 шт, приемник OXI - 1 шт, пульт FLO2R-S - 2 шт. </t>
  </si>
  <si>
    <t xml:space="preserve">Комплект для распашных ворот TO5016PKIT1. Состав комплекта: Привод TO5016P - 2 шт, блок управления MC800 - 1 шт, приемник OXI - 1 шт, фотоэлементы EPM - 1 пара, пульт FLO2R-S - 2 шт. </t>
  </si>
  <si>
    <t xml:space="preserve">Комплект для распашных ворот TO4016PKIT. Состав комплекта: Привод TO4016P - 2 шт, блок управления MC800 - 1 шт, приемник OXI - 1 шт, пульт FLO2R-S - 2 шт. </t>
  </si>
  <si>
    <t xml:space="preserve">Комплект для распашных ворот TO4016PKIT1. Состав комплекта: Привод TO4016P - 2 шт, блок управления MC800 - 1 шт, приемник OXI - 1 шт, фотоэлементы EPM - 1 пара, пульт FLO2R-S - 2 шт. </t>
  </si>
  <si>
    <t xml:space="preserve">Комплект для распашных ворот HY7005KIT. Состав комплекта: Привод HY7005 - 2 шт, блок управления MC800 - 1 шт, приемник OXI - 1 шт, пульт FLO2R-S - 2 шт. </t>
  </si>
  <si>
    <t xml:space="preserve">Комплект для распашных ворот HY7005KIT1. Состав комплекта: Привод HY7005 - 2 шт, блок управления MC800 - 1 шт, приемник OXI - 1 шт, фотоэлементы EPM - 1 пара, пульт FLO2R-S - 2 шт. </t>
  </si>
  <si>
    <t>Блок управления MC424L, встроенный радиоприемник на 100 пультов, SM-разъем</t>
  </si>
  <si>
    <t xml:space="preserve">Комплект для распашных ворот WIngo2024KCE. Состав комплекта: Привод WG4024 - 2 шт, блок управления MC424L - 1 шт, пульт FLO2RE - 2 шт. </t>
  </si>
  <si>
    <t xml:space="preserve">Комплект для распашных ворот WIngo3524KCE. Состав комплекта: Привод WG5024 - 2 шт, блок управления MC424L - 1 шт, пульт FLO2RE - 2 шт. </t>
  </si>
  <si>
    <t>ELMM</t>
  </si>
  <si>
    <t>Светодиодная лампа для оптических датчиков фотоэлементов EPMOR ELMM</t>
  </si>
  <si>
    <t>Переключатели</t>
  </si>
  <si>
    <t>Лампы сигнальные</t>
  </si>
  <si>
    <t>Аккумуляторные батареи</t>
  </si>
  <si>
    <t>Фотоэлементы</t>
  </si>
  <si>
    <t>Универсальные аксессуары</t>
  </si>
  <si>
    <t>Универсальные устройства радиоуправления</t>
  </si>
  <si>
    <t>Аксессуары для распашных приводов</t>
  </si>
  <si>
    <t>Аксессуары для откатных приводов</t>
  </si>
  <si>
    <r>
      <t xml:space="preserve">Для консультации по выбору запчастей к приводам и шлагбаумам обращайтесь на горячую линию технической поддержки </t>
    </r>
    <r>
      <rPr>
        <b/>
        <sz val="15"/>
        <color indexed="56"/>
        <rFont val="Arial Narrow"/>
        <family val="2"/>
        <charset val="204"/>
      </rPr>
      <t>Nice</t>
    </r>
    <r>
      <rPr>
        <b/>
        <sz val="15"/>
        <rFont val="Arial Narrow"/>
        <family val="2"/>
        <charset val="204"/>
      </rPr>
      <t xml:space="preserve"> по телефону </t>
    </r>
    <r>
      <rPr>
        <b/>
        <sz val="15"/>
        <color indexed="56"/>
        <rFont val="Arial Narrow"/>
        <family val="2"/>
        <charset val="204"/>
      </rPr>
      <t>8-800-333-17-17</t>
    </r>
  </si>
  <si>
    <t>Комплект SUMOVVKIT. Состав комплекта: привод SU2000VV (1 шт.), блок управления DPRO924 (1 шт.)</t>
  </si>
  <si>
    <t>Комплект SUMOVKIT. Состав комплекта: привод SU2000V (1 шт.), блок управления DPRO924 (1 шт.)</t>
  </si>
  <si>
    <t>Комплект SUMOKIT. Состав комплекта: привод SU2000 (1 шт.), блок управления DPRO924 (1 шт.)</t>
  </si>
  <si>
    <t>DPRO924</t>
  </si>
  <si>
    <t>Блок управления DPRO924</t>
  </si>
  <si>
    <t>ELACKIT10</t>
  </si>
  <si>
    <t>ELDCKIT10</t>
  </si>
  <si>
    <t>Комплект ELACKIT10. Состав комплекта: Лампа сигнальная с антенной, 230В ELAC (10 шт.)</t>
  </si>
  <si>
    <t>Комплект ELDCKIT10. Состав комплекта: Лампа сигнальная с антенной, 12В ELDC (10 шт.)</t>
  </si>
  <si>
    <t>EPMORKIT10</t>
  </si>
  <si>
    <t xml:space="preserve">Комплект EPMORKIT10. Состав комплекта: Фотоэлементы EPMOR - 10 шт; </t>
  </si>
  <si>
    <t xml:space="preserve">Комплект для откатных ворот RB400KCE. Состав комплекта: Привод RB400 - 1 шт, приемник OXI - 1 шт; пульт ON2E - 1 шт; фотоэлементы EPMB - 1 пара; лампа ELDC - 1 шт; замковый переключатель EKS - 1 шт; </t>
  </si>
  <si>
    <t xml:space="preserve">Комплект для откатных ворот RB250HSKIT2. Состав комплекта: Привод RB250HS - 1 шт, приемник OXI - 1 шт; пульт INTI2R - 1 шт; фотоэлементы EPMB - 1 пара; лампа ELDC - 1 шт; </t>
  </si>
  <si>
    <t xml:space="preserve">Комплект для откатных ворот RB500HSKIT2. Состав комплекта: Привод RB500HS - 1 шт, приемник OXI - 1 шт; пульт INTI2R - 1 шт; фотоэлементы EPMB - 1 пара; лампа ELDC - 1 шт; </t>
  </si>
  <si>
    <t xml:space="preserve">Комплект для откатных ворот RUN400HSKIT2. Состав комплекта: Привод RUN400HS - 1 шт, приемник OXI - 1 шт; пульт INTI2R - 1 шт; фотоэлементы EPMB - 1 пара; лампа ELDC - 1 шт; </t>
  </si>
  <si>
    <t xml:space="preserve">Комплект для откатных ворот RUN1200HSKIT2. Состав комплекта: Привод RUN1200HS - 1 шт, приемник OXI - 1 шт; пульт INTI2R - 1 шт; фотоэлементы EPMB - 1 пара; лампа ELDC - 1 шт; </t>
  </si>
  <si>
    <t xml:space="preserve">Комплект для распашных ворот WG3524HSKIT2. Состав комплекта: Привод WG3524HS - 2 шт, блок управления МС824H - 1 шт, приемник OXI - 1 шт, фотоэлементы EPMB - 1 пара,  лампа ELDC - 1шт, пульт INTI2R - 1 шт. </t>
  </si>
  <si>
    <t xml:space="preserve">Комплект для распашных ворот TO5024HSKIT2. Состав комплекта: Привод TO5024HS - 2 шт, блок управления МС824H - 1 шт, приемник OXI - 1 шт, фотоэлементы EPMB - 1 пара,  лампа ELDC - 1шт, пульт INTI2R - 1 шт. </t>
  </si>
  <si>
    <t xml:space="preserve">Комплект для распашных ворот TO6024HSKIT2. Состав комплекта: Привод TO6024HS - 2 шт, блок управления МС824H - 1 шт, приемник OXI - 1 шт, фотоэлементы EPMB - 1 пара,  лампа ELDC - 1шт, пульт INTI2R - 1 шт. </t>
  </si>
  <si>
    <t xml:space="preserve">Комплект для распашных ворот HKHSKIT2. Состав комплекта: Привод HK7024HS - 1 шт, привод HK7224HS - 1 шт, блок управления МС824H - 1 шт, приемник OXI - 1 шт, фотоэлементы EPMB - 1 пара,  лампа ELDC - 1шт, пульт INTI2R - 1 шт. </t>
  </si>
  <si>
    <t xml:space="preserve">Комплект для распашных ворот Wingo4024KCE. Состав комплекта: Привод WG4024 - 2 шт, блок управления MC424L - 1 шт, фотоэлементы EPM - 1 пара, замковый переключатель EKS - 1 шт, лампа ELDC - 1шт, пульт FLO2RE - 1 шт. </t>
  </si>
  <si>
    <t>OVIEWRD400KCE</t>
  </si>
  <si>
    <t>OVIEWWINGO5KCE</t>
  </si>
  <si>
    <t>OVIEWTO5016PKIT</t>
  </si>
  <si>
    <t>OVIEW5KIT</t>
  </si>
  <si>
    <t>OVIEW10KIT</t>
  </si>
  <si>
    <t>Комплект для откатных ворот OVIEWRD400KCE. Состав комплекта: Привод RD400 - 1 шт, пульт FLO2RE - 2 шт; Блок программирования, управления и диагностики OVIEW/A - 1 шт.</t>
  </si>
  <si>
    <t xml:space="preserve">Комплект для распашных ворот OVIEWTO5016PKIT. Состав комплекта: Привод TO5016P - 2 шт, блок управления MC800 - 1 шт, приемник OXI - 1 шт, пульт FLO2R-S - 2 шт., Блок программирования, управления и диагностики OVIEW/A - 1 шт. </t>
  </si>
  <si>
    <t>Комплект из 10 штук Блок программирования, управления и диагностики OVIEW/A</t>
  </si>
  <si>
    <t>Комплект из 5 штук Блок программирования, управления и диагностики OVIEW/A</t>
  </si>
  <si>
    <t>MOCARD</t>
  </si>
  <si>
    <t>Транспондерная карта MOCARD</t>
  </si>
  <si>
    <t>ON3EBD</t>
  </si>
  <si>
    <t>Пульт управления ERA ONE ON3EBD с обратной связью</t>
  </si>
  <si>
    <t>OXIBD</t>
  </si>
  <si>
    <t>SLH400KCE</t>
  </si>
  <si>
    <t>RUN1500KIT</t>
  </si>
  <si>
    <t>Комплект для откатных ворот RUN1500KIT. Состав комплекта: Привод RUN1500 - 1 шт, приемник OXI - 1 шт; пульт FLO2R-S - 2 шт;</t>
  </si>
  <si>
    <t>TO4016PPLA16KIT</t>
  </si>
  <si>
    <t>TO5016PPLA16KIT</t>
  </si>
  <si>
    <t>TO4024KCE</t>
  </si>
  <si>
    <t>HOPPKCE</t>
  </si>
  <si>
    <t>NDCMB064</t>
  </si>
  <si>
    <t>CA0155A00</t>
  </si>
  <si>
    <t>NDCC2200</t>
  </si>
  <si>
    <t>NDCMB054</t>
  </si>
  <si>
    <t>NDCM0199</t>
  </si>
  <si>
    <t>NDCC2000</t>
  </si>
  <si>
    <t>NDCM0102</t>
  </si>
  <si>
    <t>NDCC1200</t>
  </si>
  <si>
    <t>NDCC1000</t>
  </si>
  <si>
    <t>PLA16</t>
  </si>
  <si>
    <r>
      <t xml:space="preserve">Прайс-лист АО "Найс Автоматика для Дома" 
</t>
    </r>
    <r>
      <rPr>
        <b/>
        <sz val="20"/>
        <color indexed="10"/>
        <rFont val="Arial Narrow"/>
        <family val="2"/>
        <charset val="204"/>
      </rPr>
      <t>01 апреля 2019 г.</t>
    </r>
  </si>
  <si>
    <t>RD400</t>
  </si>
  <si>
    <t>ROX600KCE</t>
  </si>
  <si>
    <t>TO7024KIT</t>
  </si>
  <si>
    <t>Комплект для распашных ворот TO5016PPLAKIT. Состав комплекта: Привод TO5016P - 2 шт, блок управления MC800 - 1 шт, приемник OXI - 1 шт, пульт FLO2R-S - 2 шт. регулируемый кронштейн PLA16 - 2 шт.</t>
  </si>
  <si>
    <t>регулируемый кронштейн PLA16</t>
  </si>
  <si>
    <t xml:space="preserve">Комплект для откатных ворот SLH400KCE. Состав комплекта: Привод SLH400 - 1 шт, приемник OXI - 1 шт; пульт ON2E - 2 шт; фотоэлементы EPMB - 1 пара, лампа ELDC - 1 шт; </t>
  </si>
  <si>
    <t xml:space="preserve">Комплект для откатных ворот ROX600KCE. Состав комплекта: Привод ROX600 - 1 шт, пульт FLO2RE - 1 шт; фотоэлементы EPM - 1 пара; лампа ELDC - 1 шт; замковый переключатель EKS - 1 шт; </t>
  </si>
  <si>
    <t>Комплект для распашных ворот TO4016PPLAKIT. Состав комплекта: Привод TO4016P - 2 шт, блок управления MC800 - 1 шт, приемник OXI - 1 шт, пульт FLO2R-S - 2 шт. регулируемый кронштейн PLA16 - 2 шт.</t>
  </si>
  <si>
    <t xml:space="preserve">Комплект для распашных ворот TO4024KCE. Состав комплекта: Привод TO4024 - 2 шт, блок управления MC824H- 1 шт, фотоэлементы EPMB - 1 пара, замковый переключатель EKS - 1 шт, лампа ELDC - 1шт, пульт ON2E - 1 шт. </t>
  </si>
  <si>
    <t>Комплект для распашных ворот TO7024KIT. Состав комплекта: Привод TO7024 - 2 шт, блок управления MC824H- 1 шт, пульт FLO2R-S - 2 шт., приемник OXI - 1 шт</t>
  </si>
  <si>
    <t>Комплект для распашных ворот Walky2024kce. Состав комплекта: Привод WL1024C - 1 шт, привод WL1024 - 1 шт, приемник OXI - 1 шт, фотоэлементы EPMB - 1 пара, пульт ON2E - 2 шт., замковый переключатель EKS - 1 шт., Лампа сигнальная WLT - 1 шт.</t>
  </si>
  <si>
    <t>Комплект шлагбаума L9BAr8KIT1. Состав комплекта:  Тумба L9BAR - 1 шт; рейка шлагбаумная XBA14-4RU (69х92х4200 мм) - 2 шт; соединитель для стрел  XBA9 - 1 шт; наклейки светоотражающие  NK1 - 2 шт; демпфер XBA13 - 2шт; приемник OXI - 1 шт; фотоэлементы EPMB - 1 пара; интегрируемая светофорная лампа XBA8 - 1 шт; Светодиоды сигнальные, 8м XBA18 - 1 шт.</t>
  </si>
  <si>
    <t>Комплект для откатных ворот RD400KIT2. Состав комплекта: Привод RD400 - 1 шт, пульт FLO2RE - 2 шт; фотоэлементы EPM - 1 пара;  лампа ELDC - 1 шт; замковый переключатель EKS - 1 шт.</t>
  </si>
  <si>
    <t>TUB4000</t>
  </si>
  <si>
    <t>Привод для откатных ворот TUB 4000</t>
  </si>
  <si>
    <t>Комплект для распашных ворот HOPPKCE. Состав комплекта: Привод HO7124 - 1 шт., Привод HO7224 - 1 шт, приемник OXI - 1 шт, пульт ON2E - 1 шт., фотоэлементы EPMB - 1 пара,  лампа ELDC - 1шт</t>
  </si>
  <si>
    <t>TTN3724HS</t>
  </si>
  <si>
    <t>Привод для распашных ворот TTN3724HS</t>
  </si>
  <si>
    <t>NDCM0077</t>
  </si>
  <si>
    <t xml:space="preserve">Комплект шлагбаума S4BAR4KIT. Состав комплекта:  Тумба SBAR - 1 шт; рейка шлагбаумная XBA19-4RU (45х58х4200 мм) - 1 шт; наклейки светоотражающие  NK1 - 1 шт; демпфер XBA13 - 1шт; интегрируемая сигнальная лампа XBA7 - 1 шт; </t>
  </si>
  <si>
    <t>S4BAR4KIT</t>
  </si>
  <si>
    <t>Комплект шлагбаума M7BAR7KIT1. Состав комплекта:  Тумба M7BAR - 1 шт; рейка шлагбаумная XBA15-3RU (69х92х3200 мм) - 1 шт;  рейка шлагбаумная XBA14-4RU (69х92х4200 мм) - 1 шт; соединитель для стрел  XBA9 - 1 шт; наклейки светоотражающие  NK1 - 2 шт; демпфер XBA13 - 2шт; приемник OXI - 1 шт; фотоэлементы EPMB - 1 пара; интегрируемая светофорная лампа XBA8 - 1 шт; Светодиоды сигнальные, 8м XBA18 - 1 шт.</t>
  </si>
  <si>
    <t>S4BAR</t>
  </si>
  <si>
    <t>Тумба шлагбаума S4BAR</t>
  </si>
  <si>
    <t>920132111001</t>
  </si>
  <si>
    <t>920081155550</t>
  </si>
  <si>
    <t>Кабель спиральный 5 x 0,5 мм2, 0,8 м, растягивающийся до 5 м</t>
  </si>
  <si>
    <t>NDA011</t>
  </si>
  <si>
    <t>Комплект для распашных ворот Wingo5024KCE. Состав комплекта: Привод WG5024 - 2 шт, блок управления MC424L - 1 шт, фотоэлементы EPM - 1 пара, замковый переключатель EKS - 1 шт, лампа ELDC - 1шт, пульт FLO2RE - 1 шт.</t>
  </si>
  <si>
    <t xml:space="preserve">до 4000 кг, 
Инт.  До 42 циклов/час,
Скорость 0,16 м/с </t>
  </si>
  <si>
    <t>Привод для откатных ворот ROX1000</t>
  </si>
  <si>
    <t>Привод для секционных ворот SHEL75</t>
  </si>
  <si>
    <t>Привод для секционных ворот SN6021</t>
  </si>
  <si>
    <t>Привод для откатных ворот RD400</t>
  </si>
  <si>
    <t>Привод для откатных ворот ROX600</t>
  </si>
  <si>
    <t>Привод для промышленных секционных ворот SWN-70-20 (230 В, 70 Нм, 20 об.мин, вал 25,4 мм, цепь 5м, IP54)</t>
  </si>
  <si>
    <t>Привод для промышленных секционных ворот SDN-70-24 (400 В, 70 Нм, 24 об.мин, вал 25,4 мм, цепь 5м, IP54)</t>
  </si>
  <si>
    <t>Привод для промышленных секционных ворот SDN-100-24 (400 В, 100 Нм, 24 об.мин, вал 25,4 мм, цепь 5м, IP54)</t>
  </si>
  <si>
    <t>Привод для промышленных секционных ворот SDN-120-20 (400 В, 120 Нм, 20 об.мин, вал 25,4 мм, цепь 5м, IP54)</t>
  </si>
  <si>
    <t>Привод для промышленных секционных ворот SDN-140-20 (400 В, 140 Нм, 20 об.мин, вал 25,4 мм, цепь 5м, IP54)</t>
  </si>
  <si>
    <t xml:space="preserve">Блок управления D-PRO Action для однофазного двигателя привода 230В , 2,2 кВт, IP65 </t>
  </si>
  <si>
    <t>Блок управления D-PRO Action для  трехфазного двигателя привода 400 В , 2,2 кВт, IP65</t>
  </si>
  <si>
    <t>Блок управления D-PRO Automatic для однофазного двигателя привода 230 В, 2,2 кВт, IP65</t>
  </si>
  <si>
    <t>Блок управления D-PRO Automatic для трехфазного двигателя привода 400 В, 2,2 кВт, IP65</t>
  </si>
  <si>
    <t>Кабель соединительный 7м с разъемными колодками для блоков управления D-PRO с электронными концевыми выключателями</t>
  </si>
  <si>
    <t>Оптические сенсоры безопасности для установки в демпфер нижней панели ворот (с кабелем длиной 10,5 м)</t>
  </si>
  <si>
    <t>Распределительная коробка для установки на нижнюю панель ворот для подключения сенсоров безопасности к блоку управления посредством спирального кабеля</t>
  </si>
  <si>
    <r>
      <t>Интегрируемая сигнальная лампа XBA7</t>
    </r>
    <r>
      <rPr>
        <b/>
        <sz val="10"/>
        <color indexed="8"/>
        <rFont val="Calibri"/>
        <family val="2"/>
        <charset val="204"/>
      </rPr>
      <t xml:space="preserve"> (только в комплекте KIT)</t>
    </r>
  </si>
  <si>
    <r>
      <t xml:space="preserve">Интегрируемая сигнальная лампа XBA7 </t>
    </r>
    <r>
      <rPr>
        <b/>
        <sz val="10"/>
        <color indexed="8"/>
        <rFont val="Calibri"/>
        <family val="2"/>
        <charset val="204"/>
      </rPr>
      <t>(только в комплекте KIT)</t>
    </r>
  </si>
  <si>
    <t>Привод TOO3000 230В линейный самоблокирующийся, SM-радиоразъем, Специальный монтажный крепеж  (2 шт.)</t>
  </si>
  <si>
    <t>MC424L</t>
  </si>
  <si>
    <t xml:space="preserve">Комплект для распашных ворот TOO3000KLT. Состав комплекта: Привод TO3000 - 2 шт,  блок управления MC800 - 1 шт, приемник OXI - 1 шт, пульт FLO2RE - 2 шт. </t>
  </si>
  <si>
    <t xml:space="preserve">Комплект для распашных ворот TOO3000KIT1. Состав комплекта: Привод TO3000 - 2 шт,  блок управления MC800 - 1 шт, приемник OXI - 1 шт, фотоэлементы EPM - 1 пара, пульт FLO2RE - 2 шт. </t>
  </si>
  <si>
    <t xml:space="preserve">Комплект для распашных ворот WINGO4KCE. Состав комплекта: Привод WG4000 - 2 шт, блок управления MC800 - 1 шт, приемник OXI - 1 шт, фотоэлементы EPM - 1 пара, замковый переключатель EKS - 1 шт, лампа EL - 1шт, пульт FLO2RE - 1 шт. </t>
  </si>
  <si>
    <t xml:space="preserve">Комплект для распашных ворот WINGO5KCE. Состав комплекта: Привод WG5000 - 2 шт, блок управления MC800 - 1 шт, приемник OXI - 1 шт, фотоэлементы EPM - 1 пара, замковый переключатель EKS - 1 шт, лампа ELAC - 1шт, пульт FLO2RE - 1 шт. </t>
  </si>
  <si>
    <t>Комплект для распашных ворот OVIEWWINGO5KCE. Состав комплекта: Привод WG5000 - 2 шт, блок управления MC800 - 1 шт, приемник OXI - 1 шт, фотоэлементы EPM - 1 пара, замковый переключатель EKS - 1 шт, лампа ELAC - 1шт, пульт FLO2RE - 1 шт., Блок программирования, управления и диагностики OVIEW/A - 1 шт.</t>
  </si>
  <si>
    <t>WL1024C</t>
  </si>
  <si>
    <t>Привод для рампашных ворот WL1024C</t>
  </si>
  <si>
    <t xml:space="preserve"> WL1024</t>
  </si>
  <si>
    <t>Привод для распашных ворот WL1024</t>
  </si>
  <si>
    <r>
      <t>Пульт управления ERA FLOR FLO2RE</t>
    </r>
    <r>
      <rPr>
        <b/>
        <sz val="10"/>
        <color theme="1"/>
        <rFont val="Calibri"/>
        <family val="2"/>
        <charset val="204"/>
        <scheme val="minor"/>
      </rPr>
      <t xml:space="preserve"> (в комплекте ROX600KCE 1 пульт)</t>
    </r>
  </si>
  <si>
    <t>TH1500</t>
  </si>
  <si>
    <t>Привод для откатных ворот TH1500</t>
  </si>
  <si>
    <r>
      <t xml:space="preserve">до 1500 кг, Инт. 60 циклов/час, скорость </t>
    </r>
    <r>
      <rPr>
        <b/>
        <sz val="10"/>
        <color indexed="10"/>
        <rFont val="Calibri"/>
        <family val="2"/>
        <charset val="204"/>
      </rPr>
      <t>до 0,37 м/с</t>
    </r>
  </si>
  <si>
    <t>SN6041KCE</t>
  </si>
  <si>
    <t xml:space="preserve">Комплект Spin22KCE. Состав комплекта: Привод SN6021 - 1шт; рейка приводная с зубчатым ремнем  (для ворот высотой д 3.4 м) SNA6 - 1 шт; пульт FLO2RE - 1 шт; приемник OXI - 1 шт; </t>
  </si>
  <si>
    <t xml:space="preserve">Комплект Spin23KCE. Состав комплекта: Привод SN6021 - 1шт; рейка приводная с зубчатым ремнем  (для ворот высотой д 2.4 м) SNA30 - 1 шт; пульт FLO2RE - 1 шт; приемник OXI - 1 шт; </t>
  </si>
  <si>
    <t xml:space="preserve">Комплект SN6041KCE. Состав комплекта: Привод SN6041 - 1шт; рейка приводная с зубчатым ремнем  (для ворот высотой д 3.4 м) SNA6 - 1 шт; пульт FLO2R-S - 1 шт; приемник OXI - 1 шт; </t>
  </si>
  <si>
    <t>Комплект SOONKIT. Состав комплекта: привод SO2000 (1 шт.), приёмник OXI (1 шт.), Пульт управления FLO2R-S (1 шт.)</t>
  </si>
  <si>
    <t>Комплект SOONKIT. Состав комплекта: привод SO2000 (1 шт.), приёмник OXI (1 шт.), Пульт управления FLO2R-S (1 шт.) Фотоэлементы Medium BlueBus EPMB (1 пара), аккумуляторная батарея PS124</t>
  </si>
  <si>
    <t>Комплект SUMOKIT1. Состав комплекта: Состав: привод SU2000 (1 шт.), блок управления DPRO924 (1 шт.), приёмник OXI (1 шт.), Пульт управления FLO2R-S (1 шт.), Фотоэлементы Medium EPM (1 пара)</t>
  </si>
  <si>
    <t>Комплект SUMOVKIT1. Состав комплекта: привод SU2000V (1 шт.), блок управления DPRO924 (1 шт.), приёмник OXI (1 шт.), Пульт управления FLO2R-S (1 шт.), Фотоэлементы Medium EPM (1 пара)</t>
  </si>
  <si>
    <t>Комплект SUMOVVKIT1. Состав комплекта: привод SU2000VV (1 шт.), блок управления DPRO924 (1 шт.), приёмник OXI (1 шт.), Пульт управления FLO2R-S (1 шт.), Фотоэлементы Medium EPM (1 пара)</t>
  </si>
  <si>
    <t xml:space="preserve">Комплект шлагбаума WideS4KIT1. Состав комплекта:  Тумба WideS - 1 шт; рейка шлагбаумная XBA19-4RU (45х58х4200 мм) - 1 шт; наклейки светоотражающие  NK1 - 1 шт; демпфер XBA13 - 1шт; приемник OXI - 1 шт; фотоэлементы EPM - 1 пара; </t>
  </si>
  <si>
    <t xml:space="preserve">Комплект шлагбаума WideM4KIT1. Состав комплекта:  Тумба WideM - 1 шт; рейка шлагбаумная XBA19-4RU (45х58х4200 мм) - 1 шт; наклейки светоотражающие  NK1 - 1 шт; демпфер XBA13 - 1шт; приемник OXI - 1 шт; фотоэлементы EPM - 1 пара; </t>
  </si>
  <si>
    <t xml:space="preserve">Комплект шлагбаума WideM5KIT2. Состав комплекта:  Тумба WideM - 1 шт; рейка шлагбаумная XBA19-5RU (45х58х5200 мм) - 1 шт; наклейки светоотражающие  NK1 - 1 шт; демпфер XBA13-10RU - 1шт; приемник OXI - 1 шт; фотоэлементы EPM - 1 пара; лампа ELDC - 1 шт; </t>
  </si>
  <si>
    <t xml:space="preserve">Комплект шлагбаума WideL6KIT1. Состав комплекта:  Тумба WideL - 1 шт; рейка шлагбаумная XBA-6RU (69х92х6200 мм) - 1 шт; наклейки светоотражающие  NK1 - 2 шт; демпфер XBA13-12RU - 1шт; приемник OXI - 1 шт; фотоэлементы EPM - 1 пара; </t>
  </si>
  <si>
    <t xml:space="preserve">Комплект шлагбаума WideL7KIT1. Состав комплекта:  Тумба WideL - 1 шт; рейка шлагбаумная XBA15-3RU (69х92х3200 мм) - 1 шт;  рейка шлагбаумная XBA15-3RU (69х92х3200 мм) - 1 шт; соединитель для стрел  XBA9 - 1 шт; наклейки светоотражающие  NK1 - 2 шт; демпфер XBA13 - 2шт; приемник OXI - 1 шт; фотоэлементы EPM - 1 пара; </t>
  </si>
  <si>
    <t>Комплект шлагбаума S4BAR4KIT1. Состав комплекта:  Тумба SBAR - 1 шт; рейка шлагбаумная XBA19-4RU (45х58х4200 мм) - 1 шт; наклейки светоотражающие  NK1 - 1 шт; демпфер XBA13 - 1шт; интегрируемая сигнальная лампа XBA7 - 1 шт; Приемник OXI - 1 шт. фотоэлементы EPMB - 1 пара, Светодиоды сигнальные, 4м XBA4 - 1 шт.</t>
  </si>
  <si>
    <t>Комплект шлагбаума M5BAR4KIT1. Состав комплекта:  Тумба M5BAR - 1 шт; рейка шлагбаумная XBA14-4RU (69х92х4200 мм) - 1 шт; наклейки светоотражающие  NK1 - 1 шт; демпфер XBA13 - 1шт; приемник OXI - 1 шт; фотоэлементы EPMB - 1 пара; интегрируемая светофорная лампа XBA8 - 1 шт; Светодиоды сигнальные, 4м XBA4 - 1 шт.</t>
  </si>
  <si>
    <t>Комплект шлагбаума M5BAR5KIT1. Состав комплекта:  Тумба M5BAR - 1 шт; рейка шлагбаумная XBA5-5RU (69х92х5200 мм) - 1 шт; наклейки светоотражающие  NK1 - 1 шт; демпфер XBA13-10RU - 1шт; приемник OXI - 1 шт; фотоэлементы EPMB - 1 пара; интегрируемая светофорная лампа XBA8 - 1 шт; Светодиоды сигнальные, 6м XBA6 - 1 шт.</t>
  </si>
  <si>
    <t>Комплект шлагбаума M7BAR6KIT1. Состав комплекта:  Тумба M7BAR - 1 шт; рейка шлагбаумная XBA-6RU (69х92х6200 мм) - 1 шт; наклейки светоотражающие  NK1 - 2 шт; демпфер XBA13-12RU - шт; приемник OXI - 1 шт; фотоэлементы EPMB - 1 пара; интегрируемая светофорная лампа XBA8 - 1 шт; Светодиоды сигнальные, 6м XBA6 - 1 шт.</t>
  </si>
  <si>
    <t>Комплект шлагбаума L9BAr7KIT1. Состав комплекта:  Тумба L9BAR - 1 шт; рейка шлагбаумная XBA15-3RU (69х92х3200 мм) - 1 шт;  рейка шлагбаумная XBA14-4RU (69х92х4200 мм) - 1 шт; соединитель для стрел  XBA9 - 1 шт; наклейки светоотражающие  NK1 - 2 шт; демпфер XBA13 - 2шт; приемник OXI - 1 шт; фотоэлементы EPMB - 1 пара; интегрируемая светофорная лампа XBA8 - 1 шт; Светодиоды сигнальные, 8м XBA18 - 1 шт.</t>
  </si>
  <si>
    <t>Комплект шлагбаума L9BAr9KIT1. Состав комплекта:  Тумба L9BAR - 1 шт; рейка шлагбаумная XBA5-5RU (69х92х5200 мм) - 1 шт;  рейка шлагбаумная XBA14-4RU (69х92х4200 мм) - 1 шт; соединитель для стрел  XBA9 - 1 шт; наклейки светоотражающие  NK1 - 2 шт; демпфер XBA13 - 2шт; приемник OXI - 1 шт; фотоэлементы EPMB - 1 пара; интегрируемая светофорная лампа XBA8 - 1 шт; Светодиоды сигнальные, 8м XBA18 - 1 шт.</t>
  </si>
  <si>
    <t>SOONKIT1</t>
  </si>
  <si>
    <t>SOONKIT</t>
  </si>
  <si>
    <t>SUMOKIT1</t>
  </si>
  <si>
    <t>SUMOVKIT1</t>
  </si>
  <si>
    <t>SUMOVVKIT1</t>
  </si>
  <si>
    <t>WIDES4KIT1</t>
  </si>
  <si>
    <t>WIDEM4KIT1</t>
  </si>
  <si>
    <t>WIDEM5KIT2</t>
  </si>
  <si>
    <t>WIDEL6KIT1</t>
  </si>
  <si>
    <t>WIDEL7KIT1</t>
  </si>
  <si>
    <t>S4BAR4KIT1</t>
  </si>
  <si>
    <t>M3BARKIT1</t>
  </si>
  <si>
    <t>M5BAR4KIT1</t>
  </si>
  <si>
    <t>M5BAR5KIT1</t>
  </si>
  <si>
    <t>M7BAR6KIT1</t>
  </si>
  <si>
    <t>M7BAR7KIT1</t>
  </si>
  <si>
    <t>L9BAR7KIT1</t>
  </si>
  <si>
    <t>L9BAR8KIT1</t>
  </si>
  <si>
    <t>L9BAR9KIT1</t>
  </si>
  <si>
    <t xml:space="preserve">Комплект для откатных ворот RD400KIT3. Состав комплекта: Привод RD400 - 1 шт, пульт FLO2RE - 2 шт; фотоэлементы EPM - 1 пара;  лампа ELDC - 1 шт; Оцинкованная зубчатая рейка ROA8 - 5м; </t>
  </si>
  <si>
    <r>
      <rPr>
        <i/>
        <sz val="14"/>
        <color indexed="8"/>
        <rFont val="Calibri"/>
        <family val="2"/>
        <charset val="204"/>
      </rPr>
      <t>Рекомендуемый комплект на основе привода</t>
    </r>
    <r>
      <rPr>
        <sz val="14"/>
        <color indexed="8"/>
        <rFont val="Calibri"/>
        <family val="2"/>
        <charset val="204"/>
      </rPr>
      <t xml:space="preserve"> </t>
    </r>
    <r>
      <rPr>
        <b/>
        <sz val="14"/>
        <color indexed="8"/>
        <rFont val="Calibri"/>
        <family val="2"/>
        <charset val="204"/>
      </rPr>
      <t>TO5024</t>
    </r>
  </si>
  <si>
    <r>
      <rPr>
        <i/>
        <sz val="14"/>
        <color indexed="8"/>
        <rFont val="Calibri"/>
        <family val="2"/>
        <charset val="204"/>
      </rPr>
      <t>Рекомендуемый комплект на основе привода</t>
    </r>
    <r>
      <rPr>
        <sz val="14"/>
        <color indexed="8"/>
        <rFont val="Calibri"/>
        <family val="2"/>
        <charset val="204"/>
      </rPr>
      <t xml:space="preserve"> </t>
    </r>
    <r>
      <rPr>
        <b/>
        <sz val="14"/>
        <color indexed="8"/>
        <rFont val="Calibri"/>
        <family val="2"/>
        <charset val="204"/>
      </rPr>
      <t xml:space="preserve">ME3024 </t>
    </r>
  </si>
  <si>
    <r>
      <rPr>
        <i/>
        <sz val="14"/>
        <color indexed="8"/>
        <rFont val="Calibri"/>
        <family val="2"/>
        <charset val="204"/>
      </rPr>
      <t>Рекомендуемый комплект на основе привода</t>
    </r>
    <r>
      <rPr>
        <sz val="14"/>
        <color indexed="8"/>
        <rFont val="Calibri"/>
        <family val="2"/>
        <charset val="204"/>
      </rPr>
      <t xml:space="preserve"> </t>
    </r>
    <r>
      <rPr>
        <b/>
        <sz val="14"/>
        <color indexed="8"/>
        <rFont val="Calibri"/>
        <family val="2"/>
        <charset val="204"/>
      </rPr>
      <t>ME3010</t>
    </r>
  </si>
  <si>
    <r>
      <rPr>
        <i/>
        <sz val="14"/>
        <color indexed="8"/>
        <rFont val="Calibri"/>
        <family val="2"/>
        <charset val="204"/>
      </rPr>
      <t>Рекомендуемый комплект на основе привода</t>
    </r>
    <r>
      <rPr>
        <sz val="14"/>
        <color indexed="8"/>
        <rFont val="Calibri"/>
        <family val="2"/>
        <charset val="204"/>
      </rPr>
      <t xml:space="preserve"> </t>
    </r>
    <r>
      <rPr>
        <b/>
        <sz val="14"/>
        <color indexed="8"/>
        <rFont val="Calibri"/>
        <family val="2"/>
        <charset val="204"/>
      </rPr>
      <t xml:space="preserve">BM5024 </t>
    </r>
  </si>
  <si>
    <r>
      <rPr>
        <i/>
        <sz val="14"/>
        <color indexed="8"/>
        <rFont val="Calibri"/>
        <family val="2"/>
        <charset val="204"/>
      </rPr>
      <t xml:space="preserve">Рекомендуемый комплект на основе  привода </t>
    </r>
    <r>
      <rPr>
        <b/>
        <sz val="14"/>
        <color indexed="8"/>
        <rFont val="Calibri"/>
        <family val="2"/>
        <charset val="204"/>
      </rPr>
      <t>RUN1800</t>
    </r>
  </si>
  <si>
    <r>
      <rPr>
        <i/>
        <sz val="14"/>
        <color indexed="8"/>
        <rFont val="Calibri"/>
        <family val="2"/>
        <charset val="204"/>
      </rPr>
      <t xml:space="preserve">Рекомендуемый комплект на основе  привода </t>
    </r>
    <r>
      <rPr>
        <b/>
        <sz val="14"/>
        <color indexed="8"/>
        <rFont val="Calibri"/>
        <family val="2"/>
        <charset val="204"/>
      </rPr>
      <t>RUN2500</t>
    </r>
  </si>
  <si>
    <r>
      <rPr>
        <i/>
        <sz val="14"/>
        <color indexed="8"/>
        <rFont val="Calibri"/>
        <family val="2"/>
        <charset val="204"/>
      </rPr>
      <t xml:space="preserve">Рекомендуемый комплект на основе  привода </t>
    </r>
    <r>
      <rPr>
        <b/>
        <sz val="14"/>
        <color indexed="8"/>
        <rFont val="Calibri"/>
        <family val="2"/>
        <charset val="204"/>
      </rPr>
      <t>RUN2500I</t>
    </r>
  </si>
  <si>
    <r>
      <t xml:space="preserve">Рекомендуемый комплект на основе  привода </t>
    </r>
    <r>
      <rPr>
        <b/>
        <sz val="14"/>
        <color indexed="8"/>
        <rFont val="Calibri"/>
        <family val="2"/>
        <charset val="204"/>
      </rPr>
      <t>TUB4000</t>
    </r>
  </si>
  <si>
    <r>
      <rPr>
        <i/>
        <sz val="14"/>
        <color indexed="8"/>
        <rFont val="Calibri"/>
        <family val="2"/>
        <charset val="204"/>
      </rPr>
      <t xml:space="preserve">Рекомендуемый комплект на основе привода </t>
    </r>
    <r>
      <rPr>
        <b/>
        <sz val="14"/>
        <color indexed="8"/>
        <rFont val="Calibri"/>
        <family val="2"/>
        <charset val="204"/>
      </rPr>
      <t>SN6031</t>
    </r>
  </si>
  <si>
    <t>Комплект шлагбаума M3BARKIT1. Состав комплекта:  Тумба M3BAR - 1 шт; рейка шлагбаумная XBA15-3RU (69х92х3200 мм) - 1 шт; наклейки светоотражающие  NK1 - 1 шт; демпфер XBA13 - 1шт; приемник OXI - 1 шт; фотоэлементы EPMB - 1 пара; интегрируемая светофорная лампа XBA8 - 1 шт; Светодиоды сигнальные, 4м XBA4 - 1 шт.</t>
  </si>
  <si>
    <t>Приемник OXIBD с обратной связью</t>
  </si>
  <si>
    <t>Price 2019 руб с НДС</t>
  </si>
  <si>
    <t>Price руб с НДС</t>
  </si>
  <si>
    <t>ROA6KIT10</t>
  </si>
  <si>
    <t>ROA6KIT50</t>
  </si>
  <si>
    <t>ROA6KIT100</t>
  </si>
  <si>
    <t>ROA8KIT10</t>
  </si>
  <si>
    <t>ROA8KIT50</t>
  </si>
  <si>
    <t xml:space="preserve">Комплект ROA6KIT10. Состав комплекта: Нейлоновая зубчатая рейка с металлической вставкой 25х20х1000 мм, для ворот до 500 кг ROA8 - 10 шт; </t>
  </si>
  <si>
    <t xml:space="preserve">Комплект ROA6KIT50. Состав комплекта: Нейлоновая зубчатая рейка с металлической вставкой 25х20х1000 мм, для ворот до 500 кг ROA6 - 50 шт; </t>
  </si>
  <si>
    <t xml:space="preserve">Комплект ROA6KIT100. Состав комплекта: Нейлоновая зубчатая рейка с металлической вставкой 25х20х1000 мм, для ворот до 500 кг ROA6 - 100 шт; </t>
  </si>
  <si>
    <t xml:space="preserve">Комплект ROA8KIT10. Состав комплекта: Оцинкованная зубчатая рейка 30х8х1000 мм ROA8 - 10 шт; </t>
  </si>
  <si>
    <t xml:space="preserve">Комплект ROA8KIT50. Состав комплекта: Оцинкованная зубчатая рейка 30х8х1000 мм ROA8 - 50 шт; </t>
  </si>
  <si>
    <t>EPSKIT10</t>
  </si>
  <si>
    <t>EPSBKIT10</t>
  </si>
  <si>
    <t>EPMKIT10</t>
  </si>
  <si>
    <t>EPMBKIT10</t>
  </si>
  <si>
    <t xml:space="preserve">Комплект EPSKIT10. Состав комплекта: Фотоэлемент EPS - 10 шт; </t>
  </si>
</sst>
</file>

<file path=xl/styles.xml><?xml version="1.0" encoding="utf-8"?>
<styleSheet xmlns="http://schemas.openxmlformats.org/spreadsheetml/2006/main">
  <numFmts count="4">
    <numFmt numFmtId="164" formatCode="#,##0\ &quot;₽&quot;"/>
    <numFmt numFmtId="165" formatCode="#,##0.00\ &quot;₽&quot;"/>
    <numFmt numFmtId="166" formatCode="_-* #,##0&quot;р.&quot;_-;\-* #,##0&quot;р.&quot;_-;_-* &quot;-&quot;??&quot;р.&quot;_-;_-@_-"/>
    <numFmt numFmtId="167" formatCode="#,##0_ ;\-#,##0\ "/>
  </numFmts>
  <fonts count="51">
    <font>
      <sz val="11"/>
      <color theme="1"/>
      <name val="Calibri"/>
      <family val="2"/>
      <charset val="204"/>
      <scheme val="minor"/>
    </font>
    <font>
      <b/>
      <sz val="15"/>
      <name val="Arial Narrow"/>
      <family val="2"/>
      <charset val="204"/>
    </font>
    <font>
      <b/>
      <sz val="15"/>
      <color indexed="56"/>
      <name val="Arial Narrow"/>
      <family val="2"/>
      <charset val="204"/>
    </font>
    <font>
      <b/>
      <sz val="11"/>
      <color indexed="8"/>
      <name val="Calibri"/>
      <family val="2"/>
      <charset val="204"/>
    </font>
    <font>
      <b/>
      <sz val="10"/>
      <color indexed="10"/>
      <name val="Calibri"/>
      <family val="2"/>
      <charset val="204"/>
    </font>
    <font>
      <sz val="10"/>
      <name val="Arial Cyr"/>
      <charset val="204"/>
    </font>
    <font>
      <b/>
      <sz val="9"/>
      <color indexed="10"/>
      <name val="Calibri"/>
      <family val="2"/>
      <charset val="204"/>
    </font>
    <font>
      <b/>
      <i/>
      <sz val="14"/>
      <color indexed="8"/>
      <name val="Calibri"/>
      <family val="2"/>
      <charset val="204"/>
    </font>
    <font>
      <b/>
      <sz val="14"/>
      <color indexed="8"/>
      <name val="Calibri"/>
      <family val="2"/>
      <charset val="204"/>
    </font>
    <font>
      <i/>
      <sz val="11"/>
      <color indexed="8"/>
      <name val="Calibri"/>
      <family val="2"/>
      <charset val="204"/>
    </font>
    <font>
      <i/>
      <sz val="10"/>
      <color indexed="8"/>
      <name val="Calibri"/>
      <family val="2"/>
      <charset val="204"/>
    </font>
    <font>
      <b/>
      <sz val="20"/>
      <color indexed="10"/>
      <name val="Arial Narrow"/>
      <family val="2"/>
      <charset val="204"/>
    </font>
    <font>
      <b/>
      <sz val="10"/>
      <color indexed="8"/>
      <name val="Calibri"/>
      <family val="2"/>
      <charset val="204"/>
    </font>
    <font>
      <u/>
      <sz val="11"/>
      <color theme="1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Arial Narrow"/>
      <family val="2"/>
      <charset val="204"/>
    </font>
    <font>
      <b/>
      <sz val="10"/>
      <color theme="1"/>
      <name val="Arial Narrow"/>
      <family val="2"/>
      <charset val="204"/>
    </font>
    <font>
      <sz val="10"/>
      <color theme="1"/>
      <name val="Arial Narrow"/>
      <family val="2"/>
      <charset val="204"/>
    </font>
    <font>
      <u/>
      <sz val="10"/>
      <color theme="10"/>
      <name val="Arial Narrow"/>
      <family val="2"/>
      <charset val="204"/>
    </font>
    <font>
      <u/>
      <sz val="12"/>
      <color theme="1"/>
      <name val="Arial Narrow"/>
      <family val="2"/>
      <charset val="204"/>
    </font>
    <font>
      <b/>
      <sz val="14"/>
      <color rgb="FF002060"/>
      <name val="Arial Narrow"/>
      <family val="2"/>
      <charset val="204"/>
    </font>
    <font>
      <sz val="14"/>
      <color theme="1"/>
      <name val="Arial Narrow"/>
      <family val="2"/>
      <charset val="204"/>
    </font>
    <font>
      <sz val="9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i/>
      <sz val="14"/>
      <color theme="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16"/>
      <color theme="0" tint="-4.9989318521683403E-2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20"/>
      <color theme="1"/>
      <name val="Arial Narrow"/>
      <family val="2"/>
      <charset val="204"/>
    </font>
    <font>
      <b/>
      <sz val="18"/>
      <color theme="1"/>
      <name val="Calibri"/>
      <family val="2"/>
      <charset val="204"/>
      <scheme val="minor"/>
    </font>
    <font>
      <b/>
      <sz val="17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i/>
      <sz val="14"/>
      <color indexed="8"/>
      <name val="Calibri"/>
      <family val="2"/>
      <charset val="204"/>
    </font>
    <font>
      <sz val="14"/>
      <color indexed="8"/>
      <name val="Calibri"/>
      <family val="2"/>
      <charset val="204"/>
    </font>
    <font>
      <b/>
      <sz val="14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4"/>
      <color rgb="FFFF0000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8"/>
      <name val="Calibri"/>
      <family val="2"/>
      <charset val="204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66">
    <border>
      <left/>
      <right/>
      <top/>
      <bottom/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3" fillId="0" borderId="0" applyNumberFormat="0" applyFill="0" applyBorder="0" applyAlignment="0" applyProtection="0"/>
    <xf numFmtId="0" fontId="5" fillId="0" borderId="0"/>
  </cellStyleXfs>
  <cellXfs count="973">
    <xf numFmtId="0" fontId="0" fillId="0" borderId="0" xfId="0"/>
    <xf numFmtId="0" fontId="16" fillId="2" borderId="0" xfId="0" applyFont="1" applyFill="1"/>
    <xf numFmtId="0" fontId="17" fillId="2" borderId="0" xfId="0" applyFont="1" applyFill="1"/>
    <xf numFmtId="0" fontId="18" fillId="2" borderId="0" xfId="0" applyFont="1" applyFill="1" applyAlignment="1"/>
    <xf numFmtId="0" fontId="19" fillId="2" borderId="0" xfId="0" applyFont="1" applyFill="1"/>
    <xf numFmtId="0" fontId="19" fillId="2" borderId="1" xfId="0" applyFont="1" applyFill="1" applyBorder="1"/>
    <xf numFmtId="0" fontId="19" fillId="2" borderId="1" xfId="0" applyFont="1" applyFill="1" applyBorder="1" applyAlignment="1">
      <alignment vertical="top"/>
    </xf>
    <xf numFmtId="0" fontId="20" fillId="2" borderId="1" xfId="1" applyFont="1" applyFill="1" applyBorder="1" applyAlignment="1">
      <alignment vertical="top"/>
    </xf>
    <xf numFmtId="0" fontId="21" fillId="3" borderId="0" xfId="0" applyFont="1" applyFill="1"/>
    <xf numFmtId="0" fontId="22" fillId="2" borderId="0" xfId="0" applyFont="1" applyFill="1" applyAlignment="1">
      <alignment horizontal="left" vertical="center"/>
    </xf>
    <xf numFmtId="0" fontId="23" fillId="2" borderId="0" xfId="0" applyFont="1" applyFill="1"/>
    <xf numFmtId="0" fontId="24" fillId="0" borderId="2" xfId="0" applyFont="1" applyBorder="1"/>
    <xf numFmtId="0" fontId="24" fillId="0" borderId="2" xfId="0" applyFont="1" applyFill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0" fillId="0" borderId="0" xfId="0" applyFill="1"/>
    <xf numFmtId="0" fontId="24" fillId="0" borderId="2" xfId="0" applyFont="1" applyBorder="1" applyAlignment="1">
      <alignment horizontal="center" vertical="center"/>
    </xf>
    <xf numFmtId="0" fontId="24" fillId="0" borderId="2" xfId="0" applyFont="1" applyBorder="1" applyAlignment="1">
      <alignment vertical="center"/>
    </xf>
    <xf numFmtId="0" fontId="0" fillId="0" borderId="0" xfId="0"/>
    <xf numFmtId="0" fontId="24" fillId="0" borderId="6" xfId="0" applyFont="1" applyFill="1" applyBorder="1" applyAlignment="1">
      <alignment horizontal="center" vertical="center"/>
    </xf>
    <xf numFmtId="0" fontId="24" fillId="0" borderId="3" xfId="0" applyFont="1" applyFill="1" applyBorder="1" applyAlignment="1">
      <alignment horizontal="center" vertical="center"/>
    </xf>
    <xf numFmtId="0" fontId="24" fillId="0" borderId="7" xfId="0" applyFont="1" applyFill="1" applyBorder="1" applyAlignment="1">
      <alignment horizontal="center" vertical="center"/>
    </xf>
    <xf numFmtId="0" fontId="24" fillId="0" borderId="8" xfId="0" applyFont="1" applyFill="1" applyBorder="1" applyAlignment="1">
      <alignment horizontal="center" vertical="center"/>
    </xf>
    <xf numFmtId="0" fontId="24" fillId="0" borderId="9" xfId="0" applyFont="1" applyFill="1" applyBorder="1" applyAlignment="1">
      <alignment horizontal="center" vertical="center"/>
    </xf>
    <xf numFmtId="0" fontId="24" fillId="0" borderId="2" xfId="0" applyFont="1" applyFill="1" applyBorder="1" applyAlignment="1">
      <alignment horizontal="center" vertical="center" wrapText="1"/>
    </xf>
    <xf numFmtId="0" fontId="0" fillId="0" borderId="10" xfId="0" applyBorder="1"/>
    <xf numFmtId="0" fontId="24" fillId="0" borderId="9" xfId="0" applyFont="1" applyFill="1" applyBorder="1" applyAlignment="1">
      <alignment horizontal="center" vertical="center" wrapText="1"/>
    </xf>
    <xf numFmtId="0" fontId="0" fillId="0" borderId="0" xfId="0" applyBorder="1"/>
    <xf numFmtId="0" fontId="0" fillId="0" borderId="11" xfId="0" applyBorder="1"/>
    <xf numFmtId="0" fontId="24" fillId="0" borderId="6" xfId="0" applyFont="1" applyFill="1" applyBorder="1" applyAlignment="1">
      <alignment horizontal="center" vertical="center" wrapText="1"/>
    </xf>
    <xf numFmtId="0" fontId="24" fillId="0" borderId="9" xfId="0" applyFont="1" applyBorder="1" applyAlignment="1">
      <alignment horizontal="center" vertical="center"/>
    </xf>
    <xf numFmtId="0" fontId="24" fillId="0" borderId="7" xfId="0" applyFont="1" applyFill="1" applyBorder="1" applyAlignment="1">
      <alignment horizontal="center" vertical="center" wrapText="1"/>
    </xf>
    <xf numFmtId="165" fontId="25" fillId="0" borderId="2" xfId="0" applyNumberFormat="1" applyFont="1" applyBorder="1"/>
    <xf numFmtId="0" fontId="25" fillId="4" borderId="2" xfId="0" applyFont="1" applyFill="1" applyBorder="1" applyAlignment="1">
      <alignment horizontal="center" vertical="center"/>
    </xf>
    <xf numFmtId="0" fontId="24" fillId="5" borderId="9" xfId="0" applyFont="1" applyFill="1" applyBorder="1" applyAlignment="1">
      <alignment horizontal="center" vertical="center"/>
    </xf>
    <xf numFmtId="0" fontId="24" fillId="7" borderId="9" xfId="0" applyFont="1" applyFill="1" applyBorder="1" applyAlignment="1">
      <alignment horizontal="center" vertical="center"/>
    </xf>
    <xf numFmtId="0" fontId="24" fillId="7" borderId="2" xfId="0" applyFont="1" applyFill="1" applyBorder="1" applyAlignment="1">
      <alignment horizontal="center" vertical="center"/>
    </xf>
    <xf numFmtId="0" fontId="24" fillId="5" borderId="7" xfId="0" applyFont="1" applyFill="1" applyBorder="1" applyAlignment="1">
      <alignment horizontal="center" vertical="center"/>
    </xf>
    <xf numFmtId="0" fontId="24" fillId="5" borderId="13" xfId="0" applyFont="1" applyFill="1" applyBorder="1" applyAlignment="1">
      <alignment horizontal="center" vertical="center"/>
    </xf>
    <xf numFmtId="0" fontId="24" fillId="7" borderId="13" xfId="0" applyFont="1" applyFill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26" fillId="5" borderId="9" xfId="0" applyFont="1" applyFill="1" applyBorder="1" applyAlignment="1">
      <alignment horizontal="center" vertical="center"/>
    </xf>
    <xf numFmtId="0" fontId="26" fillId="5" borderId="2" xfId="0" applyFont="1" applyFill="1" applyBorder="1" applyAlignment="1">
      <alignment horizontal="center" vertical="center"/>
    </xf>
    <xf numFmtId="0" fontId="26" fillId="5" borderId="6" xfId="0" applyFont="1" applyFill="1" applyBorder="1" applyAlignment="1">
      <alignment horizontal="center" vertical="center"/>
    </xf>
    <xf numFmtId="0" fontId="24" fillId="0" borderId="2" xfId="0" applyFont="1" applyFill="1" applyBorder="1"/>
    <xf numFmtId="165" fontId="25" fillId="0" borderId="2" xfId="0" applyNumberFormat="1" applyFont="1" applyFill="1" applyBorder="1"/>
    <xf numFmtId="0" fontId="0" fillId="0" borderId="0" xfId="0" applyFont="1"/>
    <xf numFmtId="0" fontId="0" fillId="0" borderId="0" xfId="0" applyFont="1" applyBorder="1"/>
    <xf numFmtId="0" fontId="1" fillId="3" borderId="0" xfId="0" applyNumberFormat="1" applyFont="1" applyFill="1" applyBorder="1" applyAlignment="1">
      <alignment horizontal="center" vertical="center" wrapText="1"/>
    </xf>
    <xf numFmtId="0" fontId="0" fillId="0" borderId="10" xfId="0" applyFont="1" applyBorder="1"/>
    <xf numFmtId="0" fontId="0" fillId="0" borderId="11" xfId="0" applyFont="1" applyBorder="1"/>
    <xf numFmtId="0" fontId="27" fillId="8" borderId="9" xfId="0" applyFont="1" applyFill="1" applyBorder="1" applyAlignment="1">
      <alignment horizontal="center" vertical="center"/>
    </xf>
    <xf numFmtId="0" fontId="27" fillId="8" borderId="2" xfId="0" applyFont="1" applyFill="1" applyBorder="1" applyAlignment="1">
      <alignment horizontal="center" vertical="center"/>
    </xf>
    <xf numFmtId="0" fontId="27" fillId="8" borderId="6" xfId="0" applyFont="1" applyFill="1" applyBorder="1" applyAlignment="1">
      <alignment horizontal="center" vertical="center"/>
    </xf>
    <xf numFmtId="0" fontId="26" fillId="6" borderId="13" xfId="0" applyFont="1" applyFill="1" applyBorder="1" applyAlignment="1">
      <alignment horizontal="center" vertical="center"/>
    </xf>
    <xf numFmtId="0" fontId="27" fillId="6" borderId="13" xfId="0" applyFont="1" applyFill="1" applyBorder="1" applyAlignment="1">
      <alignment horizontal="center" vertical="center"/>
    </xf>
    <xf numFmtId="0" fontId="27" fillId="0" borderId="7" xfId="0" applyFont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27" fillId="0" borderId="3" xfId="0" applyFont="1" applyBorder="1" applyAlignment="1">
      <alignment horizontal="center" vertical="center"/>
    </xf>
    <xf numFmtId="0" fontId="27" fillId="5" borderId="13" xfId="0" applyFont="1" applyFill="1" applyBorder="1" applyAlignment="1">
      <alignment horizontal="center" vertical="center"/>
    </xf>
    <xf numFmtId="0" fontId="27" fillId="0" borderId="2" xfId="0" applyFont="1" applyFill="1" applyBorder="1" applyAlignment="1">
      <alignment horizontal="center" vertical="center"/>
    </xf>
    <xf numFmtId="0" fontId="27" fillId="0" borderId="3" xfId="0" applyFont="1" applyFill="1" applyBorder="1" applyAlignment="1">
      <alignment horizontal="center" vertical="center"/>
    </xf>
    <xf numFmtId="0" fontId="27" fillId="0" borderId="7" xfId="0" applyFont="1" applyFill="1" applyBorder="1" applyAlignment="1">
      <alignment horizontal="center" vertical="center"/>
    </xf>
    <xf numFmtId="0" fontId="27" fillId="0" borderId="6" xfId="0" applyFont="1" applyBorder="1" applyAlignment="1">
      <alignment horizontal="center" vertical="center"/>
    </xf>
    <xf numFmtId="0" fontId="27" fillId="0" borderId="6" xfId="0" applyFont="1" applyFill="1" applyBorder="1" applyAlignment="1">
      <alignment horizontal="center" vertical="center"/>
    </xf>
    <xf numFmtId="0" fontId="27" fillId="5" borderId="9" xfId="0" applyFont="1" applyFill="1" applyBorder="1" applyAlignment="1">
      <alignment horizontal="center" vertical="center"/>
    </xf>
    <xf numFmtId="0" fontId="27" fillId="5" borderId="7" xfId="0" applyFont="1" applyFill="1" applyBorder="1" applyAlignment="1">
      <alignment horizontal="center" vertical="center"/>
    </xf>
    <xf numFmtId="0" fontId="27" fillId="5" borderId="2" xfId="0" applyFont="1" applyFill="1" applyBorder="1" applyAlignment="1">
      <alignment horizontal="center" vertical="center"/>
    </xf>
    <xf numFmtId="0" fontId="27" fillId="5" borderId="6" xfId="0" applyFont="1" applyFill="1" applyBorder="1" applyAlignment="1">
      <alignment horizontal="center" vertical="center"/>
    </xf>
    <xf numFmtId="0" fontId="26" fillId="5" borderId="3" xfId="0" applyFont="1" applyFill="1" applyBorder="1" applyAlignment="1">
      <alignment horizontal="center" vertical="center"/>
    </xf>
    <xf numFmtId="0" fontId="27" fillId="5" borderId="3" xfId="0" applyFont="1" applyFill="1" applyBorder="1" applyAlignment="1">
      <alignment horizontal="center" vertical="center"/>
    </xf>
    <xf numFmtId="0" fontId="27" fillId="0" borderId="9" xfId="0" applyFont="1" applyBorder="1" applyAlignment="1">
      <alignment horizontal="center" vertical="center"/>
    </xf>
    <xf numFmtId="0" fontId="27" fillId="0" borderId="9" xfId="0" applyFont="1" applyFill="1" applyBorder="1" applyAlignment="1">
      <alignment horizontal="center" vertical="center"/>
    </xf>
    <xf numFmtId="0" fontId="27" fillId="9" borderId="13" xfId="0" applyFont="1" applyFill="1" applyBorder="1" applyAlignment="1">
      <alignment horizontal="center" vertical="center"/>
    </xf>
    <xf numFmtId="0" fontId="27" fillId="0" borderId="8" xfId="0" applyFont="1" applyFill="1" applyBorder="1" applyAlignment="1">
      <alignment horizontal="center" vertical="center"/>
    </xf>
    <xf numFmtId="0" fontId="27" fillId="0" borderId="9" xfId="0" applyFont="1" applyFill="1" applyBorder="1" applyAlignment="1">
      <alignment horizontal="center" vertical="center" wrapText="1"/>
    </xf>
    <xf numFmtId="0" fontId="27" fillId="0" borderId="2" xfId="0" applyFont="1" applyFill="1" applyBorder="1" applyAlignment="1">
      <alignment horizontal="center" vertical="center" wrapText="1"/>
    </xf>
    <xf numFmtId="0" fontId="27" fillId="0" borderId="6" xfId="0" applyFont="1" applyFill="1" applyBorder="1" applyAlignment="1">
      <alignment horizontal="center" vertical="center" wrapText="1"/>
    </xf>
    <xf numFmtId="0" fontId="27" fillId="6" borderId="8" xfId="0" applyFont="1" applyFill="1" applyBorder="1" applyAlignment="1">
      <alignment horizontal="center" vertical="center"/>
    </xf>
    <xf numFmtId="0" fontId="27" fillId="0" borderId="15" xfId="0" applyFont="1" applyBorder="1" applyAlignment="1">
      <alignment horizontal="center" vertical="center"/>
    </xf>
    <xf numFmtId="0" fontId="27" fillId="0" borderId="16" xfId="0" applyFont="1" applyBorder="1" applyAlignment="1">
      <alignment horizontal="center" vertical="center"/>
    </xf>
    <xf numFmtId="0" fontId="27" fillId="0" borderId="17" xfId="0" applyFont="1" applyBorder="1" applyAlignment="1">
      <alignment horizontal="center" vertical="center"/>
    </xf>
    <xf numFmtId="0" fontId="27" fillId="0" borderId="13" xfId="0" applyFont="1" applyFill="1" applyBorder="1" applyAlignment="1">
      <alignment horizontal="center" vertical="center"/>
    </xf>
    <xf numFmtId="0" fontId="27" fillId="6" borderId="7" xfId="0" applyFont="1" applyFill="1" applyBorder="1" applyAlignment="1">
      <alignment horizontal="center" vertical="center"/>
    </xf>
    <xf numFmtId="0" fontId="27" fillId="6" borderId="2" xfId="0" applyFont="1" applyFill="1" applyBorder="1" applyAlignment="1">
      <alignment horizontal="center" vertical="center"/>
    </xf>
    <xf numFmtId="0" fontId="27" fillId="6" borderId="6" xfId="0" applyFont="1" applyFill="1" applyBorder="1" applyAlignment="1">
      <alignment horizontal="center" vertical="center"/>
    </xf>
    <xf numFmtId="0" fontId="25" fillId="0" borderId="18" xfId="0" applyFont="1" applyFill="1" applyBorder="1" applyAlignment="1">
      <alignment horizontal="center" vertical="center"/>
    </xf>
    <xf numFmtId="0" fontId="25" fillId="0" borderId="19" xfId="0" applyFont="1" applyFill="1" applyBorder="1" applyAlignment="1">
      <alignment horizontal="center" vertical="center"/>
    </xf>
    <xf numFmtId="0" fontId="25" fillId="0" borderId="20" xfId="0" applyFont="1" applyFill="1" applyBorder="1" applyAlignment="1">
      <alignment horizontal="center" vertical="center"/>
    </xf>
    <xf numFmtId="0" fontId="28" fillId="0" borderId="0" xfId="0" applyFont="1" applyBorder="1" applyAlignment="1">
      <alignment horizontal="center" vertical="center" wrapText="1"/>
    </xf>
    <xf numFmtId="0" fontId="28" fillId="0" borderId="23" xfId="0" applyFont="1" applyBorder="1" applyAlignment="1">
      <alignment horizontal="center" vertical="center" wrapText="1"/>
    </xf>
    <xf numFmtId="0" fontId="29" fillId="0" borderId="2" xfId="0" applyNumberFormat="1" applyFont="1" applyFill="1" applyBorder="1" applyAlignment="1">
      <alignment vertical="center" wrapText="1"/>
    </xf>
    <xf numFmtId="2" fontId="29" fillId="0" borderId="2" xfId="0" applyNumberFormat="1" applyFont="1" applyFill="1" applyBorder="1" applyAlignment="1">
      <alignment horizontal="center" vertical="center" wrapText="1"/>
    </xf>
    <xf numFmtId="0" fontId="29" fillId="0" borderId="2" xfId="0" applyFont="1" applyFill="1" applyBorder="1" applyAlignment="1">
      <alignment horizontal="center" vertical="center" wrapText="1"/>
    </xf>
    <xf numFmtId="166" fontId="29" fillId="0" borderId="2" xfId="0" applyNumberFormat="1" applyFont="1" applyFill="1" applyBorder="1" applyAlignment="1">
      <alignment horizontal="center" wrapText="1"/>
    </xf>
    <xf numFmtId="0" fontId="30" fillId="10" borderId="2" xfId="0" applyNumberFormat="1" applyFont="1" applyFill="1" applyBorder="1" applyAlignment="1">
      <alignment vertical="center"/>
    </xf>
    <xf numFmtId="0" fontId="31" fillId="10" borderId="2" xfId="0" applyNumberFormat="1" applyFont="1" applyFill="1" applyBorder="1" applyAlignment="1">
      <alignment horizontal="center" vertical="center" wrapText="1"/>
    </xf>
    <xf numFmtId="166" fontId="31" fillId="10" borderId="2" xfId="0" applyNumberFormat="1" applyFont="1" applyFill="1" applyBorder="1" applyAlignment="1">
      <alignment horizontal="center" vertical="center" wrapText="1"/>
    </xf>
    <xf numFmtId="0" fontId="32" fillId="11" borderId="2" xfId="0" applyNumberFormat="1" applyFont="1" applyFill="1" applyBorder="1" applyAlignment="1">
      <alignment vertical="center"/>
    </xf>
    <xf numFmtId="0" fontId="33" fillId="11" borderId="2" xfId="0" applyNumberFormat="1" applyFont="1" applyFill="1" applyBorder="1" applyAlignment="1">
      <alignment horizontal="center" vertical="center"/>
    </xf>
    <xf numFmtId="0" fontId="31" fillId="0" borderId="2" xfId="0" applyNumberFormat="1" applyFont="1" applyFill="1" applyBorder="1" applyAlignment="1">
      <alignment vertical="center" wrapText="1"/>
    </xf>
    <xf numFmtId="0" fontId="31" fillId="0" borderId="2" xfId="0" applyNumberFormat="1" applyFont="1" applyFill="1" applyBorder="1" applyAlignment="1">
      <alignment horizontal="center" vertical="center" wrapText="1"/>
    </xf>
    <xf numFmtId="167" fontId="31" fillId="0" borderId="2" xfId="0" applyNumberFormat="1" applyFont="1" applyFill="1" applyBorder="1" applyAlignment="1">
      <alignment horizontal="center" vertical="center"/>
    </xf>
    <xf numFmtId="0" fontId="31" fillId="11" borderId="2" xfId="0" applyNumberFormat="1" applyFont="1" applyFill="1" applyBorder="1" applyAlignment="1">
      <alignment horizontal="center" vertical="center" wrapText="1"/>
    </xf>
    <xf numFmtId="167" fontId="31" fillId="11" borderId="2" xfId="0" applyNumberFormat="1" applyFont="1" applyFill="1" applyBorder="1" applyAlignment="1">
      <alignment horizontal="center" vertical="center"/>
    </xf>
    <xf numFmtId="0" fontId="31" fillId="0" borderId="3" xfId="0" applyNumberFormat="1" applyFont="1" applyFill="1" applyBorder="1" applyAlignment="1">
      <alignment vertical="center" wrapText="1"/>
    </xf>
    <xf numFmtId="0" fontId="31" fillId="0" borderId="3" xfId="0" applyNumberFormat="1" applyFont="1" applyFill="1" applyBorder="1" applyAlignment="1">
      <alignment horizontal="center" vertical="center" wrapText="1"/>
    </xf>
    <xf numFmtId="167" fontId="31" fillId="0" borderId="3" xfId="0" applyNumberFormat="1" applyFont="1" applyFill="1" applyBorder="1" applyAlignment="1">
      <alignment horizontal="center" vertical="center"/>
    </xf>
    <xf numFmtId="0" fontId="31" fillId="0" borderId="7" xfId="0" applyNumberFormat="1" applyFont="1" applyFill="1" applyBorder="1" applyAlignment="1">
      <alignment vertical="center" wrapText="1"/>
    </xf>
    <xf numFmtId="0" fontId="31" fillId="0" borderId="7" xfId="0" applyNumberFormat="1" applyFont="1" applyFill="1" applyBorder="1" applyAlignment="1">
      <alignment horizontal="center" vertical="center" wrapText="1"/>
    </xf>
    <xf numFmtId="167" fontId="31" fillId="0" borderId="7" xfId="0" applyNumberFormat="1" applyFont="1" applyFill="1" applyBorder="1" applyAlignment="1">
      <alignment horizontal="center" vertical="center"/>
    </xf>
    <xf numFmtId="0" fontId="34" fillId="0" borderId="0" xfId="0" applyFont="1" applyFill="1" applyBorder="1" applyAlignment="1">
      <alignment horizontal="center" vertical="center" wrapText="1"/>
    </xf>
    <xf numFmtId="0" fontId="35" fillId="0" borderId="2" xfId="0" applyNumberFormat="1" applyFont="1" applyFill="1" applyBorder="1" applyAlignment="1">
      <alignment vertical="center"/>
    </xf>
    <xf numFmtId="0" fontId="34" fillId="0" borderId="2" xfId="0" applyNumberFormat="1" applyFont="1" applyFill="1" applyBorder="1" applyAlignment="1">
      <alignment vertical="center"/>
    </xf>
    <xf numFmtId="0" fontId="34" fillId="0" borderId="2" xfId="0" applyFont="1" applyFill="1" applyBorder="1" applyAlignment="1"/>
    <xf numFmtId="0" fontId="34" fillId="0" borderId="2" xfId="0" applyFont="1" applyFill="1" applyBorder="1" applyAlignment="1">
      <alignment horizontal="center"/>
    </xf>
    <xf numFmtId="166" fontId="34" fillId="0" borderId="2" xfId="0" applyNumberFormat="1" applyFont="1" applyFill="1" applyBorder="1" applyAlignment="1">
      <alignment horizontal="center"/>
    </xf>
    <xf numFmtId="0" fontId="13" fillId="2" borderId="1" xfId="1" applyFill="1" applyBorder="1" applyAlignment="1">
      <alignment vertical="top"/>
    </xf>
    <xf numFmtId="0" fontId="27" fillId="0" borderId="8" xfId="0" applyFont="1" applyBorder="1" applyAlignment="1">
      <alignment horizontal="center" vertical="center"/>
    </xf>
    <xf numFmtId="0" fontId="27" fillId="0" borderId="5" xfId="0" applyFont="1" applyFill="1" applyBorder="1" applyAlignment="1">
      <alignment horizontal="center" vertical="center"/>
    </xf>
    <xf numFmtId="0" fontId="36" fillId="8" borderId="2" xfId="0" applyFont="1" applyFill="1" applyBorder="1" applyAlignment="1">
      <alignment horizontal="center" vertical="center"/>
    </xf>
    <xf numFmtId="0" fontId="36" fillId="6" borderId="6" xfId="0" applyFont="1" applyFill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34" fillId="0" borderId="2" xfId="0" applyFont="1" applyFill="1" applyBorder="1" applyAlignment="1">
      <alignment horizontal="center" vertical="center" wrapText="1"/>
    </xf>
    <xf numFmtId="0" fontId="32" fillId="11" borderId="7" xfId="0" applyNumberFormat="1" applyFont="1" applyFill="1" applyBorder="1" applyAlignment="1">
      <alignment vertical="center"/>
    </xf>
    <xf numFmtId="0" fontId="31" fillId="11" borderId="7" xfId="0" applyNumberFormat="1" applyFont="1" applyFill="1" applyBorder="1" applyAlignment="1">
      <alignment horizontal="center" vertical="center" wrapText="1"/>
    </xf>
    <xf numFmtId="3" fontId="31" fillId="0" borderId="2" xfId="0" applyNumberFormat="1" applyFont="1" applyFill="1" applyBorder="1" applyAlignment="1">
      <alignment horizontal="center" vertical="center" wrapText="1"/>
    </xf>
    <xf numFmtId="3" fontId="34" fillId="0" borderId="2" xfId="0" applyNumberFormat="1" applyFont="1" applyFill="1" applyBorder="1" applyAlignment="1">
      <alignment horizontal="center" vertical="center" wrapText="1"/>
    </xf>
    <xf numFmtId="3" fontId="31" fillId="11" borderId="2" xfId="0" applyNumberFormat="1" applyFont="1" applyFill="1" applyBorder="1" applyAlignment="1">
      <alignment horizontal="center" vertical="center" wrapText="1"/>
    </xf>
    <xf numFmtId="3" fontId="14" fillId="0" borderId="5" xfId="0" applyNumberFormat="1" applyFont="1" applyBorder="1" applyAlignment="1">
      <alignment horizontal="center" vertical="center"/>
    </xf>
    <xf numFmtId="3" fontId="27" fillId="8" borderId="9" xfId="0" applyNumberFormat="1" applyFont="1" applyFill="1" applyBorder="1" applyAlignment="1">
      <alignment horizontal="center" vertical="center"/>
    </xf>
    <xf numFmtId="3" fontId="27" fillId="8" borderId="2" xfId="0" applyNumberFormat="1" applyFont="1" applyFill="1" applyBorder="1" applyAlignment="1">
      <alignment horizontal="center" vertical="center"/>
    </xf>
    <xf numFmtId="3" fontId="27" fillId="8" borderId="6" xfId="0" applyNumberFormat="1" applyFont="1" applyFill="1" applyBorder="1" applyAlignment="1">
      <alignment horizontal="center" vertical="center"/>
    </xf>
    <xf numFmtId="3" fontId="27" fillId="6" borderId="13" xfId="0" applyNumberFormat="1" applyFont="1" applyFill="1" applyBorder="1" applyAlignment="1">
      <alignment horizontal="center" vertical="center"/>
    </xf>
    <xf numFmtId="3" fontId="27" fillId="0" borderId="2" xfId="0" applyNumberFormat="1" applyFont="1" applyBorder="1" applyAlignment="1">
      <alignment horizontal="center" vertical="center"/>
    </xf>
    <xf numFmtId="3" fontId="27" fillId="0" borderId="3" xfId="0" applyNumberFormat="1" applyFont="1" applyBorder="1" applyAlignment="1">
      <alignment horizontal="center" vertical="center"/>
    </xf>
    <xf numFmtId="3" fontId="27" fillId="5" borderId="13" xfId="0" applyNumberFormat="1" applyFont="1" applyFill="1" applyBorder="1" applyAlignment="1">
      <alignment horizontal="center" vertical="center"/>
    </xf>
    <xf numFmtId="3" fontId="27" fillId="0" borderId="2" xfId="0" applyNumberFormat="1" applyFont="1" applyFill="1" applyBorder="1" applyAlignment="1">
      <alignment horizontal="center" vertical="center"/>
    </xf>
    <xf numFmtId="3" fontId="27" fillId="0" borderId="3" xfId="0" applyNumberFormat="1" applyFont="1" applyFill="1" applyBorder="1" applyAlignment="1">
      <alignment horizontal="center" vertical="center"/>
    </xf>
    <xf numFmtId="3" fontId="27" fillId="0" borderId="7" xfId="0" applyNumberFormat="1" applyFont="1" applyFill="1" applyBorder="1" applyAlignment="1">
      <alignment horizontal="center" vertical="center"/>
    </xf>
    <xf numFmtId="3" fontId="27" fillId="0" borderId="6" xfId="0" applyNumberFormat="1" applyFont="1" applyFill="1" applyBorder="1" applyAlignment="1">
      <alignment horizontal="center" vertical="center"/>
    </xf>
    <xf numFmtId="3" fontId="27" fillId="0" borderId="8" xfId="0" applyNumberFormat="1" applyFont="1" applyFill="1" applyBorder="1" applyAlignment="1">
      <alignment horizontal="center" vertical="center"/>
    </xf>
    <xf numFmtId="3" fontId="27" fillId="5" borderId="9" xfId="0" applyNumberFormat="1" applyFont="1" applyFill="1" applyBorder="1" applyAlignment="1">
      <alignment horizontal="center" vertical="center"/>
    </xf>
    <xf numFmtId="3" fontId="27" fillId="5" borderId="7" xfId="0" applyNumberFormat="1" applyFont="1" applyFill="1" applyBorder="1" applyAlignment="1">
      <alignment horizontal="center" vertical="center"/>
    </xf>
    <xf numFmtId="3" fontId="27" fillId="5" borderId="2" xfId="0" applyNumberFormat="1" applyFont="1" applyFill="1" applyBorder="1" applyAlignment="1">
      <alignment horizontal="center" vertical="center"/>
    </xf>
    <xf numFmtId="3" fontId="27" fillId="5" borderId="6" xfId="0" applyNumberFormat="1" applyFont="1" applyFill="1" applyBorder="1" applyAlignment="1">
      <alignment horizontal="center" vertical="center"/>
    </xf>
    <xf numFmtId="3" fontId="27" fillId="5" borderId="3" xfId="0" applyNumberFormat="1" applyFont="1" applyFill="1" applyBorder="1" applyAlignment="1">
      <alignment horizontal="center" vertical="center"/>
    </xf>
    <xf numFmtId="3" fontId="27" fillId="0" borderId="9" xfId="0" applyNumberFormat="1" applyFont="1" applyFill="1" applyBorder="1" applyAlignment="1">
      <alignment horizontal="center" vertical="center"/>
    </xf>
    <xf numFmtId="3" fontId="27" fillId="9" borderId="13" xfId="0" applyNumberFormat="1" applyFont="1" applyFill="1" applyBorder="1" applyAlignment="1">
      <alignment horizontal="center" vertical="center"/>
    </xf>
    <xf numFmtId="3" fontId="27" fillId="0" borderId="9" xfId="0" applyNumberFormat="1" applyFont="1" applyFill="1" applyBorder="1" applyAlignment="1">
      <alignment horizontal="center" vertical="center" wrapText="1"/>
    </xf>
    <xf numFmtId="3" fontId="27" fillId="0" borderId="2" xfId="0" applyNumberFormat="1" applyFont="1" applyFill="1" applyBorder="1" applyAlignment="1">
      <alignment horizontal="center" vertical="center" wrapText="1"/>
    </xf>
    <xf numFmtId="3" fontId="27" fillId="0" borderId="6" xfId="0" applyNumberFormat="1" applyFont="1" applyFill="1" applyBorder="1" applyAlignment="1">
      <alignment horizontal="center" vertical="center" wrapText="1"/>
    </xf>
    <xf numFmtId="3" fontId="27" fillId="6" borderId="8" xfId="0" applyNumberFormat="1" applyFont="1" applyFill="1" applyBorder="1" applyAlignment="1">
      <alignment horizontal="center" vertical="center"/>
    </xf>
    <xf numFmtId="3" fontId="27" fillId="0" borderId="9" xfId="0" applyNumberFormat="1" applyFont="1" applyBorder="1" applyAlignment="1">
      <alignment horizontal="center" vertical="center"/>
    </xf>
    <xf numFmtId="3" fontId="27" fillId="0" borderId="8" xfId="0" applyNumberFormat="1" applyFont="1" applyBorder="1" applyAlignment="1">
      <alignment horizontal="center" vertical="center"/>
    </xf>
    <xf numFmtId="3" fontId="27" fillId="8" borderId="7" xfId="0" applyNumberFormat="1" applyFont="1" applyFill="1" applyBorder="1" applyAlignment="1">
      <alignment horizontal="center" vertical="center"/>
    </xf>
    <xf numFmtId="3" fontId="24" fillId="6" borderId="13" xfId="0" applyNumberFormat="1" applyFont="1" applyFill="1" applyBorder="1" applyAlignment="1">
      <alignment horizontal="center" vertical="center"/>
    </xf>
    <xf numFmtId="3" fontId="27" fillId="0" borderId="13" xfId="0" applyNumberFormat="1" applyFont="1" applyFill="1" applyBorder="1" applyAlignment="1">
      <alignment horizontal="center" vertical="center"/>
    </xf>
    <xf numFmtId="3" fontId="27" fillId="0" borderId="6" xfId="0" applyNumberFormat="1" applyFont="1" applyBorder="1" applyAlignment="1">
      <alignment horizontal="center" vertical="center"/>
    </xf>
    <xf numFmtId="3" fontId="27" fillId="6" borderId="7" xfId="0" applyNumberFormat="1" applyFont="1" applyFill="1" applyBorder="1" applyAlignment="1">
      <alignment horizontal="center" vertical="center"/>
    </xf>
    <xf numFmtId="3" fontId="27" fillId="6" borderId="6" xfId="0" applyNumberFormat="1" applyFont="1" applyFill="1" applyBorder="1" applyAlignment="1">
      <alignment horizontal="center" vertical="center"/>
    </xf>
    <xf numFmtId="3" fontId="27" fillId="6" borderId="2" xfId="0" applyNumberFormat="1" applyFont="1" applyFill="1" applyBorder="1" applyAlignment="1">
      <alignment horizontal="center" vertical="center"/>
    </xf>
    <xf numFmtId="3" fontId="24" fillId="0" borderId="9" xfId="0" applyNumberFormat="1" applyFont="1" applyBorder="1" applyAlignment="1">
      <alignment horizontal="center" vertical="center"/>
    </xf>
    <xf numFmtId="3" fontId="24" fillId="0" borderId="2" xfId="0" applyNumberFormat="1" applyFont="1" applyBorder="1" applyAlignment="1">
      <alignment horizontal="center" vertical="center"/>
    </xf>
    <xf numFmtId="3" fontId="27" fillId="0" borderId="7" xfId="0" applyNumberFormat="1" applyFont="1" applyBorder="1" applyAlignment="1">
      <alignment horizontal="center"/>
    </xf>
    <xf numFmtId="3" fontId="27" fillId="0" borderId="2" xfId="0" applyNumberFormat="1" applyFont="1" applyBorder="1" applyAlignment="1">
      <alignment horizontal="center"/>
    </xf>
    <xf numFmtId="3" fontId="27" fillId="0" borderId="8" xfId="0" applyNumberFormat="1" applyFont="1" applyBorder="1" applyAlignment="1">
      <alignment horizontal="center"/>
    </xf>
    <xf numFmtId="3" fontId="27" fillId="0" borderId="6" xfId="0" applyNumberFormat="1" applyFont="1" applyBorder="1" applyAlignment="1">
      <alignment horizontal="center"/>
    </xf>
    <xf numFmtId="3" fontId="0" fillId="0" borderId="0" xfId="0" applyNumberFormat="1" applyAlignment="1">
      <alignment horizontal="center"/>
    </xf>
    <xf numFmtId="3" fontId="0" fillId="0" borderId="0" xfId="0" applyNumberFormat="1" applyFont="1" applyAlignment="1">
      <alignment horizontal="center"/>
    </xf>
    <xf numFmtId="0" fontId="27" fillId="0" borderId="7" xfId="0" applyFont="1" applyBorder="1" applyAlignment="1">
      <alignment horizontal="center"/>
    </xf>
    <xf numFmtId="0" fontId="27" fillId="0" borderId="2" xfId="0" applyFont="1" applyBorder="1" applyAlignment="1">
      <alignment horizontal="center"/>
    </xf>
    <xf numFmtId="0" fontId="27" fillId="0" borderId="8" xfId="0" applyFont="1" applyBorder="1" applyAlignment="1">
      <alignment horizontal="center"/>
    </xf>
    <xf numFmtId="0" fontId="27" fillId="0" borderId="6" xfId="0" applyFont="1" applyBorder="1" applyAlignment="1">
      <alignment horizontal="center"/>
    </xf>
    <xf numFmtId="0" fontId="0" fillId="0" borderId="0" xfId="0" applyAlignment="1">
      <alignment horizontal="center"/>
    </xf>
    <xf numFmtId="0" fontId="37" fillId="6" borderId="11" xfId="0" applyFont="1" applyFill="1" applyBorder="1" applyAlignment="1">
      <alignment horizontal="center" vertical="center" textRotation="90" wrapText="1"/>
    </xf>
    <xf numFmtId="0" fontId="27" fillId="0" borderId="0" xfId="0" applyFont="1" applyAlignment="1">
      <alignment horizontal="center"/>
    </xf>
    <xf numFmtId="3" fontId="27" fillId="0" borderId="0" xfId="0" applyNumberFormat="1" applyFont="1" applyAlignment="1">
      <alignment horizontal="center"/>
    </xf>
    <xf numFmtId="0" fontId="27" fillId="6" borderId="13" xfId="0" applyFont="1" applyFill="1" applyBorder="1" applyAlignment="1">
      <alignment horizontal="center" vertical="center" wrapText="1"/>
    </xf>
    <xf numFmtId="0" fontId="27" fillId="0" borderId="7" xfId="0" applyFont="1" applyBorder="1" applyAlignment="1">
      <alignment horizontal="center" vertical="center" wrapText="1"/>
    </xf>
    <xf numFmtId="0" fontId="27" fillId="0" borderId="2" xfId="0" applyFont="1" applyBorder="1" applyAlignment="1">
      <alignment horizontal="center" vertical="center" wrapText="1"/>
    </xf>
    <xf numFmtId="0" fontId="27" fillId="0" borderId="3" xfId="0" applyFont="1" applyBorder="1" applyAlignment="1">
      <alignment horizontal="center" vertical="center" wrapText="1"/>
    </xf>
    <xf numFmtId="0" fontId="27" fillId="0" borderId="3" xfId="0" applyFont="1" applyFill="1" applyBorder="1" applyAlignment="1">
      <alignment horizontal="center" vertical="center" wrapText="1"/>
    </xf>
    <xf numFmtId="0" fontId="27" fillId="0" borderId="6" xfId="0" applyFont="1" applyBorder="1" applyAlignment="1">
      <alignment horizontal="center" vertical="center" wrapText="1"/>
    </xf>
    <xf numFmtId="0" fontId="27" fillId="0" borderId="8" xfId="0" applyFont="1" applyBorder="1" applyAlignment="1">
      <alignment horizontal="center" vertical="center" wrapText="1"/>
    </xf>
    <xf numFmtId="0" fontId="27" fillId="5" borderId="9" xfId="0" applyFont="1" applyFill="1" applyBorder="1" applyAlignment="1">
      <alignment horizontal="center" vertical="center" wrapText="1"/>
    </xf>
    <xf numFmtId="0" fontId="27" fillId="5" borderId="2" xfId="0" applyFont="1" applyFill="1" applyBorder="1" applyAlignment="1">
      <alignment horizontal="center" vertical="center" wrapText="1"/>
    </xf>
    <xf numFmtId="0" fontId="27" fillId="5" borderId="6" xfId="0" applyFont="1" applyFill="1" applyBorder="1" applyAlignment="1">
      <alignment horizontal="center" vertical="center" wrapText="1"/>
    </xf>
    <xf numFmtId="0" fontId="27" fillId="5" borderId="3" xfId="0" applyFont="1" applyFill="1" applyBorder="1" applyAlignment="1">
      <alignment horizontal="center" vertical="center" wrapText="1"/>
    </xf>
    <xf numFmtId="0" fontId="27" fillId="0" borderId="9" xfId="0" applyFont="1" applyBorder="1" applyAlignment="1">
      <alignment horizontal="center" vertical="center" wrapText="1"/>
    </xf>
    <xf numFmtId="0" fontId="27" fillId="0" borderId="7" xfId="0" applyFont="1" applyFill="1" applyBorder="1" applyAlignment="1">
      <alignment horizontal="center" vertical="center" wrapText="1"/>
    </xf>
    <xf numFmtId="0" fontId="27" fillId="0" borderId="8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/>
    </xf>
    <xf numFmtId="2" fontId="31" fillId="0" borderId="2" xfId="0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2" fontId="31" fillId="10" borderId="2" xfId="0" applyNumberFormat="1" applyFont="1" applyFill="1" applyBorder="1" applyAlignment="1">
      <alignment horizontal="center" vertical="center" wrapText="1"/>
    </xf>
    <xf numFmtId="2" fontId="33" fillId="11" borderId="2" xfId="0" applyNumberFormat="1" applyFont="1" applyFill="1" applyBorder="1" applyAlignment="1">
      <alignment horizontal="center" vertical="center" wrapText="1"/>
    </xf>
    <xf numFmtId="2" fontId="31" fillId="11" borderId="2" xfId="0" applyNumberFormat="1" applyFont="1" applyFill="1" applyBorder="1" applyAlignment="1">
      <alignment horizontal="center" vertical="center" wrapText="1"/>
    </xf>
    <xf numFmtId="2" fontId="31" fillId="0" borderId="3" xfId="0" applyNumberFormat="1" applyFont="1" applyFill="1" applyBorder="1" applyAlignment="1">
      <alignment horizontal="center" vertical="center" wrapText="1"/>
    </xf>
    <xf numFmtId="2" fontId="30" fillId="10" borderId="2" xfId="0" applyNumberFormat="1" applyFont="1" applyFill="1" applyBorder="1" applyAlignment="1">
      <alignment horizontal="center" vertical="center" wrapText="1"/>
    </xf>
    <xf numFmtId="2" fontId="32" fillId="11" borderId="2" xfId="0" applyNumberFormat="1" applyFont="1" applyFill="1" applyBorder="1" applyAlignment="1">
      <alignment horizontal="center" vertical="center" wrapText="1"/>
    </xf>
    <xf numFmtId="2" fontId="31" fillId="0" borderId="7" xfId="0" applyNumberFormat="1" applyFont="1" applyFill="1" applyBorder="1" applyAlignment="1">
      <alignment horizontal="center" vertical="center" wrapText="1"/>
    </xf>
    <xf numFmtId="0" fontId="32" fillId="11" borderId="2" xfId="0" applyNumberFormat="1" applyFont="1" applyFill="1" applyBorder="1" applyAlignment="1">
      <alignment horizontal="center" vertical="center" wrapText="1"/>
    </xf>
    <xf numFmtId="0" fontId="30" fillId="10" borderId="2" xfId="0" applyNumberFormat="1" applyFont="1" applyFill="1" applyBorder="1" applyAlignment="1">
      <alignment horizontal="center" vertical="center" wrapText="1"/>
    </xf>
    <xf numFmtId="2" fontId="34" fillId="0" borderId="2" xfId="0" applyNumberFormat="1" applyFont="1" applyFill="1" applyBorder="1" applyAlignment="1">
      <alignment horizontal="center" wrapText="1"/>
    </xf>
    <xf numFmtId="0" fontId="30" fillId="10" borderId="2" xfId="0" applyNumberFormat="1" applyFont="1" applyFill="1" applyBorder="1" applyAlignment="1">
      <alignment horizontal="center" vertical="center"/>
    </xf>
    <xf numFmtId="0" fontId="32" fillId="11" borderId="2" xfId="0" applyNumberFormat="1" applyFont="1" applyFill="1" applyBorder="1" applyAlignment="1">
      <alignment horizontal="center" vertical="center"/>
    </xf>
    <xf numFmtId="0" fontId="24" fillId="0" borderId="6" xfId="0" applyFont="1" applyBorder="1" applyAlignment="1">
      <alignment horizontal="center" vertical="center"/>
    </xf>
    <xf numFmtId="3" fontId="24" fillId="0" borderId="6" xfId="0" applyNumberFormat="1" applyFont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 textRotation="90" wrapText="1"/>
    </xf>
    <xf numFmtId="3" fontId="24" fillId="7" borderId="9" xfId="0" applyNumberFormat="1" applyFont="1" applyFill="1" applyBorder="1" applyAlignment="1">
      <alignment horizontal="center" vertical="center"/>
    </xf>
    <xf numFmtId="3" fontId="24" fillId="7" borderId="13" xfId="0" applyNumberFormat="1" applyFont="1" applyFill="1" applyBorder="1" applyAlignment="1">
      <alignment horizontal="center" vertical="center"/>
    </xf>
    <xf numFmtId="3" fontId="24" fillId="0" borderId="8" xfId="0" applyNumberFormat="1" applyFont="1" applyFill="1" applyBorder="1" applyAlignment="1">
      <alignment horizontal="center" vertical="center"/>
    </xf>
    <xf numFmtId="3" fontId="24" fillId="0" borderId="7" xfId="0" applyNumberFormat="1" applyFont="1" applyFill="1" applyBorder="1" applyAlignment="1">
      <alignment horizontal="center" vertical="center"/>
    </xf>
    <xf numFmtId="3" fontId="24" fillId="7" borderId="2" xfId="0" applyNumberFormat="1" applyFont="1" applyFill="1" applyBorder="1" applyAlignment="1">
      <alignment horizontal="center" vertical="center"/>
    </xf>
    <xf numFmtId="3" fontId="24" fillId="0" borderId="2" xfId="0" applyNumberFormat="1" applyFont="1" applyFill="1" applyBorder="1" applyAlignment="1">
      <alignment horizontal="center" vertical="center"/>
    </xf>
    <xf numFmtId="3" fontId="24" fillId="0" borderId="6" xfId="0" applyNumberFormat="1" applyFont="1" applyFill="1" applyBorder="1" applyAlignment="1">
      <alignment horizontal="center" vertical="center"/>
    </xf>
    <xf numFmtId="3" fontId="24" fillId="0" borderId="9" xfId="0" applyNumberFormat="1" applyFont="1" applyFill="1" applyBorder="1" applyAlignment="1">
      <alignment horizontal="center" vertical="center"/>
    </xf>
    <xf numFmtId="3" fontId="24" fillId="5" borderId="9" xfId="0" applyNumberFormat="1" applyFont="1" applyFill="1" applyBorder="1" applyAlignment="1">
      <alignment horizontal="center" vertical="center"/>
    </xf>
    <xf numFmtId="3" fontId="24" fillId="5" borderId="7" xfId="0" applyNumberFormat="1" applyFont="1" applyFill="1" applyBorder="1" applyAlignment="1">
      <alignment horizontal="center" vertical="center"/>
    </xf>
    <xf numFmtId="3" fontId="24" fillId="5" borderId="13" xfId="0" applyNumberFormat="1" applyFont="1" applyFill="1" applyBorder="1" applyAlignment="1">
      <alignment horizontal="center" vertical="center"/>
    </xf>
    <xf numFmtId="3" fontId="24" fillId="0" borderId="3" xfId="0" applyNumberFormat="1" applyFont="1" applyFill="1" applyBorder="1" applyAlignment="1">
      <alignment horizontal="center" vertical="center"/>
    </xf>
    <xf numFmtId="3" fontId="24" fillId="0" borderId="2" xfId="0" applyNumberFormat="1" applyFont="1" applyFill="1" applyBorder="1" applyAlignment="1">
      <alignment horizontal="center" vertical="center" wrapText="1"/>
    </xf>
    <xf numFmtId="3" fontId="24" fillId="0" borderId="7" xfId="0" applyNumberFormat="1" applyFont="1" applyFill="1" applyBorder="1" applyAlignment="1">
      <alignment horizontal="center" vertical="center" wrapText="1"/>
    </xf>
    <xf numFmtId="3" fontId="24" fillId="0" borderId="6" xfId="0" applyNumberFormat="1" applyFont="1" applyFill="1" applyBorder="1" applyAlignment="1">
      <alignment horizontal="center" vertical="center" wrapText="1"/>
    </xf>
    <xf numFmtId="0" fontId="24" fillId="7" borderId="9" xfId="0" applyFont="1" applyFill="1" applyBorder="1" applyAlignment="1">
      <alignment horizontal="center" vertical="center" wrapText="1"/>
    </xf>
    <xf numFmtId="0" fontId="24" fillId="7" borderId="13" xfId="0" applyFont="1" applyFill="1" applyBorder="1" applyAlignment="1">
      <alignment horizontal="center" vertical="center" wrapText="1"/>
    </xf>
    <xf numFmtId="0" fontId="24" fillId="0" borderId="8" xfId="0" applyFont="1" applyFill="1" applyBorder="1" applyAlignment="1">
      <alignment horizontal="center" vertical="center" wrapText="1"/>
    </xf>
    <xf numFmtId="0" fontId="24" fillId="7" borderId="2" xfId="0" applyFont="1" applyFill="1" applyBorder="1" applyAlignment="1">
      <alignment horizontal="center" vertical="center" wrapText="1"/>
    </xf>
    <xf numFmtId="0" fontId="24" fillId="5" borderId="9" xfId="0" applyFont="1" applyFill="1" applyBorder="1" applyAlignment="1">
      <alignment horizontal="center" vertical="center" wrapText="1"/>
    </xf>
    <xf numFmtId="0" fontId="24" fillId="5" borderId="7" xfId="0" applyFont="1" applyFill="1" applyBorder="1" applyAlignment="1">
      <alignment horizontal="center" vertical="center" wrapText="1"/>
    </xf>
    <xf numFmtId="0" fontId="24" fillId="5" borderId="13" xfId="0" applyFont="1" applyFill="1" applyBorder="1" applyAlignment="1">
      <alignment horizontal="center" vertical="center" wrapText="1"/>
    </xf>
    <xf numFmtId="0" fontId="24" fillId="0" borderId="3" xfId="0" applyFont="1" applyFill="1" applyBorder="1" applyAlignment="1">
      <alignment horizontal="center" vertical="center" wrapText="1"/>
    </xf>
    <xf numFmtId="0" fontId="24" fillId="0" borderId="2" xfId="0" applyFont="1" applyFill="1" applyBorder="1" applyAlignment="1">
      <alignment horizontal="center" wrapText="1"/>
    </xf>
    <xf numFmtId="0" fontId="24" fillId="0" borderId="7" xfId="0" applyFont="1" applyFill="1" applyBorder="1" applyAlignment="1">
      <alignment horizontal="center" wrapText="1"/>
    </xf>
    <xf numFmtId="0" fontId="24" fillId="0" borderId="6" xfId="0" applyFont="1" applyFill="1" applyBorder="1" applyAlignment="1">
      <alignment horizontal="center" wrapText="1"/>
    </xf>
    <xf numFmtId="0" fontId="28" fillId="0" borderId="23" xfId="0" applyFont="1" applyBorder="1" applyAlignment="1">
      <alignment horizontal="center" vertical="center" wrapText="1"/>
    </xf>
    <xf numFmtId="0" fontId="28" fillId="0" borderId="0" xfId="0" applyFont="1" applyBorder="1" applyAlignment="1">
      <alignment horizontal="center" vertical="center" wrapText="1"/>
    </xf>
    <xf numFmtId="0" fontId="13" fillId="3" borderId="0" xfId="1" applyFill="1" applyAlignment="1">
      <alignment horizontal="left" vertical="center"/>
    </xf>
    <xf numFmtId="0" fontId="1" fillId="3" borderId="0" xfId="0" applyNumberFormat="1" applyFont="1" applyFill="1" applyBorder="1" applyAlignment="1">
      <alignment horizontal="center" vertical="center" wrapText="1"/>
    </xf>
    <xf numFmtId="0" fontId="26" fillId="6" borderId="8" xfId="0" applyFont="1" applyFill="1" applyBorder="1" applyAlignment="1">
      <alignment horizontal="center" vertical="center"/>
    </xf>
    <xf numFmtId="0" fontId="27" fillId="0" borderId="25" xfId="0" applyFont="1" applyBorder="1" applyAlignment="1">
      <alignment horizontal="center" vertical="center"/>
    </xf>
    <xf numFmtId="0" fontId="27" fillId="0" borderId="31" xfId="0" applyFont="1" applyBorder="1" applyAlignment="1">
      <alignment horizontal="center" vertical="center"/>
    </xf>
    <xf numFmtId="0" fontId="14" fillId="0" borderId="12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/>
    </xf>
    <xf numFmtId="3" fontId="14" fillId="0" borderId="5" xfId="0" applyNumberFormat="1" applyFont="1" applyFill="1" applyBorder="1" applyAlignment="1">
      <alignment horizontal="center" vertical="center"/>
    </xf>
    <xf numFmtId="0" fontId="26" fillId="12" borderId="9" xfId="0" applyFont="1" applyFill="1" applyBorder="1" applyAlignment="1">
      <alignment horizontal="center" vertical="center"/>
    </xf>
    <xf numFmtId="0" fontId="27" fillId="12" borderId="9" xfId="0" applyFont="1" applyFill="1" applyBorder="1" applyAlignment="1">
      <alignment horizontal="center" vertical="center" wrapText="1"/>
    </xf>
    <xf numFmtId="0" fontId="27" fillId="12" borderId="9" xfId="0" applyFont="1" applyFill="1" applyBorder="1" applyAlignment="1">
      <alignment horizontal="center" vertical="center"/>
    </xf>
    <xf numFmtId="3" fontId="27" fillId="12" borderId="9" xfId="0" applyNumberFormat="1" applyFont="1" applyFill="1" applyBorder="1" applyAlignment="1">
      <alignment horizontal="center" vertical="center"/>
    </xf>
    <xf numFmtId="0" fontId="26" fillId="12" borderId="2" xfId="0" applyFont="1" applyFill="1" applyBorder="1" applyAlignment="1">
      <alignment horizontal="center" vertical="center"/>
    </xf>
    <xf numFmtId="0" fontId="27" fillId="12" borderId="2" xfId="0" applyFont="1" applyFill="1" applyBorder="1" applyAlignment="1">
      <alignment horizontal="center" vertical="center" wrapText="1"/>
    </xf>
    <xf numFmtId="0" fontId="27" fillId="12" borderId="2" xfId="0" applyFont="1" applyFill="1" applyBorder="1" applyAlignment="1">
      <alignment horizontal="center" vertical="center"/>
    </xf>
    <xf numFmtId="3" fontId="27" fillId="12" borderId="2" xfId="0" applyNumberFormat="1" applyFont="1" applyFill="1" applyBorder="1" applyAlignment="1">
      <alignment horizontal="center" vertical="center"/>
    </xf>
    <xf numFmtId="0" fontId="26" fillId="12" borderId="6" xfId="0" applyFont="1" applyFill="1" applyBorder="1" applyAlignment="1">
      <alignment horizontal="center" vertical="center"/>
    </xf>
    <xf numFmtId="0" fontId="27" fillId="12" borderId="6" xfId="0" applyFont="1" applyFill="1" applyBorder="1" applyAlignment="1">
      <alignment horizontal="center" vertical="center" wrapText="1"/>
    </xf>
    <xf numFmtId="0" fontId="27" fillId="12" borderId="6" xfId="0" applyFont="1" applyFill="1" applyBorder="1" applyAlignment="1">
      <alignment horizontal="center" vertical="center"/>
    </xf>
    <xf numFmtId="3" fontId="27" fillId="12" borderId="6" xfId="0" applyNumberFormat="1" applyFont="1" applyFill="1" applyBorder="1" applyAlignment="1">
      <alignment horizontal="center" vertical="center"/>
    </xf>
    <xf numFmtId="0" fontId="27" fillId="12" borderId="7" xfId="0" applyFont="1" applyFill="1" applyBorder="1" applyAlignment="1">
      <alignment horizontal="center" vertical="center" wrapText="1"/>
    </xf>
    <xf numFmtId="0" fontId="27" fillId="12" borderId="7" xfId="0" applyFont="1" applyFill="1" applyBorder="1" applyAlignment="1">
      <alignment horizontal="center" vertical="center"/>
    </xf>
    <xf numFmtId="3" fontId="27" fillId="12" borderId="7" xfId="0" applyNumberFormat="1" applyFont="1" applyFill="1" applyBorder="1" applyAlignment="1">
      <alignment horizontal="center" vertical="center"/>
    </xf>
    <xf numFmtId="0" fontId="27" fillId="12" borderId="11" xfId="0" applyFont="1" applyFill="1" applyBorder="1" applyAlignment="1">
      <alignment horizontal="center" vertical="center"/>
    </xf>
    <xf numFmtId="0" fontId="27" fillId="12" borderId="5" xfId="0" applyFont="1" applyFill="1" applyBorder="1" applyAlignment="1">
      <alignment horizontal="center" vertical="center"/>
    </xf>
    <xf numFmtId="0" fontId="26" fillId="13" borderId="9" xfId="0" applyFont="1" applyFill="1" applyBorder="1" applyAlignment="1">
      <alignment horizontal="center" vertical="center"/>
    </xf>
    <xf numFmtId="0" fontId="27" fillId="13" borderId="9" xfId="0" applyFont="1" applyFill="1" applyBorder="1" applyAlignment="1">
      <alignment horizontal="center" vertical="center" wrapText="1"/>
    </xf>
    <xf numFmtId="0" fontId="27" fillId="13" borderId="9" xfId="0" applyFont="1" applyFill="1" applyBorder="1" applyAlignment="1">
      <alignment horizontal="center" vertical="center"/>
    </xf>
    <xf numFmtId="3" fontId="27" fillId="13" borderId="9" xfId="0" applyNumberFormat="1" applyFont="1" applyFill="1" applyBorder="1" applyAlignment="1">
      <alignment horizontal="center" vertical="center"/>
    </xf>
    <xf numFmtId="0" fontId="26" fillId="13" borderId="2" xfId="0" applyFont="1" applyFill="1" applyBorder="1" applyAlignment="1">
      <alignment horizontal="center" vertical="center"/>
    </xf>
    <xf numFmtId="0" fontId="27" fillId="13" borderId="2" xfId="0" applyFont="1" applyFill="1" applyBorder="1" applyAlignment="1">
      <alignment horizontal="center" vertical="center" wrapText="1"/>
    </xf>
    <xf numFmtId="0" fontId="27" fillId="13" borderId="2" xfId="0" applyFont="1" applyFill="1" applyBorder="1" applyAlignment="1">
      <alignment horizontal="center" vertical="center"/>
    </xf>
    <xf numFmtId="3" fontId="27" fillId="13" borderId="2" xfId="0" applyNumberFormat="1" applyFont="1" applyFill="1" applyBorder="1" applyAlignment="1">
      <alignment horizontal="center" vertical="center"/>
    </xf>
    <xf numFmtId="0" fontId="26" fillId="13" borderId="6" xfId="0" applyFont="1" applyFill="1" applyBorder="1" applyAlignment="1">
      <alignment horizontal="center" vertical="center"/>
    </xf>
    <xf numFmtId="0" fontId="27" fillId="13" borderId="6" xfId="0" applyFont="1" applyFill="1" applyBorder="1" applyAlignment="1">
      <alignment horizontal="center" vertical="center" wrapText="1"/>
    </xf>
    <xf numFmtId="0" fontId="27" fillId="13" borderId="6" xfId="0" applyFont="1" applyFill="1" applyBorder="1" applyAlignment="1">
      <alignment horizontal="center" vertical="center"/>
    </xf>
    <xf numFmtId="3" fontId="27" fillId="13" borderId="6" xfId="0" applyNumberFormat="1" applyFont="1" applyFill="1" applyBorder="1" applyAlignment="1">
      <alignment horizontal="center" vertical="center"/>
    </xf>
    <xf numFmtId="0" fontId="37" fillId="13" borderId="0" xfId="0" applyFont="1" applyFill="1" applyBorder="1" applyAlignment="1">
      <alignment horizontal="center" vertical="center" wrapText="1"/>
    </xf>
    <xf numFmtId="0" fontId="27" fillId="13" borderId="7" xfId="0" applyFont="1" applyFill="1" applyBorder="1" applyAlignment="1">
      <alignment horizontal="center" vertical="center" wrapText="1"/>
    </xf>
    <xf numFmtId="3" fontId="26" fillId="13" borderId="7" xfId="0" applyNumberFormat="1" applyFont="1" applyFill="1" applyBorder="1" applyAlignment="1">
      <alignment horizontal="center" vertical="center" wrapText="1"/>
    </xf>
    <xf numFmtId="3" fontId="26" fillId="13" borderId="2" xfId="0" applyNumberFormat="1" applyFont="1" applyFill="1" applyBorder="1" applyAlignment="1">
      <alignment horizontal="center" vertical="center" wrapText="1"/>
    </xf>
    <xf numFmtId="0" fontId="37" fillId="13" borderId="11" xfId="0" applyFont="1" applyFill="1" applyBorder="1" applyAlignment="1">
      <alignment horizontal="center" vertical="center" wrapText="1"/>
    </xf>
    <xf numFmtId="3" fontId="26" fillId="13" borderId="6" xfId="0" applyNumberFormat="1" applyFont="1" applyFill="1" applyBorder="1" applyAlignment="1">
      <alignment horizontal="center" vertical="center" wrapText="1"/>
    </xf>
    <xf numFmtId="3" fontId="26" fillId="12" borderId="9" xfId="0" applyNumberFormat="1" applyFont="1" applyFill="1" applyBorder="1" applyAlignment="1">
      <alignment horizontal="center" vertical="center" wrapText="1"/>
    </xf>
    <xf numFmtId="3" fontId="26" fillId="12" borderId="2" xfId="0" applyNumberFormat="1" applyFont="1" applyFill="1" applyBorder="1" applyAlignment="1">
      <alignment horizontal="center" vertical="center" wrapText="1"/>
    </xf>
    <xf numFmtId="0" fontId="27" fillId="12" borderId="13" xfId="0" applyFont="1" applyFill="1" applyBorder="1" applyAlignment="1">
      <alignment horizontal="center" vertical="center" wrapText="1"/>
    </xf>
    <xf numFmtId="3" fontId="26" fillId="12" borderId="13" xfId="0" applyNumberFormat="1" applyFont="1" applyFill="1" applyBorder="1" applyAlignment="1">
      <alignment horizontal="center" vertical="center" wrapText="1"/>
    </xf>
    <xf numFmtId="0" fontId="27" fillId="12" borderId="13" xfId="0" applyFont="1" applyFill="1" applyBorder="1" applyAlignment="1">
      <alignment horizontal="center" vertical="center"/>
    </xf>
    <xf numFmtId="3" fontId="27" fillId="12" borderId="13" xfId="0" applyNumberFormat="1" applyFont="1" applyFill="1" applyBorder="1" applyAlignment="1">
      <alignment horizontal="center" vertical="center"/>
    </xf>
    <xf numFmtId="0" fontId="24" fillId="12" borderId="9" xfId="0" applyFont="1" applyFill="1" applyBorder="1" applyAlignment="1">
      <alignment horizontal="center" vertical="center"/>
    </xf>
    <xf numFmtId="0" fontId="24" fillId="12" borderId="9" xfId="0" applyFont="1" applyFill="1" applyBorder="1" applyAlignment="1">
      <alignment horizontal="center" vertical="center" wrapText="1"/>
    </xf>
    <xf numFmtId="3" fontId="24" fillId="12" borderId="9" xfId="0" applyNumberFormat="1" applyFont="1" applyFill="1" applyBorder="1" applyAlignment="1">
      <alignment horizontal="center" vertical="center"/>
    </xf>
    <xf numFmtId="0" fontId="24" fillId="12" borderId="2" xfId="0" applyFont="1" applyFill="1" applyBorder="1" applyAlignment="1">
      <alignment horizontal="center" vertical="center"/>
    </xf>
    <xf numFmtId="0" fontId="24" fillId="12" borderId="2" xfId="0" applyFont="1" applyFill="1" applyBorder="1" applyAlignment="1">
      <alignment horizontal="center" vertical="center" wrapText="1"/>
    </xf>
    <xf numFmtId="3" fontId="24" fillId="12" borderId="2" xfId="0" applyNumberFormat="1" applyFont="1" applyFill="1" applyBorder="1" applyAlignment="1">
      <alignment horizontal="center" vertical="center"/>
    </xf>
    <xf numFmtId="0" fontId="24" fillId="12" borderId="6" xfId="0" applyFont="1" applyFill="1" applyBorder="1" applyAlignment="1">
      <alignment horizontal="center" vertical="center"/>
    </xf>
    <xf numFmtId="0" fontId="24" fillId="12" borderId="6" xfId="0" applyFont="1" applyFill="1" applyBorder="1" applyAlignment="1">
      <alignment horizontal="center" vertical="center" wrapText="1"/>
    </xf>
    <xf numFmtId="3" fontId="24" fillId="12" borderId="6" xfId="0" applyNumberFormat="1" applyFont="1" applyFill="1" applyBorder="1" applyAlignment="1">
      <alignment horizontal="center" vertical="center"/>
    </xf>
    <xf numFmtId="4" fontId="24" fillId="0" borderId="2" xfId="0" applyNumberFormat="1" applyFont="1" applyFill="1" applyBorder="1" applyAlignment="1">
      <alignment vertical="center" wrapText="1"/>
    </xf>
    <xf numFmtId="4" fontId="24" fillId="0" borderId="2" xfId="0" applyNumberFormat="1" applyFont="1" applyFill="1" applyBorder="1" applyAlignment="1">
      <alignment horizontal="center" vertical="center"/>
    </xf>
    <xf numFmtId="4" fontId="25" fillId="0" borderId="16" xfId="0" applyNumberFormat="1" applyFont="1" applyFill="1" applyBorder="1" applyAlignment="1">
      <alignment horizontal="left" vertical="center"/>
    </xf>
    <xf numFmtId="4" fontId="25" fillId="0" borderId="15" xfId="0" applyNumberFormat="1" applyFont="1" applyFill="1" applyBorder="1" applyAlignment="1">
      <alignment horizontal="left" vertical="center"/>
    </xf>
    <xf numFmtId="4" fontId="24" fillId="0" borderId="9" xfId="0" applyNumberFormat="1" applyFont="1" applyFill="1" applyBorder="1" applyAlignment="1">
      <alignment vertical="center" wrapText="1"/>
    </xf>
    <xf numFmtId="4" fontId="24" fillId="0" borderId="9" xfId="0" applyNumberFormat="1" applyFont="1" applyFill="1" applyBorder="1" applyAlignment="1">
      <alignment horizontal="center" vertical="center"/>
    </xf>
    <xf numFmtId="4" fontId="25" fillId="0" borderId="31" xfId="0" applyNumberFormat="1" applyFont="1" applyFill="1" applyBorder="1" applyAlignment="1">
      <alignment horizontal="left" vertical="center"/>
    </xf>
    <xf numFmtId="4" fontId="24" fillId="0" borderId="6" xfId="0" applyNumberFormat="1" applyFont="1" applyFill="1" applyBorder="1" applyAlignment="1">
      <alignment vertical="center" wrapText="1"/>
    </xf>
    <xf numFmtId="4" fontId="24" fillId="0" borderId="6" xfId="0" applyNumberFormat="1" applyFont="1" applyFill="1" applyBorder="1" applyAlignment="1">
      <alignment horizontal="center" vertical="center"/>
    </xf>
    <xf numFmtId="0" fontId="31" fillId="0" borderId="0" xfId="0" applyNumberFormat="1" applyFont="1" applyFill="1" applyBorder="1" applyAlignment="1">
      <alignment horizontal="center" vertical="center" wrapText="1"/>
    </xf>
    <xf numFmtId="0" fontId="24" fillId="8" borderId="2" xfId="0" applyFont="1" applyFill="1" applyBorder="1" applyAlignment="1">
      <alignment horizontal="center" vertical="center"/>
    </xf>
    <xf numFmtId="0" fontId="24" fillId="8" borderId="2" xfId="0" applyFont="1" applyFill="1" applyBorder="1" applyAlignment="1">
      <alignment horizontal="center" vertical="center" wrapText="1"/>
    </xf>
    <xf numFmtId="3" fontId="24" fillId="8" borderId="2" xfId="0" applyNumberFormat="1" applyFont="1" applyFill="1" applyBorder="1" applyAlignment="1">
      <alignment horizontal="center" vertical="center"/>
    </xf>
    <xf numFmtId="0" fontId="24" fillId="8" borderId="6" xfId="0" applyFont="1" applyFill="1" applyBorder="1" applyAlignment="1">
      <alignment horizontal="center" vertical="center"/>
    </xf>
    <xf numFmtId="0" fontId="24" fillId="8" borderId="6" xfId="0" applyFont="1" applyFill="1" applyBorder="1" applyAlignment="1">
      <alignment horizontal="center" vertical="center" wrapText="1"/>
    </xf>
    <xf numFmtId="3" fontId="24" fillId="8" borderId="6" xfId="0" applyNumberFormat="1" applyFont="1" applyFill="1" applyBorder="1" applyAlignment="1">
      <alignment horizontal="center" vertical="center"/>
    </xf>
    <xf numFmtId="0" fontId="24" fillId="8" borderId="9" xfId="0" applyFont="1" applyFill="1" applyBorder="1" applyAlignment="1">
      <alignment horizontal="center" vertical="center"/>
    </xf>
    <xf numFmtId="0" fontId="24" fillId="8" borderId="9" xfId="0" applyFont="1" applyFill="1" applyBorder="1" applyAlignment="1">
      <alignment horizontal="center" vertical="center" wrapText="1"/>
    </xf>
    <xf numFmtId="3" fontId="24" fillId="8" borderId="9" xfId="0" applyNumberFormat="1" applyFont="1" applyFill="1" applyBorder="1" applyAlignment="1">
      <alignment horizontal="center" vertical="center"/>
    </xf>
    <xf numFmtId="0" fontId="24" fillId="6" borderId="7" xfId="0" applyFont="1" applyFill="1" applyBorder="1" applyAlignment="1">
      <alignment horizontal="center" vertical="center"/>
    </xf>
    <xf numFmtId="0" fontId="24" fillId="6" borderId="7" xfId="0" applyFont="1" applyFill="1" applyBorder="1" applyAlignment="1">
      <alignment horizontal="center" vertical="center" wrapText="1"/>
    </xf>
    <xf numFmtId="3" fontId="24" fillId="6" borderId="7" xfId="0" applyNumberFormat="1" applyFont="1" applyFill="1" applyBorder="1" applyAlignment="1">
      <alignment horizontal="center" vertical="center"/>
    </xf>
    <xf numFmtId="0" fontId="24" fillId="6" borderId="6" xfId="0" applyFont="1" applyFill="1" applyBorder="1" applyAlignment="1">
      <alignment horizontal="center" vertical="center"/>
    </xf>
    <xf numFmtId="0" fontId="31" fillId="3" borderId="15" xfId="0" applyNumberFormat="1" applyFont="1" applyFill="1" applyBorder="1" applyAlignment="1">
      <alignment vertical="center" wrapText="1"/>
    </xf>
    <xf numFmtId="2" fontId="31" fillId="3" borderId="9" xfId="0" applyNumberFormat="1" applyFont="1" applyFill="1" applyBorder="1" applyAlignment="1">
      <alignment horizontal="center" vertical="center" wrapText="1"/>
    </xf>
    <xf numFmtId="0" fontId="31" fillId="3" borderId="9" xfId="0" applyNumberFormat="1" applyFont="1" applyFill="1" applyBorder="1" applyAlignment="1">
      <alignment horizontal="center" vertical="center" wrapText="1"/>
    </xf>
    <xf numFmtId="0" fontId="31" fillId="3" borderId="16" xfId="0" applyNumberFormat="1" applyFont="1" applyFill="1" applyBorder="1" applyAlignment="1">
      <alignment vertical="center" wrapText="1"/>
    </xf>
    <xf numFmtId="2" fontId="31" fillId="3" borderId="2" xfId="0" applyNumberFormat="1" applyFont="1" applyFill="1" applyBorder="1" applyAlignment="1">
      <alignment horizontal="center" vertical="center" wrapText="1"/>
    </xf>
    <xf numFmtId="0" fontId="31" fillId="3" borderId="2" xfId="0" applyNumberFormat="1" applyFont="1" applyFill="1" applyBorder="1" applyAlignment="1">
      <alignment horizontal="center" vertical="center" wrapText="1"/>
    </xf>
    <xf numFmtId="0" fontId="31" fillId="3" borderId="31" xfId="0" applyNumberFormat="1" applyFont="1" applyFill="1" applyBorder="1" applyAlignment="1">
      <alignment vertical="center" wrapText="1"/>
    </xf>
    <xf numFmtId="2" fontId="31" fillId="3" borderId="6" xfId="0" applyNumberFormat="1" applyFont="1" applyFill="1" applyBorder="1" applyAlignment="1">
      <alignment horizontal="center" vertical="center" wrapText="1"/>
    </xf>
    <xf numFmtId="0" fontId="31" fillId="3" borderId="6" xfId="0" applyNumberFormat="1" applyFont="1" applyFill="1" applyBorder="1" applyAlignment="1">
      <alignment horizontal="center" vertical="center" wrapText="1"/>
    </xf>
    <xf numFmtId="0" fontId="31" fillId="14" borderId="16" xfId="0" applyNumberFormat="1" applyFont="1" applyFill="1" applyBorder="1" applyAlignment="1">
      <alignment vertical="center" wrapText="1"/>
    </xf>
    <xf numFmtId="2" fontId="31" fillId="14" borderId="2" xfId="0" applyNumberFormat="1" applyFont="1" applyFill="1" applyBorder="1" applyAlignment="1">
      <alignment horizontal="center" vertical="center" wrapText="1"/>
    </xf>
    <xf numFmtId="0" fontId="31" fillId="14" borderId="2" xfId="0" applyNumberFormat="1" applyFont="1" applyFill="1" applyBorder="1" applyAlignment="1">
      <alignment horizontal="center" vertical="center" wrapText="1"/>
    </xf>
    <xf numFmtId="0" fontId="31" fillId="14" borderId="31" xfId="0" applyNumberFormat="1" applyFont="1" applyFill="1" applyBorder="1" applyAlignment="1">
      <alignment vertical="center" wrapText="1"/>
    </xf>
    <xf numFmtId="2" fontId="31" fillId="14" borderId="6" xfId="0" applyNumberFormat="1" applyFont="1" applyFill="1" applyBorder="1" applyAlignment="1">
      <alignment horizontal="center" vertical="center" wrapText="1"/>
    </xf>
    <xf numFmtId="0" fontId="31" fillId="14" borderId="6" xfId="0" applyNumberFormat="1" applyFont="1" applyFill="1" applyBorder="1" applyAlignment="1">
      <alignment horizontal="center" vertical="center" wrapText="1"/>
    </xf>
    <xf numFmtId="0" fontId="24" fillId="6" borderId="2" xfId="0" applyFont="1" applyFill="1" applyBorder="1" applyAlignment="1">
      <alignment horizontal="center" vertical="center"/>
    </xf>
    <xf numFmtId="0" fontId="31" fillId="14" borderId="17" xfId="0" applyNumberFormat="1" applyFont="1" applyFill="1" applyBorder="1" applyAlignment="1">
      <alignment vertical="center" wrapText="1"/>
    </xf>
    <xf numFmtId="2" fontId="31" fillId="14" borderId="3" xfId="0" applyNumberFormat="1" applyFont="1" applyFill="1" applyBorder="1" applyAlignment="1">
      <alignment horizontal="center" vertical="center" wrapText="1"/>
    </xf>
    <xf numFmtId="0" fontId="31" fillId="14" borderId="3" xfId="0" applyNumberFormat="1" applyFont="1" applyFill="1" applyBorder="1" applyAlignment="1">
      <alignment horizontal="center" vertical="center" wrapText="1"/>
    </xf>
    <xf numFmtId="0" fontId="31" fillId="14" borderId="37" xfId="0" applyNumberFormat="1" applyFont="1" applyFill="1" applyBorder="1" applyAlignment="1">
      <alignment vertical="center" wrapText="1"/>
    </xf>
    <xf numFmtId="2" fontId="31" fillId="14" borderId="7" xfId="0" applyNumberFormat="1" applyFont="1" applyFill="1" applyBorder="1" applyAlignment="1">
      <alignment horizontal="center" vertical="center" wrapText="1"/>
    </xf>
    <xf numFmtId="0" fontId="31" fillId="14" borderId="7" xfId="0" applyNumberFormat="1" applyFont="1" applyFill="1" applyBorder="1" applyAlignment="1">
      <alignment horizontal="center" vertical="center" wrapText="1"/>
    </xf>
    <xf numFmtId="0" fontId="31" fillId="3" borderId="32" xfId="0" applyNumberFormat="1" applyFont="1" applyFill="1" applyBorder="1" applyAlignment="1">
      <alignment horizontal="center" vertical="center" wrapText="1"/>
    </xf>
    <xf numFmtId="0" fontId="31" fillId="3" borderId="33" xfId="0" applyNumberFormat="1" applyFont="1" applyFill="1" applyBorder="1" applyAlignment="1">
      <alignment horizontal="center" vertical="center" wrapText="1"/>
    </xf>
    <xf numFmtId="0" fontId="31" fillId="3" borderId="34" xfId="0" applyNumberFormat="1" applyFont="1" applyFill="1" applyBorder="1" applyAlignment="1">
      <alignment horizontal="center" vertical="center" wrapText="1"/>
    </xf>
    <xf numFmtId="0" fontId="31" fillId="14" borderId="38" xfId="0" applyNumberFormat="1" applyFont="1" applyFill="1" applyBorder="1" applyAlignment="1">
      <alignment horizontal="center" vertical="center" wrapText="1"/>
    </xf>
    <xf numFmtId="0" fontId="31" fillId="14" borderId="33" xfId="0" applyNumberFormat="1" applyFont="1" applyFill="1" applyBorder="1" applyAlignment="1">
      <alignment horizontal="center" vertical="center" wrapText="1"/>
    </xf>
    <xf numFmtId="0" fontId="31" fillId="14" borderId="39" xfId="0" applyNumberFormat="1" applyFont="1" applyFill="1" applyBorder="1" applyAlignment="1">
      <alignment horizontal="center" vertical="center" wrapText="1"/>
    </xf>
    <xf numFmtId="0" fontId="31" fillId="14" borderId="34" xfId="0" applyNumberFormat="1" applyFont="1" applyFill="1" applyBorder="1" applyAlignment="1">
      <alignment horizontal="center" vertical="center" wrapText="1"/>
    </xf>
    <xf numFmtId="0" fontId="28" fillId="0" borderId="23" xfId="0" applyFont="1" applyBorder="1" applyAlignment="1">
      <alignment horizontal="center" vertical="center" wrapText="1"/>
    </xf>
    <xf numFmtId="0" fontId="28" fillId="0" borderId="0" xfId="0" applyFont="1" applyBorder="1" applyAlignment="1">
      <alignment horizontal="center" vertical="center" wrapText="1"/>
    </xf>
    <xf numFmtId="0" fontId="27" fillId="5" borderId="8" xfId="0" applyFont="1" applyFill="1" applyBorder="1" applyAlignment="1">
      <alignment horizontal="center" vertical="center"/>
    </xf>
    <xf numFmtId="0" fontId="27" fillId="5" borderId="8" xfId="0" applyFont="1" applyFill="1" applyBorder="1" applyAlignment="1">
      <alignment horizontal="center" vertical="center" wrapText="1"/>
    </xf>
    <xf numFmtId="0" fontId="26" fillId="12" borderId="13" xfId="0" applyFont="1" applyFill="1" applyBorder="1" applyAlignment="1">
      <alignment horizontal="center" vertical="center"/>
    </xf>
    <xf numFmtId="0" fontId="27" fillId="9" borderId="9" xfId="0" applyFont="1" applyFill="1" applyBorder="1" applyAlignment="1">
      <alignment horizontal="center" vertical="center"/>
    </xf>
    <xf numFmtId="3" fontId="27" fillId="9" borderId="9" xfId="0" applyNumberFormat="1" applyFont="1" applyFill="1" applyBorder="1" applyAlignment="1">
      <alignment horizontal="center" vertical="center"/>
    </xf>
    <xf numFmtId="0" fontId="27" fillId="9" borderId="7" xfId="0" applyFont="1" applyFill="1" applyBorder="1" applyAlignment="1">
      <alignment horizontal="center" vertical="center"/>
    </xf>
    <xf numFmtId="3" fontId="27" fillId="9" borderId="7" xfId="0" applyNumberFormat="1" applyFont="1" applyFill="1" applyBorder="1" applyAlignment="1">
      <alignment horizontal="center" vertical="center"/>
    </xf>
    <xf numFmtId="0" fontId="27" fillId="12" borderId="8" xfId="0" applyFont="1" applyFill="1" applyBorder="1" applyAlignment="1">
      <alignment horizontal="center" vertical="center"/>
    </xf>
    <xf numFmtId="3" fontId="27" fillId="12" borderId="8" xfId="0" applyNumberFormat="1" applyFont="1" applyFill="1" applyBorder="1" applyAlignment="1">
      <alignment horizontal="center" vertical="center"/>
    </xf>
    <xf numFmtId="3" fontId="26" fillId="12" borderId="2" xfId="0" applyNumberFormat="1" applyFont="1" applyFill="1" applyBorder="1" applyAlignment="1">
      <alignment horizontal="center" vertical="center"/>
    </xf>
    <xf numFmtId="3" fontId="26" fillId="12" borderId="9" xfId="0" applyNumberFormat="1" applyFont="1" applyFill="1" applyBorder="1" applyAlignment="1">
      <alignment vertical="center"/>
    </xf>
    <xf numFmtId="3" fontId="26" fillId="12" borderId="6" xfId="0" applyNumberFormat="1" applyFont="1" applyFill="1" applyBorder="1" applyAlignment="1">
      <alignment horizontal="center" vertical="center"/>
    </xf>
    <xf numFmtId="0" fontId="27" fillId="6" borderId="8" xfId="0" applyFont="1" applyFill="1" applyBorder="1" applyAlignment="1">
      <alignment horizontal="center" vertical="center" wrapText="1"/>
    </xf>
    <xf numFmtId="3" fontId="26" fillId="6" borderId="6" xfId="0" applyNumberFormat="1" applyFont="1" applyFill="1" applyBorder="1" applyAlignment="1">
      <alignment horizontal="center" vertical="center"/>
    </xf>
    <xf numFmtId="0" fontId="26" fillId="5" borderId="13" xfId="0" applyFont="1" applyFill="1" applyBorder="1" applyAlignment="1">
      <alignment horizontal="center" vertical="center"/>
    </xf>
    <xf numFmtId="0" fontId="27" fillId="5" borderId="13" xfId="0" applyFont="1" applyFill="1" applyBorder="1" applyAlignment="1">
      <alignment horizontal="center" vertical="center" wrapText="1"/>
    </xf>
    <xf numFmtId="0" fontId="26" fillId="12" borderId="7" xfId="0" applyFont="1" applyFill="1" applyBorder="1" applyAlignment="1">
      <alignment horizontal="center" vertical="center"/>
    </xf>
    <xf numFmtId="0" fontId="27" fillId="12" borderId="40" xfId="0" applyFont="1" applyFill="1" applyBorder="1" applyAlignment="1">
      <alignment horizontal="center" vertical="center"/>
    </xf>
    <xf numFmtId="3" fontId="31" fillId="0" borderId="7" xfId="0" applyNumberFormat="1" applyFont="1" applyFill="1" applyBorder="1" applyAlignment="1">
      <alignment horizontal="center" vertical="center" wrapText="1"/>
    </xf>
    <xf numFmtId="3" fontId="31" fillId="0" borderId="3" xfId="0" applyNumberFormat="1" applyFont="1" applyFill="1" applyBorder="1" applyAlignment="1">
      <alignment horizontal="center" vertical="center" wrapText="1"/>
    </xf>
    <xf numFmtId="0" fontId="29" fillId="6" borderId="18" xfId="0" applyNumberFormat="1" applyFont="1" applyFill="1" applyBorder="1" applyAlignment="1">
      <alignment vertical="center" wrapText="1"/>
    </xf>
    <xf numFmtId="0" fontId="29" fillId="6" borderId="19" xfId="0" applyNumberFormat="1" applyFont="1" applyFill="1" applyBorder="1" applyAlignment="1">
      <alignment vertical="center" wrapText="1"/>
    </xf>
    <xf numFmtId="0" fontId="29" fillId="6" borderId="19" xfId="0" applyNumberFormat="1" applyFont="1" applyFill="1" applyBorder="1" applyAlignment="1">
      <alignment horizontal="center" vertical="center" wrapText="1"/>
    </xf>
    <xf numFmtId="3" fontId="29" fillId="6" borderId="20" xfId="0" applyNumberFormat="1" applyFont="1" applyFill="1" applyBorder="1" applyAlignment="1">
      <alignment horizontal="center" vertical="center" wrapText="1"/>
    </xf>
    <xf numFmtId="3" fontId="31" fillId="11" borderId="7" xfId="0" applyNumberFormat="1" applyFont="1" applyFill="1" applyBorder="1" applyAlignment="1">
      <alignment horizontal="center" vertical="center" wrapText="1"/>
    </xf>
    <xf numFmtId="0" fontId="24" fillId="6" borderId="13" xfId="0" applyFont="1" applyFill="1" applyBorder="1" applyAlignment="1">
      <alignment horizontal="center" vertical="center" wrapText="1"/>
    </xf>
    <xf numFmtId="0" fontId="24" fillId="6" borderId="13" xfId="0" applyFont="1" applyFill="1" applyBorder="1" applyAlignment="1">
      <alignment horizontal="center" vertical="center"/>
    </xf>
    <xf numFmtId="0" fontId="26" fillId="0" borderId="44" xfId="0" applyFont="1" applyFill="1" applyBorder="1" applyAlignment="1">
      <alignment horizontal="center" wrapText="1"/>
    </xf>
    <xf numFmtId="0" fontId="28" fillId="0" borderId="23" xfId="0" applyFont="1" applyBorder="1" applyAlignment="1">
      <alignment horizontal="center" vertical="center" wrapText="1"/>
    </xf>
    <xf numFmtId="0" fontId="28" fillId="0" borderId="0" xfId="0" applyFont="1" applyBorder="1" applyAlignment="1">
      <alignment horizontal="center" vertical="center" wrapText="1"/>
    </xf>
    <xf numFmtId="0" fontId="26" fillId="0" borderId="23" xfId="0" applyFont="1" applyBorder="1" applyAlignment="1">
      <alignment horizontal="center" wrapText="1"/>
    </xf>
    <xf numFmtId="3" fontId="26" fillId="12" borderId="9" xfId="0" applyNumberFormat="1" applyFont="1" applyFill="1" applyBorder="1" applyAlignment="1">
      <alignment horizontal="center" vertical="center"/>
    </xf>
    <xf numFmtId="0" fontId="27" fillId="0" borderId="3" xfId="0" applyFont="1" applyBorder="1" applyAlignment="1">
      <alignment horizontal="center"/>
    </xf>
    <xf numFmtId="3" fontId="27" fillId="0" borderId="3" xfId="0" applyNumberFormat="1" applyFont="1" applyBorder="1" applyAlignment="1">
      <alignment horizontal="center"/>
    </xf>
    <xf numFmtId="0" fontId="31" fillId="14" borderId="15" xfId="0" applyNumberFormat="1" applyFont="1" applyFill="1" applyBorder="1" applyAlignment="1">
      <alignment vertical="center" wrapText="1"/>
    </xf>
    <xf numFmtId="2" fontId="31" fillId="14" borderId="9" xfId="0" applyNumberFormat="1" applyFont="1" applyFill="1" applyBorder="1" applyAlignment="1">
      <alignment horizontal="center" vertical="center" wrapText="1"/>
    </xf>
    <xf numFmtId="0" fontId="31" fillId="14" borderId="9" xfId="0" applyNumberFormat="1" applyFont="1" applyFill="1" applyBorder="1" applyAlignment="1">
      <alignment horizontal="center" vertical="center" wrapText="1"/>
    </xf>
    <xf numFmtId="0" fontId="31" fillId="14" borderId="32" xfId="0" applyNumberFormat="1" applyFont="1" applyFill="1" applyBorder="1" applyAlignment="1">
      <alignment horizontal="center" vertical="center" wrapText="1"/>
    </xf>
    <xf numFmtId="0" fontId="31" fillId="3" borderId="2" xfId="0" applyNumberFormat="1" applyFont="1" applyFill="1" applyBorder="1" applyAlignment="1">
      <alignment horizontal="left" vertical="center" wrapText="1"/>
    </xf>
    <xf numFmtId="0" fontId="24" fillId="0" borderId="13" xfId="0" applyFont="1" applyFill="1" applyBorder="1" applyAlignment="1">
      <alignment horizontal="center" vertical="center" wrapText="1"/>
    </xf>
    <xf numFmtId="0" fontId="24" fillId="0" borderId="13" xfId="0" applyFont="1" applyFill="1" applyBorder="1" applyAlignment="1">
      <alignment horizontal="center" vertical="center"/>
    </xf>
    <xf numFmtId="3" fontId="24" fillId="0" borderId="13" xfId="0" applyNumberFormat="1" applyFont="1" applyFill="1" applyBorder="1" applyAlignment="1">
      <alignment horizontal="center" vertical="center"/>
    </xf>
    <xf numFmtId="0" fontId="28" fillId="0" borderId="0" xfId="0" applyFont="1" applyBorder="1" applyAlignment="1">
      <alignment horizontal="center" vertical="center" wrapText="1"/>
    </xf>
    <xf numFmtId="0" fontId="28" fillId="0" borderId="25" xfId="0" applyFont="1" applyBorder="1" applyAlignment="1">
      <alignment horizontal="center" vertical="center" wrapText="1"/>
    </xf>
    <xf numFmtId="0" fontId="37" fillId="5" borderId="0" xfId="0" applyFont="1" applyFill="1" applyBorder="1" applyAlignment="1">
      <alignment horizontal="center" vertical="center"/>
    </xf>
    <xf numFmtId="0" fontId="37" fillId="5" borderId="25" xfId="0" applyFont="1" applyFill="1" applyBorder="1" applyAlignment="1">
      <alignment horizontal="center" vertical="center"/>
    </xf>
    <xf numFmtId="0" fontId="37" fillId="6" borderId="11" xfId="0" applyFont="1" applyFill="1" applyBorder="1" applyAlignment="1">
      <alignment horizontal="center" vertical="center" wrapText="1"/>
    </xf>
    <xf numFmtId="3" fontId="37" fillId="6" borderId="11" xfId="0" applyNumberFormat="1" applyFont="1" applyFill="1" applyBorder="1" applyAlignment="1">
      <alignment horizontal="center" vertical="center"/>
    </xf>
    <xf numFmtId="0" fontId="0" fillId="12" borderId="9" xfId="0" applyFill="1" applyBorder="1"/>
    <xf numFmtId="0" fontId="27" fillId="6" borderId="7" xfId="0" applyFont="1" applyFill="1" applyBorder="1" applyAlignment="1">
      <alignment horizontal="center" vertical="center" wrapText="1"/>
    </xf>
    <xf numFmtId="0" fontId="27" fillId="6" borderId="2" xfId="0" applyFont="1" applyFill="1" applyBorder="1" applyAlignment="1">
      <alignment horizontal="center" vertical="center" wrapText="1"/>
    </xf>
    <xf numFmtId="0" fontId="27" fillId="6" borderId="6" xfId="0" applyFont="1" applyFill="1" applyBorder="1" applyAlignment="1">
      <alignment horizontal="center" vertical="center" wrapText="1"/>
    </xf>
    <xf numFmtId="3" fontId="37" fillId="6" borderId="26" xfId="0" applyNumberFormat="1" applyFont="1" applyFill="1" applyBorder="1" applyAlignment="1">
      <alignment horizontal="center" vertical="center"/>
    </xf>
    <xf numFmtId="3" fontId="0" fillId="12" borderId="9" xfId="0" applyNumberFormat="1" applyFill="1" applyBorder="1" applyAlignment="1">
      <alignment horizontal="center"/>
    </xf>
    <xf numFmtId="0" fontId="26" fillId="6" borderId="2" xfId="0" applyFont="1" applyFill="1" applyBorder="1" applyAlignment="1">
      <alignment horizontal="center" vertical="center"/>
    </xf>
    <xf numFmtId="3" fontId="26" fillId="6" borderId="2" xfId="0" applyNumberFormat="1" applyFont="1" applyFill="1" applyBorder="1" applyAlignment="1">
      <alignment horizontal="center" vertical="center"/>
    </xf>
    <xf numFmtId="0" fontId="37" fillId="6" borderId="25" xfId="0" applyFont="1" applyFill="1" applyBorder="1" applyAlignment="1">
      <alignment horizontal="center" vertical="center" wrapText="1"/>
    </xf>
    <xf numFmtId="0" fontId="37" fillId="6" borderId="14" xfId="0" applyFont="1" applyFill="1" applyBorder="1" applyAlignment="1">
      <alignment horizontal="center" vertical="center" wrapText="1"/>
    </xf>
    <xf numFmtId="0" fontId="26" fillId="6" borderId="6" xfId="0" applyFont="1" applyFill="1" applyBorder="1" applyAlignment="1">
      <alignment horizontal="center" vertical="center"/>
    </xf>
    <xf numFmtId="0" fontId="37" fillId="0" borderId="44" xfId="0" applyFont="1" applyFill="1" applyBorder="1" applyAlignment="1">
      <alignment horizontal="center" vertical="center" wrapText="1"/>
    </xf>
    <xf numFmtId="0" fontId="37" fillId="0" borderId="11" xfId="0" applyFont="1" applyFill="1" applyBorder="1" applyAlignment="1">
      <alignment horizontal="center" vertical="center" wrapText="1"/>
    </xf>
    <xf numFmtId="0" fontId="37" fillId="0" borderId="14" xfId="0" applyFont="1" applyFill="1" applyBorder="1" applyAlignment="1">
      <alignment horizontal="center" vertical="center" wrapText="1"/>
    </xf>
    <xf numFmtId="0" fontId="26" fillId="0" borderId="13" xfId="0" applyFont="1" applyFill="1" applyBorder="1" applyAlignment="1">
      <alignment horizontal="center" vertical="center"/>
    </xf>
    <xf numFmtId="0" fontId="27" fillId="0" borderId="13" xfId="0" applyFont="1" applyFill="1" applyBorder="1" applyAlignment="1">
      <alignment horizontal="center" vertical="center" wrapText="1"/>
    </xf>
    <xf numFmtId="3" fontId="26" fillId="0" borderId="13" xfId="0" applyNumberFormat="1" applyFont="1" applyFill="1" applyBorder="1" applyAlignment="1">
      <alignment horizontal="center" vertical="center"/>
    </xf>
    <xf numFmtId="3" fontId="26" fillId="5" borderId="13" xfId="0" applyNumberFormat="1" applyFont="1" applyFill="1" applyBorder="1" applyAlignment="1">
      <alignment horizontal="center" vertical="center"/>
    </xf>
    <xf numFmtId="3" fontId="26" fillId="6" borderId="13" xfId="0" applyNumberFormat="1" applyFont="1" applyFill="1" applyBorder="1" applyAlignment="1">
      <alignment horizontal="center" vertical="center"/>
    </xf>
    <xf numFmtId="0" fontId="31" fillId="17" borderId="2" xfId="0" applyNumberFormat="1" applyFont="1" applyFill="1" applyBorder="1" applyAlignment="1">
      <alignment vertical="center" wrapText="1"/>
    </xf>
    <xf numFmtId="0" fontId="43" fillId="6" borderId="8" xfId="0" applyFont="1" applyFill="1" applyBorder="1" applyAlignment="1">
      <alignment horizontal="center" vertical="center"/>
    </xf>
    <xf numFmtId="0" fontId="43" fillId="0" borderId="0" xfId="0" applyFont="1"/>
    <xf numFmtId="0" fontId="37" fillId="6" borderId="8" xfId="0" applyFont="1" applyFill="1" applyBorder="1" applyAlignment="1">
      <alignment horizontal="center" vertical="center" textRotation="90" wrapText="1"/>
    </xf>
    <xf numFmtId="0" fontId="37" fillId="6" borderId="13" xfId="0" applyFont="1" applyFill="1" applyBorder="1" applyAlignment="1">
      <alignment horizontal="center" vertical="center" textRotation="90" wrapText="1"/>
    </xf>
    <xf numFmtId="0" fontId="43" fillId="0" borderId="0" xfId="0" applyFont="1" applyAlignment="1">
      <alignment horizontal="center"/>
    </xf>
    <xf numFmtId="0" fontId="43" fillId="0" borderId="0" xfId="0" applyFont="1" applyBorder="1" applyAlignment="1">
      <alignment horizontal="center"/>
    </xf>
    <xf numFmtId="0" fontId="43" fillId="0" borderId="11" xfId="0" applyFont="1" applyBorder="1" applyAlignment="1">
      <alignment horizontal="center"/>
    </xf>
    <xf numFmtId="0" fontId="43" fillId="0" borderId="10" xfId="0" applyFont="1" applyBorder="1" applyAlignment="1">
      <alignment horizontal="center"/>
    </xf>
    <xf numFmtId="0" fontId="43" fillId="6" borderId="25" xfId="0" applyFont="1" applyFill="1" applyBorder="1" applyAlignment="1">
      <alignment horizontal="center" vertical="center"/>
    </xf>
    <xf numFmtId="0" fontId="43" fillId="6" borderId="14" xfId="0" applyFont="1" applyFill="1" applyBorder="1" applyAlignment="1">
      <alignment horizontal="center" vertical="center"/>
    </xf>
    <xf numFmtId="0" fontId="43" fillId="0" borderId="0" xfId="0" applyFont="1" applyFill="1" applyAlignment="1">
      <alignment horizontal="center"/>
    </xf>
    <xf numFmtId="0" fontId="43" fillId="0" borderId="10" xfId="0" applyFont="1" applyFill="1" applyBorder="1" applyAlignment="1">
      <alignment horizontal="center"/>
    </xf>
    <xf numFmtId="0" fontId="43" fillId="0" borderId="0" xfId="0" applyFont="1" applyFill="1" applyBorder="1" applyAlignment="1">
      <alignment horizontal="center"/>
    </xf>
    <xf numFmtId="0" fontId="43" fillId="0" borderId="11" xfId="0" applyFont="1" applyFill="1" applyBorder="1" applyAlignment="1">
      <alignment horizontal="center"/>
    </xf>
    <xf numFmtId="3" fontId="47" fillId="6" borderId="8" xfId="0" applyNumberFormat="1" applyFont="1" applyFill="1" applyBorder="1" applyAlignment="1">
      <alignment horizontal="center" vertical="center"/>
    </xf>
    <xf numFmtId="3" fontId="47" fillId="0" borderId="27" xfId="0" applyNumberFormat="1" applyFont="1" applyBorder="1" applyAlignment="1">
      <alignment horizontal="center" vertical="center"/>
    </xf>
    <xf numFmtId="3" fontId="47" fillId="0" borderId="28" xfId="0" applyNumberFormat="1" applyFont="1" applyBorder="1" applyAlignment="1">
      <alignment horizontal="center" vertical="center"/>
    </xf>
    <xf numFmtId="3" fontId="46" fillId="13" borderId="27" xfId="0" applyNumberFormat="1" applyFont="1" applyFill="1" applyBorder="1" applyAlignment="1">
      <alignment vertical="center"/>
    </xf>
    <xf numFmtId="3" fontId="46" fillId="13" borderId="26" xfId="0" applyNumberFormat="1" applyFont="1" applyFill="1" applyBorder="1" applyAlignment="1">
      <alignment vertical="center"/>
    </xf>
    <xf numFmtId="3" fontId="47" fillId="0" borderId="10" xfId="0" applyNumberFormat="1" applyFont="1" applyFill="1" applyBorder="1" applyAlignment="1">
      <alignment horizontal="center" vertical="center"/>
    </xf>
    <xf numFmtId="3" fontId="47" fillId="0" borderId="30" xfId="0" applyNumberFormat="1" applyFont="1" applyFill="1" applyBorder="1" applyAlignment="1">
      <alignment horizontal="center" vertical="center"/>
    </xf>
    <xf numFmtId="3" fontId="47" fillId="0" borderId="0" xfId="0" applyNumberFormat="1" applyFont="1" applyFill="1" applyBorder="1" applyAlignment="1">
      <alignment horizontal="center" vertical="center"/>
    </xf>
    <xf numFmtId="3" fontId="47" fillId="0" borderId="28" xfId="0" applyNumberFormat="1" applyFont="1" applyFill="1" applyBorder="1" applyAlignment="1">
      <alignment horizontal="center" vertical="center"/>
    </xf>
    <xf numFmtId="3" fontId="47" fillId="0" borderId="11" xfId="0" applyNumberFormat="1" applyFont="1" applyFill="1" applyBorder="1" applyAlignment="1">
      <alignment horizontal="center" vertical="center"/>
    </xf>
    <xf numFmtId="3" fontId="47" fillId="0" borderId="29" xfId="0" applyNumberFormat="1" applyFont="1" applyFill="1" applyBorder="1" applyAlignment="1">
      <alignment horizontal="center" vertical="center"/>
    </xf>
    <xf numFmtId="0" fontId="47" fillId="0" borderId="0" xfId="0" applyFont="1"/>
    <xf numFmtId="3" fontId="46" fillId="6" borderId="27" xfId="0" applyNumberFormat="1" applyFont="1" applyFill="1" applyBorder="1" applyAlignment="1">
      <alignment horizontal="center" vertical="center"/>
    </xf>
    <xf numFmtId="3" fontId="47" fillId="0" borderId="27" xfId="0" applyNumberFormat="1" applyFont="1" applyFill="1" applyBorder="1" applyAlignment="1">
      <alignment horizontal="center" vertical="center"/>
    </xf>
    <xf numFmtId="3" fontId="47" fillId="6" borderId="13" xfId="0" applyNumberFormat="1" applyFont="1" applyFill="1" applyBorder="1" applyAlignment="1">
      <alignment horizontal="center" vertical="center"/>
    </xf>
    <xf numFmtId="3" fontId="47" fillId="0" borderId="0" xfId="0" applyNumberFormat="1" applyFont="1" applyAlignment="1">
      <alignment horizontal="center"/>
    </xf>
    <xf numFmtId="3" fontId="47" fillId="0" borderId="0" xfId="0" applyNumberFormat="1" applyFont="1" applyBorder="1" applyAlignment="1">
      <alignment horizontal="center"/>
    </xf>
    <xf numFmtId="3" fontId="47" fillId="0" borderId="28" xfId="0" applyNumberFormat="1" applyFont="1" applyBorder="1" applyAlignment="1">
      <alignment horizontal="center"/>
    </xf>
    <xf numFmtId="3" fontId="47" fillId="0" borderId="11" xfId="0" applyNumberFormat="1" applyFont="1" applyBorder="1" applyAlignment="1">
      <alignment horizontal="center"/>
    </xf>
    <xf numFmtId="3" fontId="47" fillId="0" borderId="29" xfId="0" applyNumberFormat="1" applyFont="1" applyBorder="1" applyAlignment="1">
      <alignment horizontal="center"/>
    </xf>
    <xf numFmtId="3" fontId="47" fillId="0" borderId="10" xfId="0" applyNumberFormat="1" applyFont="1" applyBorder="1" applyAlignment="1">
      <alignment horizontal="center"/>
    </xf>
    <xf numFmtId="3" fontId="47" fillId="0" borderId="30" xfId="0" applyNumberFormat="1" applyFont="1" applyBorder="1" applyAlignment="1">
      <alignment horizontal="center"/>
    </xf>
    <xf numFmtId="3" fontId="37" fillId="0" borderId="11" xfId="0" applyNumberFormat="1" applyFont="1" applyFill="1" applyBorder="1" applyAlignment="1">
      <alignment vertical="center"/>
    </xf>
    <xf numFmtId="3" fontId="37" fillId="0" borderId="11" xfId="0" applyNumberFormat="1" applyFont="1" applyFill="1" applyBorder="1" applyAlignment="1">
      <alignment horizontal="center" vertical="center"/>
    </xf>
    <xf numFmtId="3" fontId="37" fillId="0" borderId="29" xfId="0" applyNumberFormat="1" applyFont="1" applyFill="1" applyBorder="1" applyAlignment="1">
      <alignment horizontal="center" vertical="center"/>
    </xf>
    <xf numFmtId="3" fontId="43" fillId="6" borderId="8" xfId="0" applyNumberFormat="1" applyFont="1" applyFill="1" applyBorder="1" applyAlignment="1">
      <alignment horizontal="center" vertical="center"/>
    </xf>
    <xf numFmtId="3" fontId="43" fillId="6" borderId="27" xfId="0" applyNumberFormat="1" applyFont="1" applyFill="1" applyBorder="1" applyAlignment="1">
      <alignment horizontal="center" vertical="center"/>
    </xf>
    <xf numFmtId="3" fontId="43" fillId="0" borderId="27" xfId="0" applyNumberFormat="1" applyFont="1" applyBorder="1" applyAlignment="1">
      <alignment horizontal="center" vertical="center"/>
    </xf>
    <xf numFmtId="3" fontId="43" fillId="0" borderId="0" xfId="0" applyNumberFormat="1" applyFont="1" applyBorder="1" applyAlignment="1">
      <alignment horizontal="center" vertical="center"/>
    </xf>
    <xf numFmtId="3" fontId="43" fillId="0" borderId="28" xfId="0" applyNumberFormat="1" applyFont="1" applyBorder="1" applyAlignment="1">
      <alignment horizontal="center" vertical="center"/>
    </xf>
    <xf numFmtId="3" fontId="46" fillId="5" borderId="27" xfId="0" applyNumberFormat="1" applyFont="1" applyFill="1" applyBorder="1" applyAlignment="1">
      <alignment horizontal="center" vertical="center"/>
    </xf>
    <xf numFmtId="3" fontId="46" fillId="5" borderId="0" xfId="0" applyNumberFormat="1" applyFont="1" applyFill="1" applyBorder="1" applyAlignment="1">
      <alignment horizontal="center" vertical="center"/>
    </xf>
    <xf numFmtId="3" fontId="43" fillId="2" borderId="0" xfId="0" applyNumberFormat="1" applyFont="1" applyFill="1" applyBorder="1" applyAlignment="1">
      <alignment horizontal="center" vertical="center"/>
    </xf>
    <xf numFmtId="3" fontId="43" fillId="2" borderId="28" xfId="0" applyNumberFormat="1" applyFont="1" applyFill="1" applyBorder="1" applyAlignment="1">
      <alignment horizontal="center" vertical="center"/>
    </xf>
    <xf numFmtId="3" fontId="43" fillId="2" borderId="11" xfId="0" applyNumberFormat="1" applyFont="1" applyFill="1" applyBorder="1" applyAlignment="1">
      <alignment horizontal="center" vertical="center"/>
    </xf>
    <xf numFmtId="3" fontId="43" fillId="2" borderId="29" xfId="0" applyNumberFormat="1" applyFont="1" applyFill="1" applyBorder="1" applyAlignment="1">
      <alignment horizontal="center" vertical="center"/>
    </xf>
    <xf numFmtId="3" fontId="43" fillId="2" borderId="10" xfId="0" applyNumberFormat="1" applyFont="1" applyFill="1" applyBorder="1" applyAlignment="1">
      <alignment horizontal="center" vertical="center"/>
    </xf>
    <xf numFmtId="3" fontId="43" fillId="2" borderId="30" xfId="0" applyNumberFormat="1" applyFont="1" applyFill="1" applyBorder="1" applyAlignment="1">
      <alignment horizontal="center" vertical="center"/>
    </xf>
    <xf numFmtId="3" fontId="43" fillId="0" borderId="0" xfId="0" applyNumberFormat="1" applyFont="1" applyAlignment="1">
      <alignment horizontal="center"/>
    </xf>
    <xf numFmtId="3" fontId="43" fillId="0" borderId="0" xfId="0" applyNumberFormat="1" applyFont="1" applyBorder="1" applyAlignment="1">
      <alignment horizontal="center"/>
    </xf>
    <xf numFmtId="3" fontId="14" fillId="0" borderId="5" xfId="0" applyNumberFormat="1" applyFont="1" applyBorder="1" applyAlignment="1">
      <alignment horizontal="center" vertical="center" wrapText="1"/>
    </xf>
    <xf numFmtId="49" fontId="31" fillId="17" borderId="3" xfId="0" applyNumberFormat="1" applyFont="1" applyFill="1" applyBorder="1" applyAlignment="1">
      <alignment vertical="center" wrapText="1"/>
    </xf>
    <xf numFmtId="0" fontId="14" fillId="0" borderId="3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 wrapText="1"/>
    </xf>
    <xf numFmtId="0" fontId="0" fillId="0" borderId="0" xfId="0" applyFont="1"/>
    <xf numFmtId="0" fontId="27" fillId="0" borderId="2" xfId="0" applyFont="1" applyBorder="1" applyAlignment="1">
      <alignment horizontal="center" vertical="center"/>
    </xf>
    <xf numFmtId="0" fontId="31" fillId="0" borderId="2" xfId="0" applyNumberFormat="1" applyFont="1" applyFill="1" applyBorder="1" applyAlignment="1">
      <alignment horizontal="center" vertical="center" wrapText="1"/>
    </xf>
    <xf numFmtId="167" fontId="31" fillId="0" borderId="2" xfId="0" applyNumberFormat="1" applyFont="1" applyFill="1" applyBorder="1" applyAlignment="1">
      <alignment horizontal="center" vertical="center"/>
    </xf>
    <xf numFmtId="2" fontId="31" fillId="0" borderId="2" xfId="0" applyNumberFormat="1" applyFont="1" applyFill="1" applyBorder="1" applyAlignment="1">
      <alignment horizontal="center" vertical="center" wrapText="1"/>
    </xf>
    <xf numFmtId="3" fontId="14" fillId="0" borderId="3" xfId="0" applyNumberFormat="1" applyFont="1" applyBorder="1" applyAlignment="1">
      <alignment horizontal="center" vertical="center"/>
    </xf>
    <xf numFmtId="0" fontId="28" fillId="6" borderId="11" xfId="0" applyFont="1" applyFill="1" applyBorder="1" applyAlignment="1">
      <alignment vertical="center" wrapText="1"/>
    </xf>
    <xf numFmtId="0" fontId="37" fillId="6" borderId="25" xfId="0" applyFont="1" applyFill="1" applyBorder="1" applyAlignment="1">
      <alignment vertical="center" wrapText="1"/>
    </xf>
    <xf numFmtId="0" fontId="37" fillId="6" borderId="14" xfId="0" applyFont="1" applyFill="1" applyBorder="1" applyAlignment="1">
      <alignment vertical="center" wrapText="1"/>
    </xf>
    <xf numFmtId="0" fontId="37" fillId="0" borderId="0" xfId="0" applyFont="1" applyFill="1" applyBorder="1" applyAlignment="1">
      <alignment horizontal="center" vertical="center" wrapText="1"/>
    </xf>
    <xf numFmtId="3" fontId="46" fillId="0" borderId="0" xfId="0" applyNumberFormat="1" applyFont="1" applyFill="1" applyBorder="1" applyAlignment="1">
      <alignment horizontal="center" vertical="center"/>
    </xf>
    <xf numFmtId="3" fontId="46" fillId="0" borderId="28" xfId="0" applyNumberFormat="1" applyFont="1" applyFill="1" applyBorder="1" applyAlignment="1">
      <alignment horizontal="center" vertical="center"/>
    </xf>
    <xf numFmtId="3" fontId="46" fillId="0" borderId="11" xfId="0" applyNumberFormat="1" applyFont="1" applyFill="1" applyBorder="1" applyAlignment="1">
      <alignment horizontal="center" vertical="center"/>
    </xf>
    <xf numFmtId="3" fontId="46" fillId="0" borderId="29" xfId="0" applyNumberFormat="1" applyFont="1" applyFill="1" applyBorder="1" applyAlignment="1">
      <alignment horizontal="center" vertical="center"/>
    </xf>
    <xf numFmtId="3" fontId="46" fillId="6" borderId="11" xfId="0" applyNumberFormat="1" applyFont="1" applyFill="1" applyBorder="1" applyAlignment="1">
      <alignment horizontal="center" vertical="center"/>
    </xf>
    <xf numFmtId="3" fontId="46" fillId="6" borderId="27" xfId="0" applyNumberFormat="1" applyFont="1" applyFill="1" applyBorder="1" applyAlignment="1">
      <alignment vertical="center"/>
    </xf>
    <xf numFmtId="3" fontId="46" fillId="6" borderId="26" xfId="0" applyNumberFormat="1" applyFont="1" applyFill="1" applyBorder="1" applyAlignment="1">
      <alignment vertical="center"/>
    </xf>
    <xf numFmtId="0" fontId="35" fillId="0" borderId="4" xfId="0" applyFont="1" applyBorder="1" applyAlignment="1">
      <alignment horizontal="center" vertical="center"/>
    </xf>
    <xf numFmtId="0" fontId="34" fillId="0" borderId="0" xfId="0" applyFont="1"/>
    <xf numFmtId="0" fontId="37" fillId="0" borderId="24" xfId="0" applyFont="1" applyBorder="1" applyAlignment="1">
      <alignment horizontal="center" vertical="center" textRotation="90"/>
    </xf>
    <xf numFmtId="0" fontId="46" fillId="0" borderId="48" xfId="0" applyFont="1" applyBorder="1" applyAlignment="1">
      <alignment vertical="center" textRotation="90"/>
    </xf>
    <xf numFmtId="0" fontId="37" fillId="0" borderId="23" xfId="0" applyFont="1" applyBorder="1" applyAlignment="1">
      <alignment horizontal="center" vertical="center" textRotation="90"/>
    </xf>
    <xf numFmtId="0" fontId="14" fillId="0" borderId="12" xfId="0" applyFont="1" applyFill="1" applyBorder="1" applyAlignment="1">
      <alignment horizontal="center" vertical="center"/>
    </xf>
    <xf numFmtId="0" fontId="14" fillId="0" borderId="21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43" fillId="6" borderId="0" xfId="0" applyFont="1" applyFill="1" applyBorder="1" applyAlignment="1">
      <alignment horizontal="center" vertical="center"/>
    </xf>
    <xf numFmtId="0" fontId="43" fillId="0" borderId="10" xfId="0" applyFont="1" applyBorder="1"/>
    <xf numFmtId="0" fontId="43" fillId="0" borderId="0" xfId="0" applyFont="1" applyBorder="1"/>
    <xf numFmtId="0" fontId="43" fillId="0" borderId="11" xfId="0" applyFont="1" applyBorder="1"/>
    <xf numFmtId="3" fontId="47" fillId="6" borderId="11" xfId="0" applyNumberFormat="1" applyFont="1" applyFill="1" applyBorder="1" applyAlignment="1">
      <alignment horizontal="center" vertical="center"/>
    </xf>
    <xf numFmtId="0" fontId="34" fillId="14" borderId="2" xfId="0" applyFont="1" applyFill="1" applyBorder="1" applyAlignment="1">
      <alignment horizontal="center" vertical="center" wrapText="1"/>
    </xf>
    <xf numFmtId="0" fontId="31" fillId="3" borderId="49" xfId="0" applyNumberFormat="1" applyFont="1" applyFill="1" applyBorder="1" applyAlignment="1">
      <alignment vertical="center" wrapText="1"/>
    </xf>
    <xf numFmtId="2" fontId="31" fillId="3" borderId="5" xfId="0" applyNumberFormat="1" applyFont="1" applyFill="1" applyBorder="1" applyAlignment="1">
      <alignment horizontal="center" vertical="center" wrapText="1"/>
    </xf>
    <xf numFmtId="0" fontId="31" fillId="3" borderId="5" xfId="0" applyNumberFormat="1" applyFont="1" applyFill="1" applyBorder="1" applyAlignment="1">
      <alignment horizontal="center" vertical="center" wrapText="1"/>
    </xf>
    <xf numFmtId="0" fontId="31" fillId="3" borderId="56" xfId="0" applyNumberFormat="1" applyFont="1" applyFill="1" applyBorder="1" applyAlignment="1">
      <alignment horizontal="center" vertical="center" wrapText="1"/>
    </xf>
    <xf numFmtId="0" fontId="31" fillId="3" borderId="2" xfId="0" applyNumberFormat="1" applyFont="1" applyFill="1" applyBorder="1" applyAlignment="1">
      <alignment vertical="center" wrapText="1"/>
    </xf>
    <xf numFmtId="0" fontId="49" fillId="0" borderId="35" xfId="0" applyFont="1" applyFill="1" applyBorder="1" applyAlignment="1">
      <alignment horizontal="center" vertical="center" wrapText="1"/>
    </xf>
    <xf numFmtId="0" fontId="50" fillId="0" borderId="12" xfId="0" applyFont="1" applyFill="1" applyBorder="1" applyAlignment="1">
      <alignment horizontal="center" vertical="center" wrapText="1"/>
    </xf>
    <xf numFmtId="0" fontId="50" fillId="0" borderId="36" xfId="0" applyFont="1" applyFill="1" applyBorder="1" applyAlignment="1" applyProtection="1">
      <alignment horizontal="center" vertical="center" wrapText="1"/>
      <protection locked="0"/>
    </xf>
    <xf numFmtId="3" fontId="27" fillId="2" borderId="32" xfId="0" applyNumberFormat="1" applyFont="1" applyFill="1" applyBorder="1" applyAlignment="1" applyProtection="1">
      <alignment horizontal="center" vertical="center"/>
      <protection locked="0"/>
    </xf>
    <xf numFmtId="3" fontId="27" fillId="2" borderId="33" xfId="0" applyNumberFormat="1" applyFont="1" applyFill="1" applyBorder="1" applyAlignment="1" applyProtection="1">
      <alignment horizontal="center" vertical="center"/>
      <protection locked="0"/>
    </xf>
    <xf numFmtId="3" fontId="27" fillId="2" borderId="34" xfId="0" applyNumberFormat="1" applyFont="1" applyFill="1" applyBorder="1" applyAlignment="1" applyProtection="1">
      <alignment horizontal="center" vertical="center"/>
      <protection locked="0"/>
    </xf>
    <xf numFmtId="0" fontId="35" fillId="0" borderId="2" xfId="0" applyFont="1" applyFill="1" applyBorder="1" applyAlignment="1">
      <alignment horizontal="center" vertical="center" wrapText="1"/>
    </xf>
    <xf numFmtId="0" fontId="35" fillId="0" borderId="2" xfId="0" applyFont="1" applyFill="1" applyBorder="1" applyAlignment="1" applyProtection="1">
      <alignment horizontal="center" vertical="center" wrapText="1"/>
      <protection locked="0"/>
    </xf>
    <xf numFmtId="0" fontId="13" fillId="3" borderId="0" xfId="1" applyFill="1" applyAlignment="1">
      <alignment horizontal="left" vertical="center"/>
    </xf>
    <xf numFmtId="0" fontId="39" fillId="2" borderId="0" xfId="0" applyFont="1" applyFill="1" applyBorder="1" applyAlignment="1">
      <alignment horizontal="center" vertical="center" wrapText="1"/>
    </xf>
    <xf numFmtId="0" fontId="1" fillId="3" borderId="0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center" vertical="center" wrapText="1"/>
    </xf>
    <xf numFmtId="3" fontId="43" fillId="0" borderId="47" xfId="0" applyNumberFormat="1" applyFont="1" applyFill="1" applyBorder="1" applyAlignment="1">
      <alignment horizontal="center" vertical="center"/>
    </xf>
    <xf numFmtId="3" fontId="43" fillId="0" borderId="30" xfId="0" applyNumberFormat="1" applyFont="1" applyFill="1" applyBorder="1" applyAlignment="1">
      <alignment horizontal="center" vertical="center"/>
    </xf>
    <xf numFmtId="3" fontId="43" fillId="0" borderId="27" xfId="0" applyNumberFormat="1" applyFont="1" applyFill="1" applyBorder="1" applyAlignment="1">
      <alignment horizontal="center" vertical="center"/>
    </xf>
    <xf numFmtId="3" fontId="43" fillId="0" borderId="28" xfId="0" applyNumberFormat="1" applyFont="1" applyFill="1" applyBorder="1" applyAlignment="1">
      <alignment horizontal="center" vertical="center"/>
    </xf>
    <xf numFmtId="3" fontId="43" fillId="0" borderId="26" xfId="0" applyNumberFormat="1" applyFont="1" applyFill="1" applyBorder="1" applyAlignment="1">
      <alignment horizontal="center" vertical="center"/>
    </xf>
    <xf numFmtId="3" fontId="43" fillId="0" borderId="29" xfId="0" applyNumberFormat="1" applyFont="1" applyFill="1" applyBorder="1" applyAlignment="1">
      <alignment horizontal="center" vertical="center"/>
    </xf>
    <xf numFmtId="0" fontId="28" fillId="0" borderId="45" xfId="0" applyFont="1" applyFill="1" applyBorder="1" applyAlignment="1">
      <alignment horizontal="center" vertical="center" wrapText="1"/>
    </xf>
    <xf numFmtId="0" fontId="28" fillId="0" borderId="10" xfId="0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horizontal="center" vertical="center" wrapText="1"/>
    </xf>
    <xf numFmtId="0" fontId="28" fillId="0" borderId="25" xfId="0" applyFont="1" applyFill="1" applyBorder="1" applyAlignment="1">
      <alignment horizontal="center" vertical="center" wrapText="1"/>
    </xf>
    <xf numFmtId="0" fontId="28" fillId="0" borderId="23" xfId="0" applyFont="1" applyFill="1" applyBorder="1" applyAlignment="1">
      <alignment horizontal="center" vertical="center" wrapText="1"/>
    </xf>
    <xf numFmtId="0" fontId="28" fillId="0" borderId="44" xfId="0" applyFont="1" applyFill="1" applyBorder="1" applyAlignment="1">
      <alignment horizontal="center" vertical="center" wrapText="1"/>
    </xf>
    <xf numFmtId="0" fontId="28" fillId="0" borderId="11" xfId="0" applyFont="1" applyFill="1" applyBorder="1" applyAlignment="1">
      <alignment horizontal="center" vertical="center" wrapText="1"/>
    </xf>
    <xf numFmtId="0" fontId="28" fillId="0" borderId="14" xfId="0" applyFont="1" applyFill="1" applyBorder="1" applyAlignment="1">
      <alignment horizontal="center" vertical="center" wrapText="1"/>
    </xf>
    <xf numFmtId="0" fontId="25" fillId="0" borderId="45" xfId="0" applyFont="1" applyFill="1" applyBorder="1" applyAlignment="1">
      <alignment horizontal="center" wrapText="1"/>
    </xf>
    <xf numFmtId="0" fontId="25" fillId="0" borderId="23" xfId="0" applyFont="1" applyFill="1" applyBorder="1" applyAlignment="1">
      <alignment horizontal="center" wrapText="1"/>
    </xf>
    <xf numFmtId="0" fontId="25" fillId="0" borderId="44" xfId="0" applyFont="1" applyFill="1" applyBorder="1" applyAlignment="1">
      <alignment horizontal="center" wrapText="1"/>
    </xf>
    <xf numFmtId="0" fontId="15" fillId="16" borderId="4" xfId="0" applyFont="1" applyFill="1" applyBorder="1" applyAlignment="1">
      <alignment horizontal="center" vertical="center" textRotation="90" wrapText="1"/>
    </xf>
    <xf numFmtId="0" fontId="15" fillId="16" borderId="24" xfId="0" applyFont="1" applyFill="1" applyBorder="1" applyAlignment="1">
      <alignment horizontal="center" vertical="center" textRotation="90" wrapText="1"/>
    </xf>
    <xf numFmtId="0" fontId="15" fillId="16" borderId="48" xfId="0" applyFont="1" applyFill="1" applyBorder="1" applyAlignment="1">
      <alignment horizontal="center" vertical="center" textRotation="90" wrapText="1"/>
    </xf>
    <xf numFmtId="0" fontId="37" fillId="12" borderId="45" xfId="0" applyFont="1" applyFill="1" applyBorder="1" applyAlignment="1">
      <alignment horizontal="center" vertical="center" wrapText="1"/>
    </xf>
    <xf numFmtId="0" fontId="37" fillId="12" borderId="46" xfId="0" applyFont="1" applyFill="1" applyBorder="1" applyAlignment="1">
      <alignment horizontal="center" vertical="center" wrapText="1"/>
    </xf>
    <xf numFmtId="0" fontId="37" fillId="12" borderId="23" xfId="0" applyFont="1" applyFill="1" applyBorder="1" applyAlignment="1">
      <alignment horizontal="center" vertical="center" wrapText="1"/>
    </xf>
    <xf numFmtId="0" fontId="37" fillId="12" borderId="25" xfId="0" applyFont="1" applyFill="1" applyBorder="1" applyAlignment="1">
      <alignment horizontal="center" vertical="center" wrapText="1"/>
    </xf>
    <xf numFmtId="0" fontId="37" fillId="12" borderId="44" xfId="0" applyFont="1" applyFill="1" applyBorder="1" applyAlignment="1">
      <alignment horizontal="center" vertical="center" wrapText="1"/>
    </xf>
    <xf numFmtId="0" fontId="37" fillId="12" borderId="14" xfId="0" applyFont="1" applyFill="1" applyBorder="1" applyAlignment="1">
      <alignment horizontal="center" vertical="center" wrapText="1"/>
    </xf>
    <xf numFmtId="3" fontId="48" fillId="12" borderId="47" xfId="0" applyNumberFormat="1" applyFont="1" applyFill="1" applyBorder="1" applyAlignment="1">
      <alignment horizontal="center" vertical="center"/>
    </xf>
    <xf numFmtId="3" fontId="48" fillId="12" borderId="30" xfId="0" applyNumberFormat="1" applyFont="1" applyFill="1" applyBorder="1" applyAlignment="1">
      <alignment horizontal="center" vertical="center"/>
    </xf>
    <xf numFmtId="3" fontId="48" fillId="12" borderId="27" xfId="0" applyNumberFormat="1" applyFont="1" applyFill="1" applyBorder="1" applyAlignment="1">
      <alignment horizontal="center" vertical="center"/>
    </xf>
    <xf numFmtId="3" fontId="48" fillId="12" borderId="28" xfId="0" applyNumberFormat="1" applyFont="1" applyFill="1" applyBorder="1" applyAlignment="1">
      <alignment horizontal="center" vertical="center"/>
    </xf>
    <xf numFmtId="3" fontId="48" fillId="12" borderId="26" xfId="0" applyNumberFormat="1" applyFont="1" applyFill="1" applyBorder="1" applyAlignment="1">
      <alignment horizontal="center" vertical="center"/>
    </xf>
    <xf numFmtId="3" fontId="48" fillId="12" borderId="29" xfId="0" applyNumberFormat="1" applyFont="1" applyFill="1" applyBorder="1" applyAlignment="1">
      <alignment horizontal="center" vertical="center"/>
    </xf>
    <xf numFmtId="0" fontId="26" fillId="0" borderId="45" xfId="0" applyFont="1" applyFill="1" applyBorder="1" applyAlignment="1">
      <alignment horizontal="center" wrapText="1"/>
    </xf>
    <xf numFmtId="0" fontId="26" fillId="0" borderId="23" xfId="0" applyFont="1" applyFill="1" applyBorder="1" applyAlignment="1">
      <alignment horizontal="center" wrapText="1"/>
    </xf>
    <xf numFmtId="0" fontId="26" fillId="0" borderId="44" xfId="0" applyFont="1" applyFill="1" applyBorder="1" applyAlignment="1">
      <alignment horizontal="center" wrapText="1"/>
    </xf>
    <xf numFmtId="3" fontId="48" fillId="12" borderId="10" xfId="0" applyNumberFormat="1" applyFont="1" applyFill="1" applyBorder="1" applyAlignment="1">
      <alignment horizontal="center" vertical="center"/>
    </xf>
    <xf numFmtId="3" fontId="48" fillId="12" borderId="0" xfId="0" applyNumberFormat="1" applyFont="1" applyFill="1" applyBorder="1" applyAlignment="1">
      <alignment horizontal="center" vertical="center"/>
    </xf>
    <xf numFmtId="3" fontId="48" fillId="12" borderId="11" xfId="0" applyNumberFormat="1" applyFont="1" applyFill="1" applyBorder="1" applyAlignment="1">
      <alignment horizontal="center" vertical="center"/>
    </xf>
    <xf numFmtId="3" fontId="37" fillId="0" borderId="27" xfId="0" applyNumberFormat="1" applyFont="1" applyFill="1" applyBorder="1" applyAlignment="1">
      <alignment horizontal="center" vertical="center"/>
    </xf>
    <xf numFmtId="3" fontId="37" fillId="0" borderId="0" xfId="0" applyNumberFormat="1" applyFont="1" applyFill="1" applyBorder="1" applyAlignment="1">
      <alignment horizontal="center" vertical="center"/>
    </xf>
    <xf numFmtId="3" fontId="37" fillId="0" borderId="26" xfId="0" applyNumberFormat="1" applyFont="1" applyFill="1" applyBorder="1" applyAlignment="1">
      <alignment horizontal="center" vertical="center"/>
    </xf>
    <xf numFmtId="3" fontId="37" fillId="0" borderId="11" xfId="0" applyNumberFormat="1" applyFont="1" applyFill="1" applyBorder="1" applyAlignment="1">
      <alignment horizontal="center" vertical="center"/>
    </xf>
    <xf numFmtId="0" fontId="48" fillId="0" borderId="4" xfId="0" applyFont="1" applyFill="1" applyBorder="1" applyAlignment="1">
      <alignment horizontal="center" vertical="center" textRotation="90"/>
    </xf>
    <xf numFmtId="0" fontId="48" fillId="0" borderId="24" xfId="0" applyFont="1" applyFill="1" applyBorder="1" applyAlignment="1">
      <alignment horizontal="center" vertical="center" textRotation="90"/>
    </xf>
    <xf numFmtId="0" fontId="14" fillId="0" borderId="22" xfId="0" applyFont="1" applyFill="1" applyBorder="1" applyAlignment="1">
      <alignment horizontal="center" vertical="center"/>
    </xf>
    <xf numFmtId="0" fontId="14" fillId="0" borderId="10" xfId="0" applyFont="1" applyFill="1" applyBorder="1" applyAlignment="1">
      <alignment horizontal="center" vertical="center"/>
    </xf>
    <xf numFmtId="0" fontId="14" fillId="0" borderId="46" xfId="0" applyFont="1" applyFill="1" applyBorder="1" applyAlignment="1">
      <alignment horizontal="center" vertical="center"/>
    </xf>
    <xf numFmtId="3" fontId="14" fillId="0" borderId="22" xfId="0" applyNumberFormat="1" applyFont="1" applyFill="1" applyBorder="1" applyAlignment="1">
      <alignment horizontal="center" vertical="center" wrapText="1"/>
    </xf>
    <xf numFmtId="0" fontId="41" fillId="0" borderId="45" xfId="0" applyFont="1" applyFill="1" applyBorder="1" applyAlignment="1">
      <alignment horizontal="center" vertical="center"/>
    </xf>
    <xf numFmtId="0" fontId="41" fillId="0" borderId="10" xfId="0" applyFont="1" applyFill="1" applyBorder="1" applyAlignment="1">
      <alignment horizontal="center" vertical="center"/>
    </xf>
    <xf numFmtId="0" fontId="28" fillId="0" borderId="46" xfId="0" applyFont="1" applyFill="1" applyBorder="1" applyAlignment="1">
      <alignment horizontal="center" vertical="center" wrapText="1"/>
    </xf>
    <xf numFmtId="3" fontId="37" fillId="0" borderId="47" xfId="0" applyNumberFormat="1" applyFont="1" applyFill="1" applyBorder="1" applyAlignment="1">
      <alignment horizontal="center" vertical="center"/>
    </xf>
    <xf numFmtId="3" fontId="37" fillId="0" borderId="10" xfId="0" applyNumberFormat="1" applyFont="1" applyFill="1" applyBorder="1" applyAlignment="1">
      <alignment horizontal="center" vertical="center"/>
    </xf>
    <xf numFmtId="0" fontId="48" fillId="0" borderId="30" xfId="0" applyFont="1" applyFill="1" applyBorder="1" applyAlignment="1">
      <alignment horizontal="center" vertical="center" textRotation="90"/>
    </xf>
    <xf numFmtId="0" fontId="48" fillId="0" borderId="28" xfId="0" applyFont="1" applyFill="1" applyBorder="1" applyAlignment="1">
      <alignment horizontal="center" vertical="center" textRotation="90"/>
    </xf>
    <xf numFmtId="0" fontId="37" fillId="12" borderId="41" xfId="0" applyFont="1" applyFill="1" applyBorder="1" applyAlignment="1">
      <alignment horizontal="center" vertical="center" wrapText="1"/>
    </xf>
    <xf numFmtId="0" fontId="37" fillId="12" borderId="9" xfId="0" applyFont="1" applyFill="1" applyBorder="1" applyAlignment="1">
      <alignment horizontal="center" vertical="center" wrapText="1"/>
    </xf>
    <xf numFmtId="0" fontId="37" fillId="12" borderId="43" xfId="0" applyFont="1" applyFill="1" applyBorder="1" applyAlignment="1">
      <alignment horizontal="center" vertical="center" wrapText="1"/>
    </xf>
    <xf numFmtId="0" fontId="37" fillId="12" borderId="6" xfId="0" applyFont="1" applyFill="1" applyBorder="1" applyAlignment="1">
      <alignment horizontal="center" vertical="center" wrapText="1"/>
    </xf>
    <xf numFmtId="3" fontId="37" fillId="12" borderId="47" xfId="0" applyNumberFormat="1" applyFont="1" applyFill="1" applyBorder="1" applyAlignment="1">
      <alignment horizontal="center" vertical="center"/>
    </xf>
    <xf numFmtId="3" fontId="37" fillId="12" borderId="30" xfId="0" applyNumberFormat="1" applyFont="1" applyFill="1" applyBorder="1" applyAlignment="1">
      <alignment horizontal="center" vertical="center"/>
    </xf>
    <xf numFmtId="3" fontId="37" fillId="12" borderId="26" xfId="0" applyNumberFormat="1" applyFont="1" applyFill="1" applyBorder="1" applyAlignment="1">
      <alignment horizontal="center" vertical="center"/>
    </xf>
    <xf numFmtId="3" fontId="37" fillId="12" borderId="29" xfId="0" applyNumberFormat="1" applyFont="1" applyFill="1" applyBorder="1" applyAlignment="1">
      <alignment horizontal="center" vertical="center"/>
    </xf>
    <xf numFmtId="3" fontId="37" fillId="5" borderId="54" xfId="0" applyNumberFormat="1" applyFont="1" applyFill="1" applyBorder="1" applyAlignment="1">
      <alignment horizontal="center" vertical="center"/>
    </xf>
    <xf numFmtId="3" fontId="37" fillId="5" borderId="21" xfId="0" applyNumberFormat="1" applyFont="1" applyFill="1" applyBorder="1" applyAlignment="1">
      <alignment horizontal="center" vertical="center"/>
    </xf>
    <xf numFmtId="3" fontId="37" fillId="6" borderId="65" xfId="0" applyNumberFormat="1" applyFont="1" applyFill="1" applyBorder="1" applyAlignment="1">
      <alignment horizontal="center" vertical="center"/>
    </xf>
    <xf numFmtId="3" fontId="37" fillId="6" borderId="0" xfId="0" applyNumberFormat="1" applyFont="1" applyFill="1" applyBorder="1" applyAlignment="1">
      <alignment horizontal="center" vertical="center"/>
    </xf>
    <xf numFmtId="3" fontId="37" fillId="6" borderId="11" xfId="0" applyNumberFormat="1" applyFont="1" applyFill="1" applyBorder="1" applyAlignment="1">
      <alignment horizontal="center" vertical="center"/>
    </xf>
    <xf numFmtId="3" fontId="37" fillId="6" borderId="47" xfId="0" applyNumberFormat="1" applyFont="1" applyFill="1" applyBorder="1" applyAlignment="1">
      <alignment horizontal="center" vertical="center"/>
    </xf>
    <xf numFmtId="3" fontId="37" fillId="6" borderId="10" xfId="0" applyNumberFormat="1" applyFont="1" applyFill="1" applyBorder="1" applyAlignment="1">
      <alignment horizontal="center" vertical="center"/>
    </xf>
    <xf numFmtId="3" fontId="37" fillId="6" borderId="27" xfId="0" applyNumberFormat="1" applyFont="1" applyFill="1" applyBorder="1" applyAlignment="1">
      <alignment horizontal="center" vertical="center"/>
    </xf>
    <xf numFmtId="3" fontId="37" fillId="6" borderId="26" xfId="0" applyNumberFormat="1" applyFont="1" applyFill="1" applyBorder="1" applyAlignment="1">
      <alignment horizontal="center" vertical="center"/>
    </xf>
    <xf numFmtId="0" fontId="37" fillId="12" borderId="10" xfId="0" applyFont="1" applyFill="1" applyBorder="1" applyAlignment="1">
      <alignment horizontal="center" vertical="center" wrapText="1"/>
    </xf>
    <xf numFmtId="0" fontId="37" fillId="12" borderId="11" xfId="0" applyFont="1" applyFill="1" applyBorder="1" applyAlignment="1">
      <alignment horizontal="center" vertical="center" wrapText="1"/>
    </xf>
    <xf numFmtId="0" fontId="14" fillId="15" borderId="4" xfId="0" applyFont="1" applyFill="1" applyBorder="1" applyAlignment="1">
      <alignment horizontal="center" vertical="center" textRotation="90" wrapText="1"/>
    </xf>
    <xf numFmtId="0" fontId="14" fillId="15" borderId="48" xfId="0" applyFont="1" applyFill="1" applyBorder="1" applyAlignment="1">
      <alignment horizontal="center" vertical="center" textRotation="90" wrapText="1"/>
    </xf>
    <xf numFmtId="0" fontId="26" fillId="0" borderId="45" xfId="0" applyFont="1" applyBorder="1" applyAlignment="1">
      <alignment horizontal="center" wrapText="1"/>
    </xf>
    <xf numFmtId="0" fontId="26" fillId="0" borderId="44" xfId="0" applyFont="1" applyBorder="1" applyAlignment="1">
      <alignment horizontal="center" wrapText="1"/>
    </xf>
    <xf numFmtId="3" fontId="37" fillId="12" borderId="10" xfId="0" applyNumberFormat="1" applyFont="1" applyFill="1" applyBorder="1" applyAlignment="1">
      <alignment horizontal="center" vertical="center"/>
    </xf>
    <xf numFmtId="3" fontId="37" fillId="12" borderId="11" xfId="0" applyNumberFormat="1" applyFont="1" applyFill="1" applyBorder="1" applyAlignment="1">
      <alignment horizontal="center" vertical="center"/>
    </xf>
    <xf numFmtId="0" fontId="26" fillId="0" borderId="4" xfId="0" applyFont="1" applyBorder="1" applyAlignment="1">
      <alignment horizontal="center" wrapText="1"/>
    </xf>
    <xf numFmtId="0" fontId="26" fillId="0" borderId="24" xfId="0" applyFont="1" applyBorder="1" applyAlignment="1">
      <alignment horizontal="center" wrapText="1"/>
    </xf>
    <xf numFmtId="0" fontId="26" fillId="0" borderId="48" xfId="0" applyFont="1" applyBorder="1" applyAlignment="1">
      <alignment horizontal="center" wrapText="1"/>
    </xf>
    <xf numFmtId="0" fontId="14" fillId="15" borderId="24" xfId="0" applyFont="1" applyFill="1" applyBorder="1" applyAlignment="1">
      <alignment horizontal="center" vertical="center" textRotation="90" wrapText="1"/>
    </xf>
    <xf numFmtId="3" fontId="37" fillId="6" borderId="30" xfId="0" applyNumberFormat="1" applyFont="1" applyFill="1" applyBorder="1" applyAlignment="1">
      <alignment horizontal="center" vertical="center"/>
    </xf>
    <xf numFmtId="3" fontId="37" fillId="6" borderId="28" xfId="0" applyNumberFormat="1" applyFont="1" applyFill="1" applyBorder="1" applyAlignment="1">
      <alignment horizontal="center" vertical="center"/>
    </xf>
    <xf numFmtId="3" fontId="37" fillId="6" borderId="29" xfId="0" applyNumberFormat="1" applyFont="1" applyFill="1" applyBorder="1" applyAlignment="1">
      <alignment horizontal="center" vertical="center"/>
    </xf>
    <xf numFmtId="0" fontId="37" fillId="5" borderId="13" xfId="0" applyFont="1" applyFill="1" applyBorder="1" applyAlignment="1">
      <alignment horizontal="center" vertical="center" wrapText="1"/>
    </xf>
    <xf numFmtId="3" fontId="37" fillId="12" borderId="27" xfId="0" applyNumberFormat="1" applyFont="1" applyFill="1" applyBorder="1" applyAlignment="1">
      <alignment horizontal="center" vertical="center"/>
    </xf>
    <xf numFmtId="3" fontId="37" fillId="12" borderId="0" xfId="0" applyNumberFormat="1" applyFont="1" applyFill="1" applyBorder="1" applyAlignment="1">
      <alignment horizontal="center" vertical="center"/>
    </xf>
    <xf numFmtId="3" fontId="37" fillId="12" borderId="28" xfId="0" applyNumberFormat="1" applyFont="1" applyFill="1" applyBorder="1" applyAlignment="1">
      <alignment horizontal="center" vertical="center"/>
    </xf>
    <xf numFmtId="3" fontId="43" fillId="0" borderId="27" xfId="0" applyNumberFormat="1" applyFont="1" applyBorder="1" applyAlignment="1">
      <alignment horizontal="center" vertical="center"/>
    </xf>
    <xf numFmtId="3" fontId="43" fillId="0" borderId="0" xfId="0" applyNumberFormat="1" applyFont="1" applyBorder="1" applyAlignment="1">
      <alignment horizontal="center" vertical="center"/>
    </xf>
    <xf numFmtId="3" fontId="43" fillId="0" borderId="28" xfId="0" applyNumberFormat="1" applyFont="1" applyBorder="1" applyAlignment="1">
      <alignment horizontal="center" vertical="center"/>
    </xf>
    <xf numFmtId="3" fontId="43" fillId="0" borderId="29" xfId="0" applyNumberFormat="1" applyFont="1" applyBorder="1" applyAlignment="1">
      <alignment horizontal="center" vertical="center"/>
    </xf>
    <xf numFmtId="3" fontId="43" fillId="0" borderId="26" xfId="0" applyNumberFormat="1" applyFont="1" applyBorder="1" applyAlignment="1">
      <alignment horizontal="center" vertical="center"/>
    </xf>
    <xf numFmtId="3" fontId="43" fillId="0" borderId="11" xfId="0" applyNumberFormat="1" applyFont="1" applyBorder="1" applyAlignment="1">
      <alignment horizontal="center" vertical="center"/>
    </xf>
    <xf numFmtId="3" fontId="43" fillId="0" borderId="47" xfId="0" applyNumberFormat="1" applyFont="1" applyBorder="1" applyAlignment="1">
      <alignment horizontal="center" vertical="center"/>
    </xf>
    <xf numFmtId="3" fontId="43" fillId="0" borderId="10" xfId="0" applyNumberFormat="1" applyFont="1" applyBorder="1" applyAlignment="1">
      <alignment horizontal="center" vertical="center"/>
    </xf>
    <xf numFmtId="3" fontId="43" fillId="0" borderId="30" xfId="0" applyNumberFormat="1" applyFont="1" applyBorder="1" applyAlignment="1">
      <alignment horizontal="center" vertical="center"/>
    </xf>
    <xf numFmtId="3" fontId="37" fillId="5" borderId="47" xfId="0" applyNumberFormat="1" applyFont="1" applyFill="1" applyBorder="1" applyAlignment="1">
      <alignment horizontal="center" vertical="center"/>
    </xf>
    <xf numFmtId="3" fontId="37" fillId="5" borderId="10" xfId="0" applyNumberFormat="1" applyFont="1" applyFill="1" applyBorder="1" applyAlignment="1">
      <alignment horizontal="center" vertical="center"/>
    </xf>
    <xf numFmtId="3" fontId="37" fillId="5" borderId="30" xfId="0" applyNumberFormat="1" applyFont="1" applyFill="1" applyBorder="1" applyAlignment="1">
      <alignment horizontal="center" vertical="center"/>
    </xf>
    <xf numFmtId="3" fontId="37" fillId="5" borderId="27" xfId="0" applyNumberFormat="1" applyFont="1" applyFill="1" applyBorder="1" applyAlignment="1">
      <alignment horizontal="center" vertical="center"/>
    </xf>
    <xf numFmtId="3" fontId="37" fillId="5" borderId="0" xfId="0" applyNumberFormat="1" applyFont="1" applyFill="1" applyBorder="1" applyAlignment="1">
      <alignment horizontal="center" vertical="center"/>
    </xf>
    <xf numFmtId="3" fontId="37" fillId="5" borderId="28" xfId="0" applyNumberFormat="1" applyFont="1" applyFill="1" applyBorder="1" applyAlignment="1">
      <alignment horizontal="center" vertical="center"/>
    </xf>
    <xf numFmtId="0" fontId="26" fillId="0" borderId="49" xfId="0" applyFont="1" applyBorder="1" applyAlignment="1">
      <alignment horizontal="center" wrapText="1"/>
    </xf>
    <xf numFmtId="0" fontId="26" fillId="0" borderId="50" xfId="0" applyFont="1" applyBorder="1" applyAlignment="1">
      <alignment horizontal="center" wrapText="1"/>
    </xf>
    <xf numFmtId="0" fontId="26" fillId="0" borderId="51" xfId="0" applyFont="1" applyBorder="1" applyAlignment="1">
      <alignment horizontal="center" wrapText="1"/>
    </xf>
    <xf numFmtId="0" fontId="37" fillId="6" borderId="45" xfId="0" applyFont="1" applyFill="1" applyBorder="1" applyAlignment="1">
      <alignment horizontal="center" vertical="center" wrapText="1"/>
    </xf>
    <xf numFmtId="0" fontId="37" fillId="6" borderId="23" xfId="0" applyFont="1" applyFill="1" applyBorder="1" applyAlignment="1">
      <alignment horizontal="center" vertical="center" wrapText="1"/>
    </xf>
    <xf numFmtId="0" fontId="37" fillId="6" borderId="44" xfId="0" applyFont="1" applyFill="1" applyBorder="1" applyAlignment="1">
      <alignment horizontal="center" vertical="center" wrapText="1"/>
    </xf>
    <xf numFmtId="0" fontId="37" fillId="6" borderId="10" xfId="0" applyFont="1" applyFill="1" applyBorder="1" applyAlignment="1">
      <alignment horizontal="center" vertical="center" wrapText="1"/>
    </xf>
    <xf numFmtId="0" fontId="37" fillId="6" borderId="46" xfId="0" applyFont="1" applyFill="1" applyBorder="1" applyAlignment="1">
      <alignment horizontal="center" vertical="center" wrapText="1"/>
    </xf>
    <xf numFmtId="0" fontId="37" fillId="6" borderId="0" xfId="0" applyFont="1" applyFill="1" applyBorder="1" applyAlignment="1">
      <alignment horizontal="center" vertical="center" wrapText="1"/>
    </xf>
    <xf numFmtId="0" fontId="37" fillId="6" borderId="25" xfId="0" applyFont="1" applyFill="1" applyBorder="1" applyAlignment="1">
      <alignment horizontal="center" vertical="center" wrapText="1"/>
    </xf>
    <xf numFmtId="0" fontId="37" fillId="6" borderId="11" xfId="0" applyFont="1" applyFill="1" applyBorder="1" applyAlignment="1">
      <alignment horizontal="center" vertical="center" wrapText="1"/>
    </xf>
    <xf numFmtId="0" fontId="37" fillId="6" borderId="14" xfId="0" applyFont="1" applyFill="1" applyBorder="1" applyAlignment="1">
      <alignment horizontal="center" vertical="center" wrapText="1"/>
    </xf>
    <xf numFmtId="3" fontId="37" fillId="5" borderId="26" xfId="0" applyNumberFormat="1" applyFont="1" applyFill="1" applyBorder="1" applyAlignment="1">
      <alignment horizontal="center" vertical="center"/>
    </xf>
    <xf numFmtId="3" fontId="37" fillId="5" borderId="11" xfId="0" applyNumberFormat="1" applyFont="1" applyFill="1" applyBorder="1" applyAlignment="1">
      <alignment horizontal="center" vertical="center"/>
    </xf>
    <xf numFmtId="3" fontId="37" fillId="5" borderId="29" xfId="0" applyNumberFormat="1" applyFont="1" applyFill="1" applyBorder="1" applyAlignment="1">
      <alignment horizontal="center" vertical="center"/>
    </xf>
    <xf numFmtId="0" fontId="26" fillId="0" borderId="23" xfId="0" applyFont="1" applyBorder="1" applyAlignment="1">
      <alignment horizontal="center" wrapText="1"/>
    </xf>
    <xf numFmtId="0" fontId="28" fillId="5" borderId="45" xfId="0" applyFont="1" applyFill="1" applyBorder="1" applyAlignment="1">
      <alignment horizontal="center" vertical="center" wrapText="1"/>
    </xf>
    <xf numFmtId="0" fontId="28" fillId="5" borderId="10" xfId="0" applyFont="1" applyFill="1" applyBorder="1" applyAlignment="1">
      <alignment horizontal="center" vertical="center" wrapText="1"/>
    </xf>
    <xf numFmtId="0" fontId="28" fillId="5" borderId="46" xfId="0" applyFont="1" applyFill="1" applyBorder="1" applyAlignment="1">
      <alignment horizontal="center" vertical="center" wrapText="1"/>
    </xf>
    <xf numFmtId="0" fontId="28" fillId="5" borderId="23" xfId="0" applyFont="1" applyFill="1" applyBorder="1" applyAlignment="1">
      <alignment horizontal="center" vertical="center" wrapText="1"/>
    </xf>
    <xf numFmtId="0" fontId="28" fillId="5" borderId="0" xfId="0" applyFont="1" applyFill="1" applyBorder="1" applyAlignment="1">
      <alignment horizontal="center" vertical="center" wrapText="1"/>
    </xf>
    <xf numFmtId="0" fontId="28" fillId="5" borderId="25" xfId="0" applyFont="1" applyFill="1" applyBorder="1" applyAlignment="1">
      <alignment horizontal="center" vertical="center" wrapText="1"/>
    </xf>
    <xf numFmtId="0" fontId="28" fillId="5" borderId="44" xfId="0" applyFont="1" applyFill="1" applyBorder="1" applyAlignment="1">
      <alignment horizontal="center" vertical="center" wrapText="1"/>
    </xf>
    <xf numFmtId="0" fontId="28" fillId="5" borderId="11" xfId="0" applyFont="1" applyFill="1" applyBorder="1" applyAlignment="1">
      <alignment horizontal="center" vertical="center" wrapText="1"/>
    </xf>
    <xf numFmtId="0" fontId="28" fillId="5" borderId="14" xfId="0" applyFont="1" applyFill="1" applyBorder="1" applyAlignment="1">
      <alignment horizontal="center" vertical="center" wrapText="1"/>
    </xf>
    <xf numFmtId="0" fontId="28" fillId="0" borderId="45" xfId="0" applyFont="1" applyBorder="1" applyAlignment="1">
      <alignment horizontal="center" vertical="center" wrapText="1"/>
    </xf>
    <xf numFmtId="0" fontId="28" fillId="0" borderId="10" xfId="0" applyFont="1" applyBorder="1" applyAlignment="1">
      <alignment horizontal="center" vertical="center" wrapText="1"/>
    </xf>
    <xf numFmtId="0" fontId="28" fillId="0" borderId="46" xfId="0" applyFont="1" applyBorder="1" applyAlignment="1">
      <alignment horizontal="center" vertical="center" wrapText="1"/>
    </xf>
    <xf numFmtId="0" fontId="28" fillId="0" borderId="23" xfId="0" applyFont="1" applyBorder="1" applyAlignment="1">
      <alignment horizontal="center" vertical="center" wrapText="1"/>
    </xf>
    <xf numFmtId="0" fontId="28" fillId="0" borderId="0" xfId="0" applyFont="1" applyBorder="1" applyAlignment="1">
      <alignment horizontal="center" vertical="center" wrapText="1"/>
    </xf>
    <xf numFmtId="0" fontId="28" fillId="0" borderId="25" xfId="0" applyFont="1" applyBorder="1" applyAlignment="1">
      <alignment horizontal="center" vertical="center" wrapText="1"/>
    </xf>
    <xf numFmtId="0" fontId="28" fillId="0" borderId="44" xfId="0" applyFont="1" applyBorder="1" applyAlignment="1">
      <alignment horizontal="center" vertical="center" wrapText="1"/>
    </xf>
    <xf numFmtId="0" fontId="28" fillId="0" borderId="11" xfId="0" applyFont="1" applyBorder="1" applyAlignment="1">
      <alignment horizontal="center" vertical="center" wrapText="1"/>
    </xf>
    <xf numFmtId="0" fontId="28" fillId="0" borderId="14" xfId="0" applyFont="1" applyBorder="1" applyAlignment="1">
      <alignment horizontal="center" vertical="center" wrapText="1"/>
    </xf>
    <xf numFmtId="0" fontId="37" fillId="12" borderId="0" xfId="0" applyFont="1" applyFill="1" applyBorder="1" applyAlignment="1">
      <alignment horizontal="center" vertical="center" wrapText="1"/>
    </xf>
    <xf numFmtId="0" fontId="37" fillId="13" borderId="45" xfId="0" applyFont="1" applyFill="1" applyBorder="1" applyAlignment="1">
      <alignment horizontal="center" vertical="center"/>
    </xf>
    <xf numFmtId="0" fontId="37" fillId="13" borderId="10" xfId="0" applyFont="1" applyFill="1" applyBorder="1" applyAlignment="1">
      <alignment horizontal="center" vertical="center"/>
    </xf>
    <xf numFmtId="0" fontId="37" fillId="13" borderId="46" xfId="0" applyFont="1" applyFill="1" applyBorder="1" applyAlignment="1">
      <alignment horizontal="center" vertical="center"/>
    </xf>
    <xf numFmtId="0" fontId="37" fillId="13" borderId="23" xfId="0" applyFont="1" applyFill="1" applyBorder="1" applyAlignment="1">
      <alignment horizontal="center" vertical="center"/>
    </xf>
    <xf numFmtId="0" fontId="37" fillId="13" borderId="0" xfId="0" applyFont="1" applyFill="1" applyBorder="1" applyAlignment="1">
      <alignment horizontal="center" vertical="center"/>
    </xf>
    <xf numFmtId="0" fontId="37" fillId="13" borderId="25" xfId="0" applyFont="1" applyFill="1" applyBorder="1" applyAlignment="1">
      <alignment horizontal="center" vertical="center"/>
    </xf>
    <xf numFmtId="0" fontId="37" fillId="13" borderId="44" xfId="0" applyFont="1" applyFill="1" applyBorder="1" applyAlignment="1">
      <alignment horizontal="center" vertical="center"/>
    </xf>
    <xf numFmtId="0" fontId="37" fillId="13" borderId="11" xfId="0" applyFont="1" applyFill="1" applyBorder="1" applyAlignment="1">
      <alignment horizontal="center" vertical="center"/>
    </xf>
    <xf numFmtId="0" fontId="37" fillId="13" borderId="14" xfId="0" applyFont="1" applyFill="1" applyBorder="1" applyAlignment="1">
      <alignment horizontal="center" vertical="center"/>
    </xf>
    <xf numFmtId="3" fontId="37" fillId="0" borderId="28" xfId="0" applyNumberFormat="1" applyFont="1" applyFill="1" applyBorder="1" applyAlignment="1">
      <alignment horizontal="center" vertical="center"/>
    </xf>
    <xf numFmtId="3" fontId="37" fillId="0" borderId="29" xfId="0" applyNumberFormat="1" applyFont="1" applyFill="1" applyBorder="1" applyAlignment="1">
      <alignment horizontal="center" vertical="center"/>
    </xf>
    <xf numFmtId="0" fontId="25" fillId="5" borderId="45" xfId="0" applyFont="1" applyFill="1" applyBorder="1" applyAlignment="1">
      <alignment horizontal="center" wrapText="1"/>
    </xf>
    <xf numFmtId="0" fontId="25" fillId="5" borderId="23" xfId="0" applyFont="1" applyFill="1" applyBorder="1" applyAlignment="1">
      <alignment horizontal="center" wrapText="1"/>
    </xf>
    <xf numFmtId="0" fontId="42" fillId="5" borderId="4" xfId="0" applyFont="1" applyFill="1" applyBorder="1" applyAlignment="1">
      <alignment horizontal="center" vertical="center" textRotation="90" wrapText="1"/>
    </xf>
    <xf numFmtId="0" fontId="42" fillId="5" borderId="24" xfId="0" applyFont="1" applyFill="1" applyBorder="1" applyAlignment="1">
      <alignment horizontal="center" vertical="center" textRotation="90" wrapText="1"/>
    </xf>
    <xf numFmtId="0" fontId="37" fillId="0" borderId="4" xfId="0" applyFont="1" applyBorder="1" applyAlignment="1">
      <alignment horizontal="center" vertical="center" textRotation="90"/>
    </xf>
    <xf numFmtId="0" fontId="37" fillId="0" borderId="24" xfId="0" applyFont="1" applyBorder="1" applyAlignment="1">
      <alignment horizontal="center" vertical="center" textRotation="90"/>
    </xf>
    <xf numFmtId="0" fontId="37" fillId="0" borderId="48" xfId="0" applyFont="1" applyBorder="1" applyAlignment="1">
      <alignment horizontal="center" vertical="center" textRotation="90"/>
    </xf>
    <xf numFmtId="0" fontId="37" fillId="12" borderId="49" xfId="0" applyFont="1" applyFill="1" applyBorder="1" applyAlignment="1">
      <alignment horizontal="center" vertical="center" wrapText="1"/>
    </xf>
    <xf numFmtId="0" fontId="37" fillId="12" borderId="50" xfId="0" applyFont="1" applyFill="1" applyBorder="1" applyAlignment="1">
      <alignment horizontal="center" vertical="center" wrapText="1"/>
    </xf>
    <xf numFmtId="0" fontId="37" fillId="12" borderId="51" xfId="0" applyFont="1" applyFill="1" applyBorder="1" applyAlignment="1">
      <alignment horizontal="center" vertical="center" wrapText="1"/>
    </xf>
    <xf numFmtId="0" fontId="35" fillId="15" borderId="4" xfId="0" applyFont="1" applyFill="1" applyBorder="1" applyAlignment="1">
      <alignment horizontal="center" vertical="center" textRotation="90" wrapText="1"/>
    </xf>
    <xf numFmtId="0" fontId="35" fillId="15" borderId="24" xfId="0" applyFont="1" applyFill="1" applyBorder="1" applyAlignment="1">
      <alignment horizontal="center" vertical="center" textRotation="90" wrapText="1"/>
    </xf>
    <xf numFmtId="0" fontId="35" fillId="15" borderId="48" xfId="0" applyFont="1" applyFill="1" applyBorder="1" applyAlignment="1">
      <alignment horizontal="center" vertical="center" textRotation="90" wrapText="1"/>
    </xf>
    <xf numFmtId="3" fontId="46" fillId="12" borderId="47" xfId="0" applyNumberFormat="1" applyFont="1" applyFill="1" applyBorder="1" applyAlignment="1">
      <alignment horizontal="center" vertical="center"/>
    </xf>
    <xf numFmtId="3" fontId="46" fillId="12" borderId="10" xfId="0" applyNumberFormat="1" applyFont="1" applyFill="1" applyBorder="1" applyAlignment="1">
      <alignment horizontal="center" vertical="center"/>
    </xf>
    <xf numFmtId="3" fontId="46" fillId="12" borderId="30" xfId="0" applyNumberFormat="1" applyFont="1" applyFill="1" applyBorder="1" applyAlignment="1">
      <alignment horizontal="center" vertical="center"/>
    </xf>
    <xf numFmtId="3" fontId="46" fillId="12" borderId="27" xfId="0" applyNumberFormat="1" applyFont="1" applyFill="1" applyBorder="1" applyAlignment="1">
      <alignment horizontal="center" vertical="center"/>
    </xf>
    <xf numFmtId="3" fontId="46" fillId="12" borderId="0" xfId="0" applyNumberFormat="1" applyFont="1" applyFill="1" applyBorder="1" applyAlignment="1">
      <alignment horizontal="center" vertical="center"/>
    </xf>
    <xf numFmtId="3" fontId="46" fillId="12" borderId="28" xfId="0" applyNumberFormat="1" applyFont="1" applyFill="1" applyBorder="1" applyAlignment="1">
      <alignment horizontal="center" vertical="center"/>
    </xf>
    <xf numFmtId="3" fontId="46" fillId="12" borderId="26" xfId="0" applyNumberFormat="1" applyFont="1" applyFill="1" applyBorder="1" applyAlignment="1">
      <alignment horizontal="center" vertical="center"/>
    </xf>
    <xf numFmtId="3" fontId="46" fillId="12" borderId="11" xfId="0" applyNumberFormat="1" applyFont="1" applyFill="1" applyBorder="1" applyAlignment="1">
      <alignment horizontal="center" vertical="center"/>
    </xf>
    <xf numFmtId="3" fontId="46" fillId="12" borderId="29" xfId="0" applyNumberFormat="1" applyFont="1" applyFill="1" applyBorder="1" applyAlignment="1">
      <alignment horizontal="center" vertical="center"/>
    </xf>
    <xf numFmtId="0" fontId="48" fillId="0" borderId="4" xfId="0" applyFont="1" applyBorder="1" applyAlignment="1">
      <alignment horizontal="center" vertical="center" textRotation="90"/>
    </xf>
    <xf numFmtId="0" fontId="48" fillId="0" borderId="24" xfId="0" applyFont="1" applyBorder="1" applyAlignment="1">
      <alignment horizontal="center" vertical="center" textRotation="90"/>
    </xf>
    <xf numFmtId="0" fontId="48" fillId="0" borderId="48" xfId="0" applyFont="1" applyBorder="1" applyAlignment="1">
      <alignment horizontal="center" vertical="center" textRotation="90"/>
    </xf>
    <xf numFmtId="0" fontId="15" fillId="16" borderId="30" xfId="0" applyFont="1" applyFill="1" applyBorder="1" applyAlignment="1">
      <alignment horizontal="center" vertical="center" textRotation="90" wrapText="1"/>
    </xf>
    <xf numFmtId="0" fontId="15" fillId="16" borderId="28" xfId="0" applyFont="1" applyFill="1" applyBorder="1" applyAlignment="1">
      <alignment horizontal="center" vertical="center" textRotation="90" wrapText="1"/>
    </xf>
    <xf numFmtId="3" fontId="14" fillId="0" borderId="10" xfId="0" applyNumberFormat="1" applyFont="1" applyBorder="1" applyAlignment="1">
      <alignment horizontal="center" vertical="center" wrapText="1"/>
    </xf>
    <xf numFmtId="3" fontId="14" fillId="0" borderId="22" xfId="0" applyNumberFormat="1" applyFont="1" applyBorder="1" applyAlignment="1">
      <alignment horizontal="center" vertical="center" wrapText="1"/>
    </xf>
    <xf numFmtId="3" fontId="14" fillId="0" borderId="36" xfId="0" applyNumberFormat="1" applyFont="1" applyBorder="1" applyAlignment="1">
      <alignment horizontal="center" vertical="center" wrapText="1"/>
    </xf>
    <xf numFmtId="0" fontId="42" fillId="5" borderId="48" xfId="0" applyFont="1" applyFill="1" applyBorder="1" applyAlignment="1">
      <alignment horizontal="center" vertical="center" textRotation="90" wrapText="1"/>
    </xf>
    <xf numFmtId="0" fontId="37" fillId="12" borderId="45" xfId="0" applyFont="1" applyFill="1" applyBorder="1" applyAlignment="1">
      <alignment horizontal="center" vertical="center"/>
    </xf>
    <xf numFmtId="0" fontId="37" fillId="12" borderId="10" xfId="0" applyFont="1" applyFill="1" applyBorder="1" applyAlignment="1">
      <alignment horizontal="center" vertical="center"/>
    </xf>
    <xf numFmtId="0" fontId="37" fillId="12" borderId="46" xfId="0" applyFont="1" applyFill="1" applyBorder="1" applyAlignment="1">
      <alignment horizontal="center" vertical="center"/>
    </xf>
    <xf numFmtId="0" fontId="37" fillId="12" borderId="23" xfId="0" applyFont="1" applyFill="1" applyBorder="1" applyAlignment="1">
      <alignment horizontal="center" vertical="center"/>
    </xf>
    <xf numFmtId="0" fontId="37" fillId="12" borderId="0" xfId="0" applyFont="1" applyFill="1" applyBorder="1" applyAlignment="1">
      <alignment horizontal="center" vertical="center"/>
    </xf>
    <xf numFmtId="0" fontId="37" fillId="12" borderId="25" xfId="0" applyFont="1" applyFill="1" applyBorder="1" applyAlignment="1">
      <alignment horizontal="center" vertical="center"/>
    </xf>
    <xf numFmtId="0" fontId="37" fillId="12" borderId="44" xfId="0" applyFont="1" applyFill="1" applyBorder="1" applyAlignment="1">
      <alignment horizontal="center" vertical="center"/>
    </xf>
    <xf numFmtId="0" fontId="37" fillId="12" borderId="11" xfId="0" applyFont="1" applyFill="1" applyBorder="1" applyAlignment="1">
      <alignment horizontal="center" vertical="center"/>
    </xf>
    <xf numFmtId="0" fontId="37" fillId="12" borderId="14" xfId="0" applyFont="1" applyFill="1" applyBorder="1" applyAlignment="1">
      <alignment horizontal="center" vertical="center"/>
    </xf>
    <xf numFmtId="3" fontId="43" fillId="0" borderId="0" xfId="0" applyNumberFormat="1" applyFont="1" applyFill="1" applyBorder="1" applyAlignment="1">
      <alignment horizontal="center" vertical="center"/>
    </xf>
    <xf numFmtId="0" fontId="37" fillId="0" borderId="23" xfId="0" applyFont="1" applyBorder="1" applyAlignment="1">
      <alignment horizontal="center" vertical="center" textRotation="90"/>
    </xf>
    <xf numFmtId="0" fontId="37" fillId="5" borderId="45" xfId="0" applyFont="1" applyFill="1" applyBorder="1" applyAlignment="1">
      <alignment horizontal="center" vertical="center" wrapText="1"/>
    </xf>
    <xf numFmtId="0" fontId="37" fillId="5" borderId="23" xfId="0" applyFont="1" applyFill="1" applyBorder="1" applyAlignment="1">
      <alignment horizontal="center" vertical="center" wrapText="1"/>
    </xf>
    <xf numFmtId="0" fontId="37" fillId="5" borderId="44" xfId="0" applyFont="1" applyFill="1" applyBorder="1" applyAlignment="1">
      <alignment horizontal="center" vertical="center" wrapText="1"/>
    </xf>
    <xf numFmtId="0" fontId="46" fillId="0" borderId="4" xfId="0" applyFont="1" applyBorder="1" applyAlignment="1">
      <alignment horizontal="center" vertical="center" textRotation="90"/>
    </xf>
    <xf numFmtId="0" fontId="46" fillId="0" borderId="24" xfId="0" applyFont="1" applyBorder="1" applyAlignment="1">
      <alignment horizontal="center" vertical="center" textRotation="90"/>
    </xf>
    <xf numFmtId="0" fontId="46" fillId="0" borderId="48" xfId="0" applyFont="1" applyBorder="1" applyAlignment="1">
      <alignment horizontal="center" vertical="center" textRotation="90"/>
    </xf>
    <xf numFmtId="0" fontId="37" fillId="0" borderId="52" xfId="0" applyFont="1" applyBorder="1" applyAlignment="1">
      <alignment horizontal="center" vertical="center" textRotation="90"/>
    </xf>
    <xf numFmtId="0" fontId="37" fillId="0" borderId="53" xfId="0" applyFont="1" applyBorder="1" applyAlignment="1">
      <alignment horizontal="center" vertical="center" textRotation="90"/>
    </xf>
    <xf numFmtId="0" fontId="37" fillId="0" borderId="62" xfId="0" applyFont="1" applyBorder="1" applyAlignment="1">
      <alignment horizontal="center" vertical="center" textRotation="90"/>
    </xf>
    <xf numFmtId="0" fontId="37" fillId="5" borderId="45" xfId="0" applyFont="1" applyFill="1" applyBorder="1" applyAlignment="1">
      <alignment horizontal="center" vertical="center"/>
    </xf>
    <xf numFmtId="0" fontId="37" fillId="5" borderId="10" xfId="0" applyFont="1" applyFill="1" applyBorder="1" applyAlignment="1">
      <alignment horizontal="center" vertical="center"/>
    </xf>
    <xf numFmtId="0" fontId="37" fillId="5" borderId="46" xfId="0" applyFont="1" applyFill="1" applyBorder="1" applyAlignment="1">
      <alignment horizontal="center" vertical="center"/>
    </xf>
    <xf numFmtId="0" fontId="37" fillId="5" borderId="23" xfId="0" applyFont="1" applyFill="1" applyBorder="1" applyAlignment="1">
      <alignment horizontal="center" vertical="center"/>
    </xf>
    <xf numFmtId="0" fontId="37" fillId="5" borderId="0" xfId="0" applyFont="1" applyFill="1" applyBorder="1" applyAlignment="1">
      <alignment horizontal="center" vertical="center"/>
    </xf>
    <xf numFmtId="0" fontId="37" fillId="5" borderId="25" xfId="0" applyFont="1" applyFill="1" applyBorder="1" applyAlignment="1">
      <alignment horizontal="center" vertical="center"/>
    </xf>
    <xf numFmtId="0" fontId="25" fillId="0" borderId="45" xfId="0" applyFont="1" applyBorder="1" applyAlignment="1">
      <alignment horizontal="center" wrapText="1"/>
    </xf>
    <xf numFmtId="0" fontId="25" fillId="0" borderId="23" xfId="0" applyFont="1" applyBorder="1" applyAlignment="1">
      <alignment horizontal="center" wrapText="1"/>
    </xf>
    <xf numFmtId="0" fontId="26" fillId="0" borderId="30" xfId="0" applyFont="1" applyBorder="1" applyAlignment="1">
      <alignment horizontal="center" wrapText="1"/>
    </xf>
    <xf numFmtId="0" fontId="26" fillId="0" borderId="28" xfId="0" applyFont="1" applyBorder="1" applyAlignment="1">
      <alignment horizontal="center" wrapText="1"/>
    </xf>
    <xf numFmtId="0" fontId="26" fillId="0" borderId="29" xfId="0" applyFont="1" applyBorder="1" applyAlignment="1">
      <alignment horizontal="center" wrapText="1"/>
    </xf>
    <xf numFmtId="3" fontId="37" fillId="0" borderId="30" xfId="0" applyNumberFormat="1" applyFont="1" applyFill="1" applyBorder="1" applyAlignment="1">
      <alignment horizontal="center" vertical="center"/>
    </xf>
    <xf numFmtId="0" fontId="37" fillId="0" borderId="45" xfId="0" applyFont="1" applyBorder="1" applyAlignment="1">
      <alignment horizontal="center" vertical="center" textRotation="90"/>
    </xf>
    <xf numFmtId="3" fontId="46" fillId="13" borderId="47" xfId="0" applyNumberFormat="1" applyFont="1" applyFill="1" applyBorder="1" applyAlignment="1">
      <alignment horizontal="center" vertical="center"/>
    </xf>
    <xf numFmtId="3" fontId="46" fillId="13" borderId="30" xfId="0" applyNumberFormat="1" applyFont="1" applyFill="1" applyBorder="1" applyAlignment="1">
      <alignment horizontal="center" vertical="center"/>
    </xf>
    <xf numFmtId="3" fontId="46" fillId="13" borderId="27" xfId="0" applyNumberFormat="1" applyFont="1" applyFill="1" applyBorder="1" applyAlignment="1">
      <alignment horizontal="center" vertical="center"/>
    </xf>
    <xf numFmtId="3" fontId="46" fillId="13" borderId="28" xfId="0" applyNumberFormat="1" applyFont="1" applyFill="1" applyBorder="1" applyAlignment="1">
      <alignment horizontal="center" vertical="center"/>
    </xf>
    <xf numFmtId="3" fontId="46" fillId="13" borderId="26" xfId="0" applyNumberFormat="1" applyFont="1" applyFill="1" applyBorder="1" applyAlignment="1">
      <alignment horizontal="center" vertical="center"/>
    </xf>
    <xf numFmtId="3" fontId="46" fillId="13" borderId="29" xfId="0" applyNumberFormat="1" applyFont="1" applyFill="1" applyBorder="1" applyAlignment="1">
      <alignment horizontal="center" vertical="center"/>
    </xf>
    <xf numFmtId="3" fontId="46" fillId="5" borderId="10" xfId="0" applyNumberFormat="1" applyFont="1" applyFill="1" applyBorder="1" applyAlignment="1">
      <alignment horizontal="center" vertical="center"/>
    </xf>
    <xf numFmtId="3" fontId="46" fillId="5" borderId="30" xfId="0" applyNumberFormat="1" applyFont="1" applyFill="1" applyBorder="1" applyAlignment="1">
      <alignment horizontal="center" vertical="center"/>
    </xf>
    <xf numFmtId="3" fontId="46" fillId="5" borderId="0" xfId="0" applyNumberFormat="1" applyFont="1" applyFill="1" applyBorder="1" applyAlignment="1">
      <alignment horizontal="center" vertical="center"/>
    </xf>
    <xf numFmtId="3" fontId="46" fillId="5" borderId="28" xfId="0" applyNumberFormat="1" applyFont="1" applyFill="1" applyBorder="1" applyAlignment="1">
      <alignment horizontal="center" vertical="center"/>
    </xf>
    <xf numFmtId="3" fontId="43" fillId="6" borderId="54" xfId="0" applyNumberFormat="1" applyFont="1" applyFill="1" applyBorder="1" applyAlignment="1">
      <alignment horizontal="center" vertical="center"/>
    </xf>
    <xf numFmtId="3" fontId="43" fillId="6" borderId="22" xfId="0" applyNumberFormat="1" applyFont="1" applyFill="1" applyBorder="1" applyAlignment="1">
      <alignment horizontal="center" vertical="center"/>
    </xf>
    <xf numFmtId="3" fontId="47" fillId="0" borderId="27" xfId="0" applyNumberFormat="1" applyFont="1" applyFill="1" applyBorder="1" applyAlignment="1">
      <alignment horizontal="center" vertical="center"/>
    </xf>
    <xf numFmtId="3" fontId="47" fillId="0" borderId="28" xfId="0" applyNumberFormat="1" applyFont="1" applyFill="1" applyBorder="1" applyAlignment="1">
      <alignment horizontal="center" vertical="center"/>
    </xf>
    <xf numFmtId="3" fontId="47" fillId="0" borderId="26" xfId="0" applyNumberFormat="1" applyFont="1" applyFill="1" applyBorder="1" applyAlignment="1">
      <alignment horizontal="center" vertical="center"/>
    </xf>
    <xf numFmtId="3" fontId="47" fillId="0" borderId="29" xfId="0" applyNumberFormat="1" applyFont="1" applyFill="1" applyBorder="1" applyAlignment="1">
      <alignment horizontal="center" vertical="center"/>
    </xf>
    <xf numFmtId="0" fontId="8" fillId="9" borderId="10" xfId="0" applyFont="1" applyFill="1" applyBorder="1" applyAlignment="1">
      <alignment horizontal="center" vertical="center" wrapText="1"/>
    </xf>
    <xf numFmtId="0" fontId="43" fillId="9" borderId="46" xfId="0" applyFont="1" applyFill="1" applyBorder="1" applyAlignment="1">
      <alignment horizontal="center" vertical="center" wrapText="1"/>
    </xf>
    <xf numFmtId="0" fontId="43" fillId="9" borderId="0" xfId="0" applyFont="1" applyFill="1" applyBorder="1" applyAlignment="1">
      <alignment horizontal="center" vertical="center" wrapText="1"/>
    </xf>
    <xf numFmtId="0" fontId="43" fillId="9" borderId="25" xfId="0" applyFont="1" applyFill="1" applyBorder="1" applyAlignment="1">
      <alignment horizontal="center" vertical="center" wrapText="1"/>
    </xf>
    <xf numFmtId="0" fontId="43" fillId="9" borderId="11" xfId="0" applyFont="1" applyFill="1" applyBorder="1" applyAlignment="1">
      <alignment horizontal="center" vertical="center" wrapText="1"/>
    </xf>
    <xf numFmtId="0" fontId="43" fillId="9" borderId="14" xfId="0" applyFont="1" applyFill="1" applyBorder="1" applyAlignment="1">
      <alignment horizontal="center" vertical="center" wrapText="1"/>
    </xf>
    <xf numFmtId="3" fontId="46" fillId="9" borderId="45" xfId="0" applyNumberFormat="1" applyFont="1" applyFill="1" applyBorder="1" applyAlignment="1">
      <alignment horizontal="center" vertical="center"/>
    </xf>
    <xf numFmtId="3" fontId="46" fillId="9" borderId="30" xfId="0" applyNumberFormat="1" applyFont="1" applyFill="1" applyBorder="1" applyAlignment="1">
      <alignment horizontal="center" vertical="center"/>
    </xf>
    <xf numFmtId="3" fontId="46" fillId="9" borderId="23" xfId="0" applyNumberFormat="1" applyFont="1" applyFill="1" applyBorder="1" applyAlignment="1">
      <alignment horizontal="center" vertical="center"/>
    </xf>
    <xf numFmtId="3" fontId="46" fillId="9" borderId="28" xfId="0" applyNumberFormat="1" applyFont="1" applyFill="1" applyBorder="1" applyAlignment="1">
      <alignment horizontal="center" vertical="center"/>
    </xf>
    <xf numFmtId="3" fontId="46" fillId="9" borderId="44" xfId="0" applyNumberFormat="1" applyFont="1" applyFill="1" applyBorder="1" applyAlignment="1">
      <alignment horizontal="center" vertical="center"/>
    </xf>
    <xf numFmtId="3" fontId="46" fillId="9" borderId="29" xfId="0" applyNumberFormat="1" applyFont="1" applyFill="1" applyBorder="1" applyAlignment="1">
      <alignment horizontal="center" vertical="center"/>
    </xf>
    <xf numFmtId="0" fontId="43" fillId="5" borderId="10" xfId="0" applyFont="1" applyFill="1" applyBorder="1" applyAlignment="1">
      <alignment horizontal="center" vertical="center" wrapText="1"/>
    </xf>
    <xf numFmtId="0" fontId="43" fillId="5" borderId="46" xfId="0" applyFont="1" applyFill="1" applyBorder="1" applyAlignment="1">
      <alignment horizontal="center" vertical="center" wrapText="1"/>
    </xf>
    <xf numFmtId="0" fontId="43" fillId="5" borderId="0" xfId="0" applyFont="1" applyFill="1" applyBorder="1" applyAlignment="1">
      <alignment horizontal="center" vertical="center" wrapText="1"/>
    </xf>
    <xf numFmtId="0" fontId="43" fillId="5" borderId="25" xfId="0" applyFont="1" applyFill="1" applyBorder="1" applyAlignment="1">
      <alignment horizontal="center" vertical="center" wrapText="1"/>
    </xf>
    <xf numFmtId="0" fontId="43" fillId="5" borderId="11" xfId="0" applyFont="1" applyFill="1" applyBorder="1" applyAlignment="1">
      <alignment horizontal="center" vertical="center" wrapText="1"/>
    </xf>
    <xf numFmtId="0" fontId="43" fillId="5" borderId="14" xfId="0" applyFont="1" applyFill="1" applyBorder="1" applyAlignment="1">
      <alignment horizontal="center" vertical="center" wrapText="1"/>
    </xf>
    <xf numFmtId="3" fontId="46" fillId="5" borderId="45" xfId="0" applyNumberFormat="1" applyFont="1" applyFill="1" applyBorder="1" applyAlignment="1">
      <alignment horizontal="center" vertical="center"/>
    </xf>
    <xf numFmtId="3" fontId="46" fillId="5" borderId="23" xfId="0" applyNumberFormat="1" applyFont="1" applyFill="1" applyBorder="1" applyAlignment="1">
      <alignment horizontal="center" vertical="center"/>
    </xf>
    <xf numFmtId="3" fontId="46" fillId="5" borderId="44" xfId="0" applyNumberFormat="1" applyFont="1" applyFill="1" applyBorder="1" applyAlignment="1">
      <alignment horizontal="center" vertical="center"/>
    </xf>
    <xf numFmtId="3" fontId="46" fillId="5" borderId="29" xfId="0" applyNumberFormat="1" applyFont="1" applyFill="1" applyBorder="1" applyAlignment="1">
      <alignment horizontal="center" vertical="center"/>
    </xf>
    <xf numFmtId="0" fontId="37" fillId="13" borderId="45" xfId="0" applyFont="1" applyFill="1" applyBorder="1" applyAlignment="1">
      <alignment horizontal="center" vertical="center" wrapText="1"/>
    </xf>
    <xf numFmtId="0" fontId="37" fillId="13" borderId="23" xfId="0" applyFont="1" applyFill="1" applyBorder="1" applyAlignment="1">
      <alignment horizontal="center" vertical="center" wrapText="1"/>
    </xf>
    <xf numFmtId="0" fontId="37" fillId="13" borderId="44" xfId="0" applyFont="1" applyFill="1" applyBorder="1" applyAlignment="1">
      <alignment horizontal="center" vertical="center" wrapText="1"/>
    </xf>
    <xf numFmtId="0" fontId="25" fillId="0" borderId="4" xfId="0" applyFont="1" applyBorder="1" applyAlignment="1">
      <alignment horizontal="center" wrapText="1"/>
    </xf>
    <xf numFmtId="0" fontId="25" fillId="0" borderId="24" xfId="0" applyFont="1" applyBorder="1" applyAlignment="1">
      <alignment horizontal="center" wrapText="1"/>
    </xf>
    <xf numFmtId="0" fontId="25" fillId="0" borderId="48" xfId="0" applyFont="1" applyBorder="1" applyAlignment="1">
      <alignment horizontal="center" wrapText="1"/>
    </xf>
    <xf numFmtId="3" fontId="46" fillId="13" borderId="56" xfId="0" applyNumberFormat="1" applyFont="1" applyFill="1" applyBorder="1" applyAlignment="1">
      <alignment horizontal="center" vertical="center"/>
    </xf>
    <xf numFmtId="3" fontId="46" fillId="13" borderId="57" xfId="0" applyNumberFormat="1" applyFont="1" applyFill="1" applyBorder="1" applyAlignment="1">
      <alignment horizontal="center" vertical="center"/>
    </xf>
    <xf numFmtId="3" fontId="46" fillId="13" borderId="58" xfId="0" applyNumberFormat="1" applyFont="1" applyFill="1" applyBorder="1" applyAlignment="1">
      <alignment horizontal="center" vertical="center"/>
    </xf>
    <xf numFmtId="0" fontId="37" fillId="13" borderId="49" xfId="0" applyFont="1" applyFill="1" applyBorder="1" applyAlignment="1">
      <alignment horizontal="center" vertical="center" wrapText="1"/>
    </xf>
    <xf numFmtId="0" fontId="37" fillId="13" borderId="50" xfId="0" applyFont="1" applyFill="1" applyBorder="1" applyAlignment="1">
      <alignment horizontal="center" vertical="center" wrapText="1"/>
    </xf>
    <xf numFmtId="0" fontId="37" fillId="13" borderId="51" xfId="0" applyFont="1" applyFill="1" applyBorder="1" applyAlignment="1">
      <alignment horizontal="center" vertical="center" wrapText="1"/>
    </xf>
    <xf numFmtId="3" fontId="46" fillId="6" borderId="30" xfId="0" applyNumberFormat="1" applyFont="1" applyFill="1" applyBorder="1" applyAlignment="1">
      <alignment horizontal="center" vertical="center"/>
    </xf>
    <xf numFmtId="3" fontId="46" fillId="6" borderId="28" xfId="0" applyNumberFormat="1" applyFont="1" applyFill="1" applyBorder="1" applyAlignment="1">
      <alignment horizontal="center" vertical="center"/>
    </xf>
    <xf numFmtId="3" fontId="46" fillId="6" borderId="29" xfId="0" applyNumberFormat="1" applyFont="1" applyFill="1" applyBorder="1" applyAlignment="1">
      <alignment horizontal="center" vertical="center"/>
    </xf>
    <xf numFmtId="0" fontId="28" fillId="0" borderId="41" xfId="0" applyFont="1" applyBorder="1" applyAlignment="1">
      <alignment horizontal="center" vertical="center" wrapText="1"/>
    </xf>
    <xf numFmtId="0" fontId="28" fillId="0" borderId="9" xfId="0" applyFont="1" applyBorder="1" applyAlignment="1">
      <alignment horizontal="center" vertical="center" wrapText="1"/>
    </xf>
    <xf numFmtId="0" fontId="28" fillId="0" borderId="42" xfId="0" applyFont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43" xfId="0" applyFont="1" applyBorder="1" applyAlignment="1">
      <alignment horizontal="center" vertical="center" wrapText="1"/>
    </xf>
    <xf numFmtId="0" fontId="28" fillId="0" borderId="6" xfId="0" applyFont="1" applyBorder="1" applyAlignment="1">
      <alignment horizontal="center" vertical="center" wrapText="1"/>
    </xf>
    <xf numFmtId="3" fontId="47" fillId="0" borderId="47" xfId="0" applyNumberFormat="1" applyFont="1" applyFill="1" applyBorder="1" applyAlignment="1">
      <alignment horizontal="center" vertical="center"/>
    </xf>
    <xf numFmtId="3" fontId="47" fillId="0" borderId="30" xfId="0" applyNumberFormat="1" applyFont="1" applyFill="1" applyBorder="1" applyAlignment="1">
      <alignment horizontal="center" vertical="center"/>
    </xf>
    <xf numFmtId="3" fontId="46" fillId="5" borderId="47" xfId="0" applyNumberFormat="1" applyFont="1" applyFill="1" applyBorder="1" applyAlignment="1">
      <alignment horizontal="center" vertical="center"/>
    </xf>
    <xf numFmtId="3" fontId="46" fillId="5" borderId="27" xfId="0" applyNumberFormat="1" applyFont="1" applyFill="1" applyBorder="1" applyAlignment="1">
      <alignment horizontal="center" vertical="center"/>
    </xf>
    <xf numFmtId="3" fontId="46" fillId="5" borderId="26" xfId="0" applyNumberFormat="1" applyFont="1" applyFill="1" applyBorder="1" applyAlignment="1">
      <alignment horizontal="center" vertical="center"/>
    </xf>
    <xf numFmtId="0" fontId="28" fillId="0" borderId="30" xfId="0" applyFont="1" applyBorder="1" applyAlignment="1">
      <alignment horizontal="center" vertical="center" wrapText="1"/>
    </xf>
    <xf numFmtId="0" fontId="28" fillId="0" borderId="28" xfId="0" applyFont="1" applyBorder="1" applyAlignment="1">
      <alignment horizontal="center" vertical="center" wrapText="1"/>
    </xf>
    <xf numFmtId="0" fontId="28" fillId="0" borderId="29" xfId="0" applyFont="1" applyBorder="1" applyAlignment="1">
      <alignment horizontal="center" vertical="center" wrapText="1"/>
    </xf>
    <xf numFmtId="0" fontId="37" fillId="6" borderId="59" xfId="0" applyFont="1" applyFill="1" applyBorder="1" applyAlignment="1">
      <alignment horizontal="center" vertical="center" wrapText="1"/>
    </xf>
    <xf numFmtId="0" fontId="37" fillId="6" borderId="60" xfId="0" applyFont="1" applyFill="1" applyBorder="1" applyAlignment="1">
      <alignment horizontal="center" vertical="center" wrapText="1"/>
    </xf>
    <xf numFmtId="0" fontId="37" fillId="6" borderId="43" xfId="0" applyFont="1" applyFill="1" applyBorder="1" applyAlignment="1">
      <alignment horizontal="center" vertical="center" wrapText="1"/>
    </xf>
    <xf numFmtId="3" fontId="35" fillId="0" borderId="47" xfId="0" applyNumberFormat="1" applyFont="1" applyBorder="1" applyAlignment="1">
      <alignment horizontal="center" vertical="center" wrapText="1"/>
    </xf>
    <xf numFmtId="3" fontId="35" fillId="0" borderId="36" xfId="0" applyNumberFormat="1" applyFont="1" applyBorder="1" applyAlignment="1">
      <alignment horizontal="center" vertical="center" wrapText="1"/>
    </xf>
    <xf numFmtId="3" fontId="46" fillId="6" borderId="57" xfId="0" applyNumberFormat="1" applyFont="1" applyFill="1" applyBorder="1" applyAlignment="1">
      <alignment horizontal="center" vertical="center"/>
    </xf>
    <xf numFmtId="3" fontId="46" fillId="6" borderId="58" xfId="0" applyNumberFormat="1" applyFont="1" applyFill="1" applyBorder="1" applyAlignment="1">
      <alignment horizontal="center" vertical="center"/>
    </xf>
    <xf numFmtId="3" fontId="46" fillId="12" borderId="56" xfId="0" applyNumberFormat="1" applyFont="1" applyFill="1" applyBorder="1" applyAlignment="1">
      <alignment horizontal="center" vertical="center"/>
    </xf>
    <xf numFmtId="3" fontId="46" fillId="12" borderId="57" xfId="0" applyNumberFormat="1" applyFont="1" applyFill="1" applyBorder="1" applyAlignment="1">
      <alignment horizontal="center" vertical="center"/>
    </xf>
    <xf numFmtId="3" fontId="46" fillId="12" borderId="58" xfId="0" applyNumberFormat="1" applyFont="1" applyFill="1" applyBorder="1" applyAlignment="1">
      <alignment horizontal="center" vertical="center"/>
    </xf>
    <xf numFmtId="3" fontId="47" fillId="0" borderId="47" xfId="0" applyNumberFormat="1" applyFont="1" applyBorder="1" applyAlignment="1">
      <alignment horizontal="center" vertical="center"/>
    </xf>
    <xf numFmtId="3" fontId="47" fillId="0" borderId="30" xfId="0" applyNumberFormat="1" applyFont="1" applyBorder="1" applyAlignment="1">
      <alignment horizontal="center" vertical="center"/>
    </xf>
    <xf numFmtId="3" fontId="47" fillId="0" borderId="27" xfId="0" applyNumberFormat="1" applyFont="1" applyBorder="1" applyAlignment="1">
      <alignment horizontal="center" vertical="center"/>
    </xf>
    <xf numFmtId="3" fontId="47" fillId="0" borderId="28" xfId="0" applyNumberFormat="1" applyFont="1" applyBorder="1" applyAlignment="1">
      <alignment horizontal="center" vertical="center"/>
    </xf>
    <xf numFmtId="3" fontId="47" fillId="0" borderId="26" xfId="0" applyNumberFormat="1" applyFont="1" applyBorder="1" applyAlignment="1">
      <alignment horizontal="center" vertical="center"/>
    </xf>
    <xf numFmtId="3" fontId="47" fillId="0" borderId="29" xfId="0" applyNumberFormat="1" applyFont="1" applyBorder="1" applyAlignment="1">
      <alignment horizontal="center" vertical="center"/>
    </xf>
    <xf numFmtId="0" fontId="46" fillId="12" borderId="56" xfId="0" applyFont="1" applyFill="1" applyBorder="1" applyAlignment="1">
      <alignment horizontal="center" vertical="center" wrapText="1"/>
    </xf>
    <xf numFmtId="0" fontId="46" fillId="12" borderId="57" xfId="0" applyFont="1" applyFill="1" applyBorder="1" applyAlignment="1">
      <alignment horizontal="center" vertical="center" wrapText="1"/>
    </xf>
    <xf numFmtId="0" fontId="46" fillId="12" borderId="58" xfId="0" applyFont="1" applyFill="1" applyBorder="1" applyAlignment="1">
      <alignment horizontal="center" vertical="center" wrapText="1"/>
    </xf>
    <xf numFmtId="0" fontId="26" fillId="0" borderId="24" xfId="0" applyFont="1" applyBorder="1" applyAlignment="1">
      <alignment horizontal="center"/>
    </xf>
    <xf numFmtId="0" fontId="26" fillId="0" borderId="48" xfId="0" applyFont="1" applyBorder="1" applyAlignment="1">
      <alignment horizontal="center"/>
    </xf>
    <xf numFmtId="0" fontId="14" fillId="15" borderId="30" xfId="0" applyFont="1" applyFill="1" applyBorder="1" applyAlignment="1">
      <alignment horizontal="center" vertical="center" textRotation="90" wrapText="1"/>
    </xf>
    <xf numFmtId="0" fontId="14" fillId="15" borderId="28" xfId="0" applyFont="1" applyFill="1" applyBorder="1" applyAlignment="1">
      <alignment horizontal="center" vertical="center" textRotation="90" wrapText="1"/>
    </xf>
    <xf numFmtId="0" fontId="14" fillId="15" borderId="29" xfId="0" applyFont="1" applyFill="1" applyBorder="1" applyAlignment="1">
      <alignment horizontal="center" vertical="center" textRotation="90" wrapText="1"/>
    </xf>
    <xf numFmtId="0" fontId="37" fillId="6" borderId="49" xfId="0" applyFont="1" applyFill="1" applyBorder="1" applyAlignment="1">
      <alignment horizontal="center" vertical="center" wrapText="1"/>
    </xf>
    <xf numFmtId="0" fontId="37" fillId="6" borderId="50" xfId="0" applyFont="1" applyFill="1" applyBorder="1" applyAlignment="1">
      <alignment horizontal="center" vertical="center" wrapText="1"/>
    </xf>
    <xf numFmtId="0" fontId="37" fillId="13" borderId="46" xfId="0" applyFont="1" applyFill="1" applyBorder="1" applyAlignment="1">
      <alignment horizontal="center" vertical="center" wrapText="1"/>
    </xf>
    <xf numFmtId="0" fontId="37" fillId="13" borderId="25" xfId="0" applyFont="1" applyFill="1" applyBorder="1" applyAlignment="1">
      <alignment horizontal="center" vertical="center" wrapText="1"/>
    </xf>
    <xf numFmtId="0" fontId="37" fillId="13" borderId="14" xfId="0" applyFont="1" applyFill="1" applyBorder="1" applyAlignment="1">
      <alignment horizontal="center" vertical="center" wrapText="1"/>
    </xf>
    <xf numFmtId="3" fontId="46" fillId="6" borderId="61" xfId="0" applyNumberFormat="1" applyFont="1" applyFill="1" applyBorder="1" applyAlignment="1">
      <alignment horizontal="center" vertical="center"/>
    </xf>
    <xf numFmtId="3" fontId="46" fillId="6" borderId="39" xfId="0" applyNumberFormat="1" applyFont="1" applyFill="1" applyBorder="1" applyAlignment="1">
      <alignment horizontal="center" vertical="center"/>
    </xf>
    <xf numFmtId="0" fontId="14" fillId="15" borderId="45" xfId="0" applyFont="1" applyFill="1" applyBorder="1" applyAlignment="1">
      <alignment horizontal="center" vertical="center" textRotation="90" wrapText="1"/>
    </xf>
    <xf numFmtId="0" fontId="14" fillId="15" borderId="23" xfId="0" applyFont="1" applyFill="1" applyBorder="1" applyAlignment="1">
      <alignment horizontal="center" vertical="center" textRotation="90" wrapText="1"/>
    </xf>
    <xf numFmtId="3" fontId="46" fillId="13" borderId="4" xfId="0" applyNumberFormat="1" applyFont="1" applyFill="1" applyBorder="1" applyAlignment="1">
      <alignment horizontal="center" vertical="center"/>
    </xf>
    <xf numFmtId="3" fontId="46" fillId="13" borderId="24" xfId="0" applyNumberFormat="1" applyFont="1" applyFill="1" applyBorder="1" applyAlignment="1">
      <alignment horizontal="center" vertical="center"/>
    </xf>
    <xf numFmtId="3" fontId="47" fillId="0" borderId="10" xfId="0" applyNumberFormat="1" applyFont="1" applyFill="1" applyBorder="1" applyAlignment="1">
      <alignment horizontal="center" vertical="center"/>
    </xf>
    <xf numFmtId="3" fontId="47" fillId="0" borderId="0" xfId="0" applyNumberFormat="1" applyFont="1" applyFill="1" applyBorder="1" applyAlignment="1">
      <alignment horizontal="center" vertical="center"/>
    </xf>
    <xf numFmtId="3" fontId="47" fillId="0" borderId="11" xfId="0" applyNumberFormat="1" applyFont="1" applyFill="1" applyBorder="1" applyAlignment="1">
      <alignment horizontal="center" vertical="center"/>
    </xf>
    <xf numFmtId="0" fontId="37" fillId="6" borderId="10" xfId="0" applyFont="1" applyFill="1" applyBorder="1" applyAlignment="1">
      <alignment horizontal="center" vertical="center"/>
    </xf>
    <xf numFmtId="0" fontId="37" fillId="6" borderId="0" xfId="0" applyFont="1" applyFill="1" applyBorder="1" applyAlignment="1">
      <alignment horizontal="center" vertical="center"/>
    </xf>
    <xf numFmtId="0" fontId="37" fillId="6" borderId="11" xfId="0" applyFont="1" applyFill="1" applyBorder="1" applyAlignment="1">
      <alignment horizontal="center" vertical="center"/>
    </xf>
    <xf numFmtId="0" fontId="37" fillId="6" borderId="46" xfId="0" applyFont="1" applyFill="1" applyBorder="1" applyAlignment="1">
      <alignment horizontal="center" vertical="center"/>
    </xf>
    <xf numFmtId="0" fontId="37" fillId="6" borderId="25" xfId="0" applyFont="1" applyFill="1" applyBorder="1" applyAlignment="1">
      <alignment horizontal="center" vertical="center"/>
    </xf>
    <xf numFmtId="0" fontId="37" fillId="6" borderId="14" xfId="0" applyFont="1" applyFill="1" applyBorder="1" applyAlignment="1">
      <alignment horizontal="center" vertical="center"/>
    </xf>
    <xf numFmtId="3" fontId="46" fillId="6" borderId="47" xfId="0" applyNumberFormat="1" applyFont="1" applyFill="1" applyBorder="1" applyAlignment="1">
      <alignment horizontal="center" vertical="center"/>
    </xf>
    <xf numFmtId="3" fontId="46" fillId="6" borderId="27" xfId="0" applyNumberFormat="1" applyFont="1" applyFill="1" applyBorder="1" applyAlignment="1">
      <alignment horizontal="center" vertical="center"/>
    </xf>
    <xf numFmtId="3" fontId="46" fillId="6" borderId="26" xfId="0" applyNumberFormat="1" applyFont="1" applyFill="1" applyBorder="1" applyAlignment="1">
      <alignment horizontal="center" vertical="center"/>
    </xf>
    <xf numFmtId="0" fontId="25" fillId="0" borderId="44" xfId="0" applyFont="1" applyBorder="1" applyAlignment="1">
      <alignment horizontal="center" wrapText="1"/>
    </xf>
    <xf numFmtId="0" fontId="8" fillId="9" borderId="45" xfId="0" applyFont="1" applyFill="1" applyBorder="1" applyAlignment="1">
      <alignment horizontal="center" vertical="center" wrapText="1"/>
    </xf>
    <xf numFmtId="0" fontId="43" fillId="9" borderId="23" xfId="0" applyFont="1" applyFill="1" applyBorder="1" applyAlignment="1">
      <alignment horizontal="center" vertical="center" wrapText="1"/>
    </xf>
    <xf numFmtId="0" fontId="43" fillId="9" borderId="44" xfId="0" applyFont="1" applyFill="1" applyBorder="1" applyAlignment="1">
      <alignment horizontal="center" vertical="center" wrapText="1"/>
    </xf>
    <xf numFmtId="0" fontId="37" fillId="5" borderId="46" xfId="0" applyFont="1" applyFill="1" applyBorder="1" applyAlignment="1">
      <alignment horizontal="center" vertical="center" wrapText="1"/>
    </xf>
    <xf numFmtId="0" fontId="37" fillId="5" borderId="25" xfId="0" applyFont="1" applyFill="1" applyBorder="1" applyAlignment="1">
      <alignment horizontal="center" vertical="center" wrapText="1"/>
    </xf>
    <xf numFmtId="0" fontId="37" fillId="5" borderId="14" xfId="0" applyFont="1" applyFill="1" applyBorder="1" applyAlignment="1">
      <alignment horizontal="center" vertical="center" wrapText="1"/>
    </xf>
    <xf numFmtId="0" fontId="3" fillId="15" borderId="4" xfId="0" applyFont="1" applyFill="1" applyBorder="1" applyAlignment="1">
      <alignment horizontal="center" vertical="center" textRotation="90" wrapText="1"/>
    </xf>
    <xf numFmtId="3" fontId="46" fillId="5" borderId="11" xfId="0" applyNumberFormat="1" applyFont="1" applyFill="1" applyBorder="1" applyAlignment="1">
      <alignment horizontal="center" vertical="center"/>
    </xf>
    <xf numFmtId="0" fontId="26" fillId="0" borderId="4" xfId="0" applyFont="1" applyFill="1" applyBorder="1" applyAlignment="1">
      <alignment horizontal="center" wrapText="1"/>
    </xf>
    <xf numFmtId="0" fontId="26" fillId="0" borderId="24" xfId="0" applyFont="1" applyFill="1" applyBorder="1" applyAlignment="1">
      <alignment horizontal="center" wrapText="1"/>
    </xf>
    <xf numFmtId="0" fontId="26" fillId="0" borderId="48" xfId="0" applyFont="1" applyFill="1" applyBorder="1" applyAlignment="1">
      <alignment horizontal="center" wrapText="1"/>
    </xf>
    <xf numFmtId="0" fontId="14" fillId="5" borderId="4" xfId="0" applyFont="1" applyFill="1" applyBorder="1" applyAlignment="1">
      <alignment horizontal="center" vertical="center" textRotation="90" wrapText="1"/>
    </xf>
    <xf numFmtId="0" fontId="14" fillId="5" borderId="24" xfId="0" applyFont="1" applyFill="1" applyBorder="1" applyAlignment="1">
      <alignment horizontal="center" vertical="center" textRotation="90" wrapText="1"/>
    </xf>
    <xf numFmtId="0" fontId="14" fillId="5" borderId="48" xfId="0" applyFont="1" applyFill="1" applyBorder="1" applyAlignment="1">
      <alignment horizontal="center" vertical="center" textRotation="90" wrapText="1"/>
    </xf>
    <xf numFmtId="3" fontId="46" fillId="8" borderId="56" xfId="0" applyNumberFormat="1" applyFont="1" applyFill="1" applyBorder="1" applyAlignment="1">
      <alignment horizontal="center" vertical="center"/>
    </xf>
    <xf numFmtId="3" fontId="46" fillId="8" borderId="57" xfId="0" applyNumberFormat="1" applyFont="1" applyFill="1" applyBorder="1" applyAlignment="1">
      <alignment horizontal="center" vertical="center"/>
    </xf>
    <xf numFmtId="3" fontId="46" fillId="8" borderId="58" xfId="0" applyNumberFormat="1" applyFont="1" applyFill="1" applyBorder="1" applyAlignment="1">
      <alignment horizontal="center" vertical="center"/>
    </xf>
    <xf numFmtId="0" fontId="37" fillId="5" borderId="10" xfId="0" applyFont="1" applyFill="1" applyBorder="1" applyAlignment="1">
      <alignment horizontal="center" vertical="center" wrapText="1"/>
    </xf>
    <xf numFmtId="0" fontId="37" fillId="5" borderId="0" xfId="0" applyFont="1" applyFill="1" applyBorder="1" applyAlignment="1">
      <alignment horizontal="center" vertical="center" wrapText="1"/>
    </xf>
    <xf numFmtId="0" fontId="37" fillId="5" borderId="11" xfId="0" applyFont="1" applyFill="1" applyBorder="1" applyAlignment="1">
      <alignment horizontal="center" vertical="center" wrapText="1"/>
    </xf>
    <xf numFmtId="0" fontId="37" fillId="8" borderId="49" xfId="0" applyFont="1" applyFill="1" applyBorder="1" applyAlignment="1">
      <alignment horizontal="center" vertical="center" wrapText="1"/>
    </xf>
    <xf numFmtId="0" fontId="37" fillId="8" borderId="51" xfId="0" applyFont="1" applyFill="1" applyBorder="1" applyAlignment="1">
      <alignment horizontal="center" vertical="center" wrapText="1"/>
    </xf>
    <xf numFmtId="0" fontId="3" fillId="15" borderId="24" xfId="0" applyFont="1" applyFill="1" applyBorder="1" applyAlignment="1">
      <alignment horizontal="center" vertical="center" textRotation="90" wrapText="1"/>
    </xf>
    <xf numFmtId="0" fontId="3" fillId="15" borderId="48" xfId="0" applyFont="1" applyFill="1" applyBorder="1" applyAlignment="1">
      <alignment horizontal="center" vertical="center" textRotation="90" wrapText="1"/>
    </xf>
    <xf numFmtId="0" fontId="14" fillId="7" borderId="4" xfId="0" applyFont="1" applyFill="1" applyBorder="1" applyAlignment="1">
      <alignment horizontal="center" vertical="center" textRotation="90" wrapText="1"/>
    </xf>
    <xf numFmtId="0" fontId="14" fillId="7" borderId="48" xfId="0" applyFont="1" applyFill="1" applyBorder="1" applyAlignment="1">
      <alignment horizontal="center" vertical="center" textRotation="90" wrapText="1"/>
    </xf>
    <xf numFmtId="0" fontId="14" fillId="12" borderId="62" xfId="0" applyFont="1" applyFill="1" applyBorder="1" applyAlignment="1">
      <alignment horizontal="center" vertical="center" textRotation="90" wrapText="1"/>
    </xf>
    <xf numFmtId="0" fontId="14" fillId="12" borderId="52" xfId="0" applyFont="1" applyFill="1" applyBorder="1" applyAlignment="1">
      <alignment horizontal="center" vertical="center" textRotation="90" wrapText="1"/>
    </xf>
    <xf numFmtId="0" fontId="14" fillId="12" borderId="53" xfId="0" applyFont="1" applyFill="1" applyBorder="1" applyAlignment="1">
      <alignment horizontal="center" vertical="center" textRotation="90" wrapText="1"/>
    </xf>
    <xf numFmtId="0" fontId="14" fillId="7" borderId="24" xfId="0" applyFont="1" applyFill="1" applyBorder="1" applyAlignment="1">
      <alignment horizontal="center" vertical="center" textRotation="90" wrapText="1"/>
    </xf>
    <xf numFmtId="0" fontId="37" fillId="7" borderId="45" xfId="0" applyFont="1" applyFill="1" applyBorder="1" applyAlignment="1">
      <alignment horizontal="center" vertical="center" wrapText="1"/>
    </xf>
    <xf numFmtId="0" fontId="37" fillId="7" borderId="46" xfId="0" applyFont="1" applyFill="1" applyBorder="1" applyAlignment="1">
      <alignment horizontal="center" vertical="center" wrapText="1"/>
    </xf>
    <xf numFmtId="0" fontId="37" fillId="7" borderId="44" xfId="0" applyFont="1" applyFill="1" applyBorder="1" applyAlignment="1">
      <alignment horizontal="center" vertical="center" wrapText="1"/>
    </xf>
    <xf numFmtId="0" fontId="37" fillId="7" borderId="14" xfId="0" applyFont="1" applyFill="1" applyBorder="1" applyAlignment="1">
      <alignment horizontal="center" vertical="center" wrapText="1"/>
    </xf>
    <xf numFmtId="0" fontId="37" fillId="12" borderId="15" xfId="0" applyFont="1" applyFill="1" applyBorder="1" applyAlignment="1">
      <alignment horizontal="center" vertical="center" wrapText="1"/>
    </xf>
    <xf numFmtId="0" fontId="37" fillId="12" borderId="16" xfId="0" applyFont="1" applyFill="1" applyBorder="1" applyAlignment="1">
      <alignment horizontal="center" vertical="center" wrapText="1"/>
    </xf>
    <xf numFmtId="0" fontId="37" fillId="12" borderId="2" xfId="0" applyFont="1" applyFill="1" applyBorder="1" applyAlignment="1">
      <alignment horizontal="center" vertical="center" wrapText="1"/>
    </xf>
    <xf numFmtId="0" fontId="37" fillId="12" borderId="31" xfId="0" applyFont="1" applyFill="1" applyBorder="1" applyAlignment="1">
      <alignment horizontal="center" vertical="center" wrapText="1"/>
    </xf>
    <xf numFmtId="0" fontId="37" fillId="7" borderId="23" xfId="0" applyFont="1" applyFill="1" applyBorder="1" applyAlignment="1">
      <alignment horizontal="center" vertical="center" wrapText="1"/>
    </xf>
    <xf numFmtId="0" fontId="37" fillId="7" borderId="25" xfId="0" applyFont="1" applyFill="1" applyBorder="1" applyAlignment="1">
      <alignment horizontal="center" vertical="center" wrapText="1"/>
    </xf>
    <xf numFmtId="3" fontId="35" fillId="0" borderId="63" xfId="0" applyNumberFormat="1" applyFont="1" applyBorder="1" applyAlignment="1">
      <alignment horizontal="center" vertical="center" wrapText="1"/>
    </xf>
    <xf numFmtId="3" fontId="35" fillId="0" borderId="31" xfId="0" applyNumberFormat="1" applyFont="1" applyBorder="1" applyAlignment="1">
      <alignment horizontal="center" vertical="center" wrapText="1"/>
    </xf>
    <xf numFmtId="0" fontId="14" fillId="0" borderId="64" xfId="0" applyFont="1" applyFill="1" applyBorder="1" applyAlignment="1">
      <alignment horizontal="center" vertical="center"/>
    </xf>
    <xf numFmtId="0" fontId="14" fillId="0" borderId="31" xfId="0" applyFont="1" applyFill="1" applyBorder="1" applyAlignment="1">
      <alignment horizontal="center" vertical="center"/>
    </xf>
    <xf numFmtId="3" fontId="46" fillId="7" borderId="45" xfId="0" applyNumberFormat="1" applyFont="1" applyFill="1" applyBorder="1" applyAlignment="1">
      <alignment horizontal="center" vertical="center"/>
    </xf>
    <xf numFmtId="3" fontId="46" fillId="7" borderId="30" xfId="0" applyNumberFormat="1" applyFont="1" applyFill="1" applyBorder="1" applyAlignment="1">
      <alignment horizontal="center" vertical="center"/>
    </xf>
    <xf numFmtId="3" fontId="46" fillId="7" borderId="44" xfId="0" applyNumberFormat="1" applyFont="1" applyFill="1" applyBorder="1" applyAlignment="1">
      <alignment horizontal="center" vertical="center"/>
    </xf>
    <xf numFmtId="3" fontId="46" fillId="7" borderId="29" xfId="0" applyNumberFormat="1" applyFont="1" applyFill="1" applyBorder="1" applyAlignment="1">
      <alignment horizontal="center" vertical="center"/>
    </xf>
    <xf numFmtId="3" fontId="46" fillId="7" borderId="10" xfId="0" applyNumberFormat="1" applyFont="1" applyFill="1" applyBorder="1" applyAlignment="1">
      <alignment horizontal="center" vertical="center"/>
    </xf>
    <xf numFmtId="3" fontId="46" fillId="7" borderId="0" xfId="0" applyNumberFormat="1" applyFont="1" applyFill="1" applyBorder="1" applyAlignment="1">
      <alignment horizontal="center" vertical="center"/>
    </xf>
    <xf numFmtId="3" fontId="46" fillId="7" borderId="28" xfId="0" applyNumberFormat="1" applyFont="1" applyFill="1" applyBorder="1" applyAlignment="1">
      <alignment horizontal="center" vertical="center"/>
    </xf>
    <xf numFmtId="3" fontId="46" fillId="7" borderId="11" xfId="0" applyNumberFormat="1" applyFont="1" applyFill="1" applyBorder="1" applyAlignment="1">
      <alignment horizontal="center" vertical="center"/>
    </xf>
    <xf numFmtId="0" fontId="37" fillId="8" borderId="50" xfId="0" applyFont="1" applyFill="1" applyBorder="1" applyAlignment="1">
      <alignment horizontal="center" vertical="center" wrapText="1"/>
    </xf>
    <xf numFmtId="3" fontId="47" fillId="6" borderId="0" xfId="0" applyNumberFormat="1" applyFont="1" applyFill="1" applyBorder="1" applyAlignment="1">
      <alignment horizontal="center" vertical="center"/>
    </xf>
    <xf numFmtId="3" fontId="46" fillId="6" borderId="10" xfId="0" applyNumberFormat="1" applyFont="1" applyFill="1" applyBorder="1" applyAlignment="1">
      <alignment horizontal="center" vertical="center"/>
    </xf>
    <xf numFmtId="3" fontId="46" fillId="6" borderId="0" xfId="0" applyNumberFormat="1" applyFont="1" applyFill="1" applyBorder="1" applyAlignment="1">
      <alignment horizontal="center" vertical="center"/>
    </xf>
    <xf numFmtId="3" fontId="46" fillId="6" borderId="11" xfId="0" applyNumberFormat="1" applyFont="1" applyFill="1" applyBorder="1" applyAlignment="1">
      <alignment horizontal="center" vertical="center"/>
    </xf>
    <xf numFmtId="0" fontId="43" fillId="6" borderId="0" xfId="0" applyFont="1" applyFill="1" applyBorder="1" applyAlignment="1">
      <alignment horizontal="center" vertical="center"/>
    </xf>
    <xf numFmtId="0" fontId="43" fillId="6" borderId="11" xfId="0" applyFont="1" applyFill="1" applyBorder="1" applyAlignment="1">
      <alignment horizontal="center" vertical="center"/>
    </xf>
    <xf numFmtId="3" fontId="47" fillId="6" borderId="11" xfId="0" applyNumberFormat="1" applyFont="1" applyFill="1" applyBorder="1" applyAlignment="1">
      <alignment horizontal="center" vertical="center"/>
    </xf>
    <xf numFmtId="0" fontId="14" fillId="0" borderId="54" xfId="0" applyFont="1" applyFill="1" applyBorder="1" applyAlignment="1">
      <alignment horizontal="center" vertical="center" wrapText="1"/>
    </xf>
    <xf numFmtId="0" fontId="14" fillId="0" borderId="22" xfId="0" applyFont="1" applyFill="1" applyBorder="1" applyAlignment="1">
      <alignment horizontal="center" vertical="center" wrapText="1"/>
    </xf>
    <xf numFmtId="0" fontId="14" fillId="0" borderId="10" xfId="0" applyFont="1" applyFill="1" applyBorder="1" applyAlignment="1">
      <alignment horizontal="center" vertical="center" wrapText="1"/>
    </xf>
    <xf numFmtId="0" fontId="14" fillId="0" borderId="46" xfId="0" applyFont="1" applyFill="1" applyBorder="1" applyAlignment="1">
      <alignment horizontal="center" vertical="center" wrapText="1"/>
    </xf>
    <xf numFmtId="3" fontId="47" fillId="0" borderId="47" xfId="0" applyNumberFormat="1" applyFont="1" applyBorder="1" applyAlignment="1">
      <alignment horizontal="center"/>
    </xf>
    <xf numFmtId="3" fontId="47" fillId="0" borderId="10" xfId="0" applyNumberFormat="1" applyFont="1" applyBorder="1" applyAlignment="1">
      <alignment horizontal="center"/>
    </xf>
    <xf numFmtId="3" fontId="47" fillId="0" borderId="30" xfId="0" applyNumberFormat="1" applyFont="1" applyBorder="1" applyAlignment="1">
      <alignment horizontal="center"/>
    </xf>
    <xf numFmtId="3" fontId="47" fillId="0" borderId="27" xfId="0" applyNumberFormat="1" applyFont="1" applyBorder="1" applyAlignment="1">
      <alignment horizontal="center"/>
    </xf>
    <xf numFmtId="3" fontId="47" fillId="0" borderId="0" xfId="0" applyNumberFormat="1" applyFont="1" applyBorder="1" applyAlignment="1">
      <alignment horizontal="center"/>
    </xf>
    <xf numFmtId="3" fontId="47" fillId="0" borderId="28" xfId="0" applyNumberFormat="1" applyFont="1" applyBorder="1" applyAlignment="1">
      <alignment horizontal="center"/>
    </xf>
    <xf numFmtId="3" fontId="47" fillId="0" borderId="26" xfId="0" applyNumberFormat="1" applyFont="1" applyBorder="1" applyAlignment="1">
      <alignment horizontal="center"/>
    </xf>
    <xf numFmtId="3" fontId="47" fillId="0" borderId="11" xfId="0" applyNumberFormat="1" applyFont="1" applyBorder="1" applyAlignment="1">
      <alignment horizontal="center"/>
    </xf>
    <xf numFmtId="3" fontId="47" fillId="0" borderId="29" xfId="0" applyNumberFormat="1" applyFont="1" applyBorder="1" applyAlignment="1">
      <alignment horizontal="center"/>
    </xf>
    <xf numFmtId="3" fontId="35" fillId="0" borderId="54" xfId="0" applyNumberFormat="1" applyFont="1" applyBorder="1" applyAlignment="1">
      <alignment horizontal="center" vertical="center" wrapText="1"/>
    </xf>
    <xf numFmtId="3" fontId="35" fillId="0" borderId="22" xfId="0" applyNumberFormat="1" applyFont="1" applyBorder="1" applyAlignment="1">
      <alignment horizontal="center" vertical="center" wrapText="1"/>
    </xf>
    <xf numFmtId="0" fontId="26" fillId="0" borderId="10" xfId="0" applyFont="1" applyBorder="1" applyAlignment="1">
      <alignment horizontal="center" wrapText="1"/>
    </xf>
    <xf numFmtId="0" fontId="26" fillId="0" borderId="0" xfId="0" applyFont="1" applyBorder="1" applyAlignment="1">
      <alignment horizontal="center" wrapText="1"/>
    </xf>
    <xf numFmtId="0" fontId="26" fillId="0" borderId="11" xfId="0" applyFont="1" applyBorder="1" applyAlignment="1">
      <alignment horizontal="center" wrapText="1"/>
    </xf>
    <xf numFmtId="164" fontId="43" fillId="6" borderId="0" xfId="0" applyNumberFormat="1" applyFont="1" applyFill="1" applyBorder="1" applyAlignment="1">
      <alignment horizontal="center" vertical="center"/>
    </xf>
    <xf numFmtId="0" fontId="37" fillId="6" borderId="0" xfId="0" applyFont="1" applyFill="1" applyBorder="1" applyAlignment="1">
      <alignment horizontal="center" vertical="center" textRotation="90" wrapText="1"/>
    </xf>
    <xf numFmtId="0" fontId="37" fillId="8" borderId="41" xfId="0" applyFont="1" applyFill="1" applyBorder="1" applyAlignment="1">
      <alignment horizontal="center" vertical="center" wrapText="1"/>
    </xf>
    <xf numFmtId="0" fontId="37" fillId="8" borderId="42" xfId="0" applyFont="1" applyFill="1" applyBorder="1" applyAlignment="1">
      <alignment horizontal="center" vertical="center" wrapText="1"/>
    </xf>
    <xf numFmtId="0" fontId="37" fillId="8" borderId="43" xfId="0" applyFont="1" applyFill="1" applyBorder="1" applyAlignment="1">
      <alignment horizontal="center" vertical="center" wrapText="1"/>
    </xf>
    <xf numFmtId="0" fontId="40" fillId="0" borderId="4" xfId="0" applyFont="1" applyBorder="1" applyAlignment="1">
      <alignment horizontal="center" vertical="center" textRotation="90"/>
    </xf>
    <xf numFmtId="0" fontId="40" fillId="0" borderId="24" xfId="0" applyFont="1" applyBorder="1" applyAlignment="1">
      <alignment horizontal="center" vertical="center" textRotation="90"/>
    </xf>
    <xf numFmtId="0" fontId="40" fillId="0" borderId="48" xfId="0" applyFont="1" applyBorder="1" applyAlignment="1">
      <alignment horizontal="center" vertical="center" textRotation="90"/>
    </xf>
    <xf numFmtId="0" fontId="37" fillId="0" borderId="55" xfId="0" applyFont="1" applyBorder="1" applyAlignment="1">
      <alignment horizontal="center" vertical="center" textRotation="90"/>
    </xf>
    <xf numFmtId="0" fontId="40" fillId="0" borderId="62" xfId="0" applyFont="1" applyBorder="1" applyAlignment="1">
      <alignment horizontal="center" vertical="center" textRotation="90"/>
    </xf>
    <xf numFmtId="0" fontId="40" fillId="0" borderId="52" xfId="0" applyFont="1" applyBorder="1" applyAlignment="1">
      <alignment horizontal="center" vertical="center" textRotation="90"/>
    </xf>
    <xf numFmtId="0" fontId="40" fillId="0" borderId="55" xfId="0" applyFont="1" applyBorder="1" applyAlignment="1">
      <alignment horizontal="center" vertical="center" textRotation="90"/>
    </xf>
    <xf numFmtId="0" fontId="40" fillId="0" borderId="53" xfId="0" applyFont="1" applyBorder="1" applyAlignment="1">
      <alignment horizontal="center" vertical="center" textRotation="90"/>
    </xf>
    <xf numFmtId="0" fontId="43" fillId="5" borderId="0" xfId="0" applyFont="1" applyFill="1" applyBorder="1" applyAlignment="1">
      <alignment horizontal="center" vertical="center"/>
    </xf>
    <xf numFmtId="0" fontId="43" fillId="5" borderId="11" xfId="0" applyFont="1" applyFill="1" applyBorder="1" applyAlignment="1">
      <alignment horizontal="center" vertical="center"/>
    </xf>
    <xf numFmtId="3" fontId="47" fillId="5" borderId="0" xfId="0" applyNumberFormat="1" applyFont="1" applyFill="1" applyBorder="1" applyAlignment="1">
      <alignment horizontal="center" vertical="center"/>
    </xf>
    <xf numFmtId="3" fontId="47" fillId="5" borderId="11" xfId="0" applyNumberFormat="1" applyFont="1" applyFill="1" applyBorder="1" applyAlignment="1">
      <alignment horizontal="center" vertical="center"/>
    </xf>
    <xf numFmtId="3" fontId="46" fillId="8" borderId="32" xfId="0" applyNumberFormat="1" applyFont="1" applyFill="1" applyBorder="1" applyAlignment="1">
      <alignment horizontal="center" vertical="center"/>
    </xf>
    <xf numFmtId="3" fontId="46" fillId="8" borderId="33" xfId="0" applyNumberFormat="1" applyFont="1" applyFill="1" applyBorder="1" applyAlignment="1">
      <alignment horizontal="center" vertical="center"/>
    </xf>
    <xf numFmtId="3" fontId="46" fillId="8" borderId="34" xfId="0" applyNumberFormat="1" applyFont="1" applyFill="1" applyBorder="1" applyAlignment="1">
      <alignment horizontal="center" vertical="center"/>
    </xf>
    <xf numFmtId="0" fontId="32" fillId="0" borderId="45" xfId="0" applyNumberFormat="1" applyFont="1" applyFill="1" applyBorder="1" applyAlignment="1">
      <alignment horizontal="center" vertical="center"/>
    </xf>
    <xf numFmtId="0" fontId="32" fillId="0" borderId="10" xfId="0" applyNumberFormat="1" applyFont="1" applyFill="1" applyBorder="1" applyAlignment="1">
      <alignment horizontal="center" vertical="center"/>
    </xf>
    <xf numFmtId="0" fontId="32" fillId="0" borderId="30" xfId="0" applyNumberFormat="1" applyFont="1" applyFill="1" applyBorder="1" applyAlignment="1">
      <alignment horizontal="center" vertical="center"/>
    </xf>
    <xf numFmtId="0" fontId="37" fillId="14" borderId="4" xfId="0" applyFont="1" applyFill="1" applyBorder="1" applyAlignment="1">
      <alignment horizontal="center" vertical="center" textRotation="90" wrapText="1"/>
    </xf>
    <xf numFmtId="0" fontId="37" fillId="14" borderId="24" xfId="0" applyFont="1" applyFill="1" applyBorder="1" applyAlignment="1">
      <alignment horizontal="center" vertical="center" textRotation="90" wrapText="1"/>
    </xf>
    <xf numFmtId="0" fontId="37" fillId="14" borderId="48" xfId="0" applyFont="1" applyFill="1" applyBorder="1" applyAlignment="1">
      <alignment horizontal="center" vertical="center" textRotation="90" wrapText="1"/>
    </xf>
    <xf numFmtId="0" fontId="37" fillId="3" borderId="4" xfId="0" applyFont="1" applyFill="1" applyBorder="1" applyAlignment="1">
      <alignment horizontal="center" vertical="center" textRotation="90" wrapText="1"/>
    </xf>
    <xf numFmtId="0" fontId="37" fillId="3" borderId="24" xfId="0" applyFont="1" applyFill="1" applyBorder="1" applyAlignment="1">
      <alignment horizontal="center" vertical="center" textRotation="90" wrapText="1"/>
    </xf>
    <xf numFmtId="0" fontId="37" fillId="3" borderId="48" xfId="0" applyFont="1" applyFill="1" applyBorder="1" applyAlignment="1">
      <alignment horizontal="center" vertical="center" textRotation="90" wrapText="1"/>
    </xf>
    <xf numFmtId="0" fontId="37" fillId="3" borderId="23" xfId="0" applyFont="1" applyFill="1" applyBorder="1" applyAlignment="1">
      <alignment horizontal="center" vertical="center" textRotation="90" wrapText="1"/>
    </xf>
    <xf numFmtId="4" fontId="40" fillId="0" borderId="4" xfId="0" applyNumberFormat="1" applyFont="1" applyFill="1" applyBorder="1" applyAlignment="1">
      <alignment horizontal="center" vertical="center" textRotation="90"/>
    </xf>
    <xf numFmtId="4" fontId="40" fillId="0" borderId="24" xfId="0" applyNumberFormat="1" applyFont="1" applyFill="1" applyBorder="1" applyAlignment="1">
      <alignment horizontal="center" vertical="center" textRotation="90"/>
    </xf>
    <xf numFmtId="4" fontId="40" fillId="0" borderId="48" xfId="0" applyNumberFormat="1" applyFont="1" applyFill="1" applyBorder="1" applyAlignment="1">
      <alignment horizontal="center" vertical="center" textRotation="90"/>
    </xf>
    <xf numFmtId="4" fontId="38" fillId="0" borderId="4" xfId="0" applyNumberFormat="1" applyFont="1" applyFill="1" applyBorder="1" applyAlignment="1">
      <alignment horizontal="center" vertical="center" textRotation="90"/>
    </xf>
    <xf numFmtId="4" fontId="38" fillId="0" borderId="24" xfId="0" applyNumberFormat="1" applyFont="1" applyFill="1" applyBorder="1" applyAlignment="1">
      <alignment horizontal="center" vertical="center" textRotation="90"/>
    </xf>
    <xf numFmtId="4" fontId="38" fillId="0" borderId="48" xfId="0" applyNumberFormat="1" applyFont="1" applyFill="1" applyBorder="1" applyAlignment="1">
      <alignment horizontal="center" vertical="center" textRotation="90"/>
    </xf>
    <xf numFmtId="0" fontId="24" fillId="0" borderId="3" xfId="0" applyFont="1" applyBorder="1" applyAlignment="1">
      <alignment horizontal="center" vertical="center"/>
    </xf>
    <xf numFmtId="0" fontId="24" fillId="0" borderId="7" xfId="0" applyFont="1" applyBorder="1" applyAlignment="1">
      <alignment horizontal="center" vertical="center"/>
    </xf>
  </cellXfs>
  <cellStyles count="3">
    <cellStyle name="Гиперссылка" xfId="1" builtinId="8"/>
    <cellStyle name="Обычный" xfId="0" builtinId="0"/>
    <cellStyle name="Обычный 2 3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4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5.png"/><Relationship Id="rId1" Type="http://schemas.openxmlformats.org/officeDocument/2006/relationships/image" Target="../media/image4.png"/><Relationship Id="rId5" Type="http://schemas.openxmlformats.org/officeDocument/2006/relationships/image" Target="../media/image1.png"/><Relationship Id="rId4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4.png"/><Relationship Id="rId4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942975</xdr:colOff>
      <xdr:row>12</xdr:row>
      <xdr:rowOff>114300</xdr:rowOff>
    </xdr:from>
    <xdr:to>
      <xdr:col>1</xdr:col>
      <xdr:colOff>1200150</xdr:colOff>
      <xdr:row>13</xdr:row>
      <xdr:rowOff>38100</xdr:rowOff>
    </xdr:to>
    <xdr:pic>
      <xdr:nvPicPr>
        <xdr:cNvPr id="77960" name="Picture 19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52550" y="5029200"/>
          <a:ext cx="257175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628650</xdr:colOff>
      <xdr:row>12</xdr:row>
      <xdr:rowOff>85725</xdr:rowOff>
    </xdr:from>
    <xdr:to>
      <xdr:col>1</xdr:col>
      <xdr:colOff>914400</xdr:colOff>
      <xdr:row>13</xdr:row>
      <xdr:rowOff>47625</xdr:rowOff>
    </xdr:to>
    <xdr:pic>
      <xdr:nvPicPr>
        <xdr:cNvPr id="77961" name="Picture 199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038225" y="5000625"/>
          <a:ext cx="28575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342900</xdr:colOff>
      <xdr:row>12</xdr:row>
      <xdr:rowOff>95250</xdr:rowOff>
    </xdr:from>
    <xdr:to>
      <xdr:col>1</xdr:col>
      <xdr:colOff>590550</xdr:colOff>
      <xdr:row>13</xdr:row>
      <xdr:rowOff>38100</xdr:rowOff>
    </xdr:to>
    <xdr:pic>
      <xdr:nvPicPr>
        <xdr:cNvPr id="77962" name="Picture 19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752475" y="5010150"/>
          <a:ext cx="2476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19050</xdr:colOff>
      <xdr:row>12</xdr:row>
      <xdr:rowOff>85725</xdr:rowOff>
    </xdr:from>
    <xdr:to>
      <xdr:col>1</xdr:col>
      <xdr:colOff>314325</xdr:colOff>
      <xdr:row>13</xdr:row>
      <xdr:rowOff>57150</xdr:rowOff>
    </xdr:to>
    <xdr:pic>
      <xdr:nvPicPr>
        <xdr:cNvPr id="77963" name="Picture 200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428625" y="5000625"/>
          <a:ext cx="2952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923925</xdr:colOff>
      <xdr:row>22</xdr:row>
      <xdr:rowOff>95250</xdr:rowOff>
    </xdr:from>
    <xdr:to>
      <xdr:col>1</xdr:col>
      <xdr:colOff>1181100</xdr:colOff>
      <xdr:row>23</xdr:row>
      <xdr:rowOff>19050</xdr:rowOff>
    </xdr:to>
    <xdr:pic>
      <xdr:nvPicPr>
        <xdr:cNvPr id="77964" name="Picture 19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3500" y="9267825"/>
          <a:ext cx="257175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609600</xdr:colOff>
      <xdr:row>22</xdr:row>
      <xdr:rowOff>66675</xdr:rowOff>
    </xdr:from>
    <xdr:to>
      <xdr:col>1</xdr:col>
      <xdr:colOff>895350</xdr:colOff>
      <xdr:row>23</xdr:row>
      <xdr:rowOff>28575</xdr:rowOff>
    </xdr:to>
    <xdr:pic>
      <xdr:nvPicPr>
        <xdr:cNvPr id="77965" name="Picture 199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019175" y="9239250"/>
          <a:ext cx="28575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323850</xdr:colOff>
      <xdr:row>22</xdr:row>
      <xdr:rowOff>76200</xdr:rowOff>
    </xdr:from>
    <xdr:to>
      <xdr:col>1</xdr:col>
      <xdr:colOff>571500</xdr:colOff>
      <xdr:row>23</xdr:row>
      <xdr:rowOff>19050</xdr:rowOff>
    </xdr:to>
    <xdr:pic>
      <xdr:nvPicPr>
        <xdr:cNvPr id="77966" name="Picture 19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733425" y="9248775"/>
          <a:ext cx="2476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9525</xdr:colOff>
      <xdr:row>22</xdr:row>
      <xdr:rowOff>66675</xdr:rowOff>
    </xdr:from>
    <xdr:to>
      <xdr:col>1</xdr:col>
      <xdr:colOff>304800</xdr:colOff>
      <xdr:row>23</xdr:row>
      <xdr:rowOff>38100</xdr:rowOff>
    </xdr:to>
    <xdr:pic>
      <xdr:nvPicPr>
        <xdr:cNvPr id="77967" name="Picture 200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419100" y="9239250"/>
          <a:ext cx="2952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933450</xdr:colOff>
      <xdr:row>32</xdr:row>
      <xdr:rowOff>85725</xdr:rowOff>
    </xdr:from>
    <xdr:to>
      <xdr:col>1</xdr:col>
      <xdr:colOff>1190625</xdr:colOff>
      <xdr:row>33</xdr:row>
      <xdr:rowOff>9525</xdr:rowOff>
    </xdr:to>
    <xdr:pic>
      <xdr:nvPicPr>
        <xdr:cNvPr id="77968" name="Picture 19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43025" y="13392150"/>
          <a:ext cx="257175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619125</xdr:colOff>
      <xdr:row>32</xdr:row>
      <xdr:rowOff>57150</xdr:rowOff>
    </xdr:from>
    <xdr:to>
      <xdr:col>1</xdr:col>
      <xdr:colOff>904875</xdr:colOff>
      <xdr:row>33</xdr:row>
      <xdr:rowOff>19050</xdr:rowOff>
    </xdr:to>
    <xdr:pic>
      <xdr:nvPicPr>
        <xdr:cNvPr id="77969" name="Picture 199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028700" y="13363575"/>
          <a:ext cx="28575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333375</xdr:colOff>
      <xdr:row>32</xdr:row>
      <xdr:rowOff>66675</xdr:rowOff>
    </xdr:from>
    <xdr:to>
      <xdr:col>1</xdr:col>
      <xdr:colOff>581025</xdr:colOff>
      <xdr:row>33</xdr:row>
      <xdr:rowOff>9525</xdr:rowOff>
    </xdr:to>
    <xdr:pic>
      <xdr:nvPicPr>
        <xdr:cNvPr id="77970" name="Picture 19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742950" y="13373100"/>
          <a:ext cx="2476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9525</xdr:colOff>
      <xdr:row>32</xdr:row>
      <xdr:rowOff>57150</xdr:rowOff>
    </xdr:from>
    <xdr:to>
      <xdr:col>1</xdr:col>
      <xdr:colOff>304800</xdr:colOff>
      <xdr:row>33</xdr:row>
      <xdr:rowOff>28575</xdr:rowOff>
    </xdr:to>
    <xdr:pic>
      <xdr:nvPicPr>
        <xdr:cNvPr id="77971" name="Picture 200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419100" y="13363575"/>
          <a:ext cx="2952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942975</xdr:colOff>
      <xdr:row>2</xdr:row>
      <xdr:rowOff>114300</xdr:rowOff>
    </xdr:from>
    <xdr:to>
      <xdr:col>1</xdr:col>
      <xdr:colOff>1200150</xdr:colOff>
      <xdr:row>3</xdr:row>
      <xdr:rowOff>38100</xdr:rowOff>
    </xdr:to>
    <xdr:pic>
      <xdr:nvPicPr>
        <xdr:cNvPr id="77972" name="Picture 19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52550" y="800100"/>
          <a:ext cx="257175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628650</xdr:colOff>
      <xdr:row>2</xdr:row>
      <xdr:rowOff>85725</xdr:rowOff>
    </xdr:from>
    <xdr:to>
      <xdr:col>1</xdr:col>
      <xdr:colOff>914400</xdr:colOff>
      <xdr:row>3</xdr:row>
      <xdr:rowOff>47625</xdr:rowOff>
    </xdr:to>
    <xdr:pic>
      <xdr:nvPicPr>
        <xdr:cNvPr id="77973" name="Picture 199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038225" y="771525"/>
          <a:ext cx="28575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342900</xdr:colOff>
      <xdr:row>2</xdr:row>
      <xdr:rowOff>95250</xdr:rowOff>
    </xdr:from>
    <xdr:to>
      <xdr:col>1</xdr:col>
      <xdr:colOff>590550</xdr:colOff>
      <xdr:row>3</xdr:row>
      <xdr:rowOff>38100</xdr:rowOff>
    </xdr:to>
    <xdr:pic>
      <xdr:nvPicPr>
        <xdr:cNvPr id="77974" name="Picture 19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752475" y="781050"/>
          <a:ext cx="2476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19050</xdr:colOff>
      <xdr:row>2</xdr:row>
      <xdr:rowOff>85725</xdr:rowOff>
    </xdr:from>
    <xdr:to>
      <xdr:col>1</xdr:col>
      <xdr:colOff>314325</xdr:colOff>
      <xdr:row>3</xdr:row>
      <xdr:rowOff>57150</xdr:rowOff>
    </xdr:to>
    <xdr:pic>
      <xdr:nvPicPr>
        <xdr:cNvPr id="77975" name="Picture 200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428625" y="771525"/>
          <a:ext cx="2952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323850</xdr:colOff>
      <xdr:row>41</xdr:row>
      <xdr:rowOff>123825</xdr:rowOff>
    </xdr:from>
    <xdr:to>
      <xdr:col>1</xdr:col>
      <xdr:colOff>571500</xdr:colOff>
      <xdr:row>42</xdr:row>
      <xdr:rowOff>76200</xdr:rowOff>
    </xdr:to>
    <xdr:pic>
      <xdr:nvPicPr>
        <xdr:cNvPr id="77976" name="Picture 199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33425" y="17354550"/>
          <a:ext cx="24765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885825</xdr:colOff>
      <xdr:row>41</xdr:row>
      <xdr:rowOff>133350</xdr:rowOff>
    </xdr:from>
    <xdr:to>
      <xdr:col>1</xdr:col>
      <xdr:colOff>1143000</xdr:colOff>
      <xdr:row>42</xdr:row>
      <xdr:rowOff>85725</xdr:rowOff>
    </xdr:to>
    <xdr:pic>
      <xdr:nvPicPr>
        <xdr:cNvPr id="77977" name="Picture 19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95400" y="17364075"/>
          <a:ext cx="2571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57150</xdr:colOff>
      <xdr:row>41</xdr:row>
      <xdr:rowOff>133350</xdr:rowOff>
    </xdr:from>
    <xdr:to>
      <xdr:col>1</xdr:col>
      <xdr:colOff>304800</xdr:colOff>
      <xdr:row>42</xdr:row>
      <xdr:rowOff>85725</xdr:rowOff>
    </xdr:to>
    <xdr:pic>
      <xdr:nvPicPr>
        <xdr:cNvPr id="77978" name="Picture 200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466725" y="17364075"/>
          <a:ext cx="24765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600075</xdr:colOff>
      <xdr:row>41</xdr:row>
      <xdr:rowOff>133350</xdr:rowOff>
    </xdr:from>
    <xdr:to>
      <xdr:col>1</xdr:col>
      <xdr:colOff>847725</xdr:colOff>
      <xdr:row>42</xdr:row>
      <xdr:rowOff>66675</xdr:rowOff>
    </xdr:to>
    <xdr:pic>
      <xdr:nvPicPr>
        <xdr:cNvPr id="77979" name="Picture 19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009650" y="17364075"/>
          <a:ext cx="2476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342900</xdr:colOff>
      <xdr:row>51</xdr:row>
      <xdr:rowOff>171450</xdr:rowOff>
    </xdr:from>
    <xdr:to>
      <xdr:col>1</xdr:col>
      <xdr:colOff>590550</xdr:colOff>
      <xdr:row>52</xdr:row>
      <xdr:rowOff>123825</xdr:rowOff>
    </xdr:to>
    <xdr:pic>
      <xdr:nvPicPr>
        <xdr:cNvPr id="77980" name="Picture 199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52475" y="21336000"/>
          <a:ext cx="2476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904875</xdr:colOff>
      <xdr:row>51</xdr:row>
      <xdr:rowOff>180975</xdr:rowOff>
    </xdr:from>
    <xdr:to>
      <xdr:col>1</xdr:col>
      <xdr:colOff>1162050</xdr:colOff>
      <xdr:row>52</xdr:row>
      <xdr:rowOff>133350</xdr:rowOff>
    </xdr:to>
    <xdr:pic>
      <xdr:nvPicPr>
        <xdr:cNvPr id="77981" name="Picture 19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14450" y="21345525"/>
          <a:ext cx="2571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76200</xdr:colOff>
      <xdr:row>51</xdr:row>
      <xdr:rowOff>180975</xdr:rowOff>
    </xdr:from>
    <xdr:to>
      <xdr:col>1</xdr:col>
      <xdr:colOff>323850</xdr:colOff>
      <xdr:row>52</xdr:row>
      <xdr:rowOff>133350</xdr:rowOff>
    </xdr:to>
    <xdr:pic>
      <xdr:nvPicPr>
        <xdr:cNvPr id="77982" name="Picture 200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485775" y="21345525"/>
          <a:ext cx="2476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619125</xdr:colOff>
      <xdr:row>51</xdr:row>
      <xdr:rowOff>180975</xdr:rowOff>
    </xdr:from>
    <xdr:to>
      <xdr:col>1</xdr:col>
      <xdr:colOff>866775</xdr:colOff>
      <xdr:row>52</xdr:row>
      <xdr:rowOff>114300</xdr:rowOff>
    </xdr:to>
    <xdr:pic>
      <xdr:nvPicPr>
        <xdr:cNvPr id="77983" name="Picture 19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028700" y="21345525"/>
          <a:ext cx="24765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333375</xdr:colOff>
      <xdr:row>61</xdr:row>
      <xdr:rowOff>114300</xdr:rowOff>
    </xdr:from>
    <xdr:to>
      <xdr:col>1</xdr:col>
      <xdr:colOff>581025</xdr:colOff>
      <xdr:row>62</xdr:row>
      <xdr:rowOff>66675</xdr:rowOff>
    </xdr:to>
    <xdr:pic>
      <xdr:nvPicPr>
        <xdr:cNvPr id="77984" name="Picture 199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42950" y="30270450"/>
          <a:ext cx="2476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895350</xdr:colOff>
      <xdr:row>61</xdr:row>
      <xdr:rowOff>123825</xdr:rowOff>
    </xdr:from>
    <xdr:to>
      <xdr:col>1</xdr:col>
      <xdr:colOff>1152525</xdr:colOff>
      <xdr:row>62</xdr:row>
      <xdr:rowOff>76200</xdr:rowOff>
    </xdr:to>
    <xdr:pic>
      <xdr:nvPicPr>
        <xdr:cNvPr id="77985" name="Picture 19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04925" y="30279975"/>
          <a:ext cx="2571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66675</xdr:colOff>
      <xdr:row>61</xdr:row>
      <xdr:rowOff>123825</xdr:rowOff>
    </xdr:from>
    <xdr:to>
      <xdr:col>1</xdr:col>
      <xdr:colOff>314325</xdr:colOff>
      <xdr:row>62</xdr:row>
      <xdr:rowOff>76200</xdr:rowOff>
    </xdr:to>
    <xdr:pic>
      <xdr:nvPicPr>
        <xdr:cNvPr id="77986" name="Picture 200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476250" y="30279975"/>
          <a:ext cx="2476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609600</xdr:colOff>
      <xdr:row>61</xdr:row>
      <xdr:rowOff>123825</xdr:rowOff>
    </xdr:from>
    <xdr:to>
      <xdr:col>1</xdr:col>
      <xdr:colOff>857250</xdr:colOff>
      <xdr:row>62</xdr:row>
      <xdr:rowOff>57150</xdr:rowOff>
    </xdr:to>
    <xdr:pic>
      <xdr:nvPicPr>
        <xdr:cNvPr id="77987" name="Picture 19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019175" y="30279975"/>
          <a:ext cx="24765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314325</xdr:colOff>
      <xdr:row>71</xdr:row>
      <xdr:rowOff>66675</xdr:rowOff>
    </xdr:from>
    <xdr:to>
      <xdr:col>1</xdr:col>
      <xdr:colOff>561975</xdr:colOff>
      <xdr:row>72</xdr:row>
      <xdr:rowOff>19050</xdr:rowOff>
    </xdr:to>
    <xdr:pic>
      <xdr:nvPicPr>
        <xdr:cNvPr id="77988" name="Picture 199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23900" y="34566225"/>
          <a:ext cx="2476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876300</xdr:colOff>
      <xdr:row>71</xdr:row>
      <xdr:rowOff>76200</xdr:rowOff>
    </xdr:from>
    <xdr:to>
      <xdr:col>1</xdr:col>
      <xdr:colOff>1133475</xdr:colOff>
      <xdr:row>72</xdr:row>
      <xdr:rowOff>28575</xdr:rowOff>
    </xdr:to>
    <xdr:pic>
      <xdr:nvPicPr>
        <xdr:cNvPr id="77989" name="Picture 19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85875" y="34575750"/>
          <a:ext cx="2571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47625</xdr:colOff>
      <xdr:row>71</xdr:row>
      <xdr:rowOff>76200</xdr:rowOff>
    </xdr:from>
    <xdr:to>
      <xdr:col>1</xdr:col>
      <xdr:colOff>295275</xdr:colOff>
      <xdr:row>72</xdr:row>
      <xdr:rowOff>28575</xdr:rowOff>
    </xdr:to>
    <xdr:pic>
      <xdr:nvPicPr>
        <xdr:cNvPr id="77990" name="Picture 200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457200" y="34575750"/>
          <a:ext cx="2476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590550</xdr:colOff>
      <xdr:row>71</xdr:row>
      <xdr:rowOff>76200</xdr:rowOff>
    </xdr:from>
    <xdr:to>
      <xdr:col>1</xdr:col>
      <xdr:colOff>838200</xdr:colOff>
      <xdr:row>72</xdr:row>
      <xdr:rowOff>9525</xdr:rowOff>
    </xdr:to>
    <xdr:pic>
      <xdr:nvPicPr>
        <xdr:cNvPr id="77991" name="Picture 19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000125" y="34575750"/>
          <a:ext cx="24765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1</xdr:row>
      <xdr:rowOff>95250</xdr:rowOff>
    </xdr:from>
    <xdr:to>
      <xdr:col>1</xdr:col>
      <xdr:colOff>333375</xdr:colOff>
      <xdr:row>2</xdr:row>
      <xdr:rowOff>114300</xdr:rowOff>
    </xdr:to>
    <xdr:pic>
      <xdr:nvPicPr>
        <xdr:cNvPr id="75162" name="Picture 20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485775"/>
          <a:ext cx="2762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323850</xdr:colOff>
      <xdr:row>12</xdr:row>
      <xdr:rowOff>66675</xdr:rowOff>
    </xdr:from>
    <xdr:to>
      <xdr:col>1</xdr:col>
      <xdr:colOff>561975</xdr:colOff>
      <xdr:row>12</xdr:row>
      <xdr:rowOff>314325</xdr:rowOff>
    </xdr:to>
    <xdr:pic>
      <xdr:nvPicPr>
        <xdr:cNvPr id="75163" name="Picture 193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33425" y="2847975"/>
          <a:ext cx="238125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914400</xdr:colOff>
      <xdr:row>12</xdr:row>
      <xdr:rowOff>85725</xdr:rowOff>
    </xdr:from>
    <xdr:to>
      <xdr:col>1</xdr:col>
      <xdr:colOff>1162050</xdr:colOff>
      <xdr:row>12</xdr:row>
      <xdr:rowOff>323850</xdr:rowOff>
    </xdr:to>
    <xdr:pic>
      <xdr:nvPicPr>
        <xdr:cNvPr id="75164" name="Picture 19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23975" y="2867025"/>
          <a:ext cx="24765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590550</xdr:colOff>
      <xdr:row>12</xdr:row>
      <xdr:rowOff>66675</xdr:rowOff>
    </xdr:from>
    <xdr:to>
      <xdr:col>1</xdr:col>
      <xdr:colOff>866775</xdr:colOff>
      <xdr:row>12</xdr:row>
      <xdr:rowOff>342900</xdr:rowOff>
    </xdr:to>
    <xdr:pic>
      <xdr:nvPicPr>
        <xdr:cNvPr id="75165" name="Picture 19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0125" y="2847975"/>
          <a:ext cx="2762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38100</xdr:colOff>
      <xdr:row>12</xdr:row>
      <xdr:rowOff>66675</xdr:rowOff>
    </xdr:from>
    <xdr:to>
      <xdr:col>1</xdr:col>
      <xdr:colOff>285750</xdr:colOff>
      <xdr:row>12</xdr:row>
      <xdr:rowOff>323850</xdr:rowOff>
    </xdr:to>
    <xdr:pic>
      <xdr:nvPicPr>
        <xdr:cNvPr id="75166" name="Picture 201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447675" y="2847975"/>
          <a:ext cx="2476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57150</xdr:colOff>
      <xdr:row>21</xdr:row>
      <xdr:rowOff>85725</xdr:rowOff>
    </xdr:from>
    <xdr:to>
      <xdr:col>1</xdr:col>
      <xdr:colOff>381000</xdr:colOff>
      <xdr:row>21</xdr:row>
      <xdr:rowOff>400050</xdr:rowOff>
    </xdr:to>
    <xdr:pic>
      <xdr:nvPicPr>
        <xdr:cNvPr id="75167" name="Picture 201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466725" y="5019675"/>
          <a:ext cx="323850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933450</xdr:colOff>
      <xdr:row>29</xdr:row>
      <xdr:rowOff>85725</xdr:rowOff>
    </xdr:from>
    <xdr:to>
      <xdr:col>1</xdr:col>
      <xdr:colOff>1181100</xdr:colOff>
      <xdr:row>29</xdr:row>
      <xdr:rowOff>361950</xdr:rowOff>
    </xdr:to>
    <xdr:pic>
      <xdr:nvPicPr>
        <xdr:cNvPr id="75168" name="Picture 19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43025" y="6924675"/>
          <a:ext cx="2476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619125</xdr:colOff>
      <xdr:row>29</xdr:row>
      <xdr:rowOff>57150</xdr:rowOff>
    </xdr:from>
    <xdr:to>
      <xdr:col>1</xdr:col>
      <xdr:colOff>895350</xdr:colOff>
      <xdr:row>29</xdr:row>
      <xdr:rowOff>361950</xdr:rowOff>
    </xdr:to>
    <xdr:pic>
      <xdr:nvPicPr>
        <xdr:cNvPr id="75169" name="Picture 19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28700" y="6896100"/>
          <a:ext cx="276225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342900</xdr:colOff>
      <xdr:row>29</xdr:row>
      <xdr:rowOff>57150</xdr:rowOff>
    </xdr:from>
    <xdr:to>
      <xdr:col>1</xdr:col>
      <xdr:colOff>581025</xdr:colOff>
      <xdr:row>29</xdr:row>
      <xdr:rowOff>361950</xdr:rowOff>
    </xdr:to>
    <xdr:pic>
      <xdr:nvPicPr>
        <xdr:cNvPr id="75170" name="Picture 193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52475" y="6896100"/>
          <a:ext cx="238125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28575</xdr:colOff>
      <xdr:row>29</xdr:row>
      <xdr:rowOff>47625</xdr:rowOff>
    </xdr:from>
    <xdr:to>
      <xdr:col>1</xdr:col>
      <xdr:colOff>314325</xdr:colOff>
      <xdr:row>29</xdr:row>
      <xdr:rowOff>361950</xdr:rowOff>
    </xdr:to>
    <xdr:pic>
      <xdr:nvPicPr>
        <xdr:cNvPr id="75171" name="Picture 20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38150" y="6886575"/>
          <a:ext cx="285750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942975</xdr:colOff>
      <xdr:row>70</xdr:row>
      <xdr:rowOff>66675</xdr:rowOff>
    </xdr:from>
    <xdr:to>
      <xdr:col>1</xdr:col>
      <xdr:colOff>1200150</xdr:colOff>
      <xdr:row>70</xdr:row>
      <xdr:rowOff>314325</xdr:rowOff>
    </xdr:to>
    <xdr:pic>
      <xdr:nvPicPr>
        <xdr:cNvPr id="75172" name="Picture 19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52550" y="16525875"/>
          <a:ext cx="257175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628650</xdr:colOff>
      <xdr:row>70</xdr:row>
      <xdr:rowOff>38100</xdr:rowOff>
    </xdr:from>
    <xdr:to>
      <xdr:col>1</xdr:col>
      <xdr:colOff>914400</xdr:colOff>
      <xdr:row>70</xdr:row>
      <xdr:rowOff>323850</xdr:rowOff>
    </xdr:to>
    <xdr:pic>
      <xdr:nvPicPr>
        <xdr:cNvPr id="75173" name="Picture 19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38225" y="16497300"/>
          <a:ext cx="28575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342900</xdr:colOff>
      <xdr:row>70</xdr:row>
      <xdr:rowOff>47625</xdr:rowOff>
    </xdr:from>
    <xdr:to>
      <xdr:col>1</xdr:col>
      <xdr:colOff>590550</xdr:colOff>
      <xdr:row>70</xdr:row>
      <xdr:rowOff>314325</xdr:rowOff>
    </xdr:to>
    <xdr:pic>
      <xdr:nvPicPr>
        <xdr:cNvPr id="75174" name="Picture 193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52475" y="16506825"/>
          <a:ext cx="2476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19050</xdr:colOff>
      <xdr:row>70</xdr:row>
      <xdr:rowOff>38100</xdr:rowOff>
    </xdr:from>
    <xdr:to>
      <xdr:col>1</xdr:col>
      <xdr:colOff>314325</xdr:colOff>
      <xdr:row>70</xdr:row>
      <xdr:rowOff>333375</xdr:rowOff>
    </xdr:to>
    <xdr:pic>
      <xdr:nvPicPr>
        <xdr:cNvPr id="75175" name="Picture 20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28625" y="16497300"/>
          <a:ext cx="2952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857250</xdr:colOff>
      <xdr:row>148</xdr:row>
      <xdr:rowOff>114300</xdr:rowOff>
    </xdr:from>
    <xdr:to>
      <xdr:col>1</xdr:col>
      <xdr:colOff>1171575</xdr:colOff>
      <xdr:row>149</xdr:row>
      <xdr:rowOff>133350</xdr:rowOff>
    </xdr:to>
    <xdr:pic>
      <xdr:nvPicPr>
        <xdr:cNvPr id="75176" name="Picture 207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66825" y="36814125"/>
          <a:ext cx="31432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495300</xdr:colOff>
      <xdr:row>148</xdr:row>
      <xdr:rowOff>114300</xdr:rowOff>
    </xdr:from>
    <xdr:to>
      <xdr:col>1</xdr:col>
      <xdr:colOff>819150</xdr:colOff>
      <xdr:row>149</xdr:row>
      <xdr:rowOff>133350</xdr:rowOff>
    </xdr:to>
    <xdr:pic>
      <xdr:nvPicPr>
        <xdr:cNvPr id="75177" name="Picture 208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04875" y="36814125"/>
          <a:ext cx="3238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142875</xdr:colOff>
      <xdr:row>148</xdr:row>
      <xdr:rowOff>95250</xdr:rowOff>
    </xdr:from>
    <xdr:to>
      <xdr:col>1</xdr:col>
      <xdr:colOff>457200</xdr:colOff>
      <xdr:row>149</xdr:row>
      <xdr:rowOff>171450</xdr:rowOff>
    </xdr:to>
    <xdr:pic>
      <xdr:nvPicPr>
        <xdr:cNvPr id="75178" name="Picture 209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552450" y="36795075"/>
          <a:ext cx="3143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57150</xdr:colOff>
      <xdr:row>162</xdr:row>
      <xdr:rowOff>66675</xdr:rowOff>
    </xdr:from>
    <xdr:to>
      <xdr:col>1</xdr:col>
      <xdr:colOff>381000</xdr:colOff>
      <xdr:row>162</xdr:row>
      <xdr:rowOff>447675</xdr:rowOff>
    </xdr:to>
    <xdr:pic>
      <xdr:nvPicPr>
        <xdr:cNvPr id="75179" name="Picture 220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466725" y="39595425"/>
          <a:ext cx="32385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952500</xdr:colOff>
      <xdr:row>101</xdr:row>
      <xdr:rowOff>76200</xdr:rowOff>
    </xdr:from>
    <xdr:to>
      <xdr:col>1</xdr:col>
      <xdr:colOff>1209675</xdr:colOff>
      <xdr:row>102</xdr:row>
      <xdr:rowOff>114300</xdr:rowOff>
    </xdr:to>
    <xdr:pic>
      <xdr:nvPicPr>
        <xdr:cNvPr id="75180" name="Picture 19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62075" y="24345900"/>
          <a:ext cx="2571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638175</xdr:colOff>
      <xdr:row>101</xdr:row>
      <xdr:rowOff>47625</xdr:rowOff>
    </xdr:from>
    <xdr:to>
      <xdr:col>1</xdr:col>
      <xdr:colOff>923925</xdr:colOff>
      <xdr:row>102</xdr:row>
      <xdr:rowOff>142875</xdr:rowOff>
    </xdr:to>
    <xdr:pic>
      <xdr:nvPicPr>
        <xdr:cNvPr id="75181" name="Picture 19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47750" y="24317325"/>
          <a:ext cx="28575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352425</xdr:colOff>
      <xdr:row>101</xdr:row>
      <xdr:rowOff>57150</xdr:rowOff>
    </xdr:from>
    <xdr:to>
      <xdr:col>1</xdr:col>
      <xdr:colOff>600075</xdr:colOff>
      <xdr:row>102</xdr:row>
      <xdr:rowOff>133350</xdr:rowOff>
    </xdr:to>
    <xdr:pic>
      <xdr:nvPicPr>
        <xdr:cNvPr id="75182" name="Picture 193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62000" y="24326850"/>
          <a:ext cx="2476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28575</xdr:colOff>
      <xdr:row>101</xdr:row>
      <xdr:rowOff>47625</xdr:rowOff>
    </xdr:from>
    <xdr:to>
      <xdr:col>1</xdr:col>
      <xdr:colOff>323850</xdr:colOff>
      <xdr:row>102</xdr:row>
      <xdr:rowOff>142875</xdr:rowOff>
    </xdr:to>
    <xdr:pic>
      <xdr:nvPicPr>
        <xdr:cNvPr id="75183" name="Picture 20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38150" y="24317325"/>
          <a:ext cx="2952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323850</xdr:colOff>
      <xdr:row>110</xdr:row>
      <xdr:rowOff>76200</xdr:rowOff>
    </xdr:from>
    <xdr:to>
      <xdr:col>1</xdr:col>
      <xdr:colOff>561975</xdr:colOff>
      <xdr:row>110</xdr:row>
      <xdr:rowOff>314325</xdr:rowOff>
    </xdr:to>
    <xdr:pic>
      <xdr:nvPicPr>
        <xdr:cNvPr id="75184" name="Picture 193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33425" y="26460450"/>
          <a:ext cx="2381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914400</xdr:colOff>
      <xdr:row>110</xdr:row>
      <xdr:rowOff>95250</xdr:rowOff>
    </xdr:from>
    <xdr:to>
      <xdr:col>1</xdr:col>
      <xdr:colOff>1162050</xdr:colOff>
      <xdr:row>110</xdr:row>
      <xdr:rowOff>314325</xdr:rowOff>
    </xdr:to>
    <xdr:pic>
      <xdr:nvPicPr>
        <xdr:cNvPr id="75185" name="Picture 19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23975" y="26479500"/>
          <a:ext cx="2476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590550</xdr:colOff>
      <xdr:row>110</xdr:row>
      <xdr:rowOff>76200</xdr:rowOff>
    </xdr:from>
    <xdr:to>
      <xdr:col>1</xdr:col>
      <xdr:colOff>866775</xdr:colOff>
      <xdr:row>110</xdr:row>
      <xdr:rowOff>342900</xdr:rowOff>
    </xdr:to>
    <xdr:pic>
      <xdr:nvPicPr>
        <xdr:cNvPr id="75186" name="Picture 19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0125" y="26460450"/>
          <a:ext cx="2762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38100</xdr:colOff>
      <xdr:row>110</xdr:row>
      <xdr:rowOff>76200</xdr:rowOff>
    </xdr:from>
    <xdr:to>
      <xdr:col>1</xdr:col>
      <xdr:colOff>285750</xdr:colOff>
      <xdr:row>110</xdr:row>
      <xdr:rowOff>323850</xdr:rowOff>
    </xdr:to>
    <xdr:pic>
      <xdr:nvPicPr>
        <xdr:cNvPr id="75187" name="Picture 201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447675" y="26460450"/>
          <a:ext cx="24765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933450</xdr:colOff>
      <xdr:row>37</xdr:row>
      <xdr:rowOff>85725</xdr:rowOff>
    </xdr:from>
    <xdr:to>
      <xdr:col>1</xdr:col>
      <xdr:colOff>1181100</xdr:colOff>
      <xdr:row>38</xdr:row>
      <xdr:rowOff>95250</xdr:rowOff>
    </xdr:to>
    <xdr:pic>
      <xdr:nvPicPr>
        <xdr:cNvPr id="75188" name="Picture 19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43025" y="8924925"/>
          <a:ext cx="24765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619125</xdr:colOff>
      <xdr:row>37</xdr:row>
      <xdr:rowOff>57150</xdr:rowOff>
    </xdr:from>
    <xdr:to>
      <xdr:col>1</xdr:col>
      <xdr:colOff>895350</xdr:colOff>
      <xdr:row>38</xdr:row>
      <xdr:rowOff>123825</xdr:rowOff>
    </xdr:to>
    <xdr:pic>
      <xdr:nvPicPr>
        <xdr:cNvPr id="75189" name="Picture 19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28700" y="8896350"/>
          <a:ext cx="27622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342900</xdr:colOff>
      <xdr:row>37</xdr:row>
      <xdr:rowOff>57150</xdr:rowOff>
    </xdr:from>
    <xdr:to>
      <xdr:col>1</xdr:col>
      <xdr:colOff>581025</xdr:colOff>
      <xdr:row>38</xdr:row>
      <xdr:rowOff>123825</xdr:rowOff>
    </xdr:to>
    <xdr:pic>
      <xdr:nvPicPr>
        <xdr:cNvPr id="75190" name="Picture 193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52475" y="8896350"/>
          <a:ext cx="23812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28575</xdr:colOff>
      <xdr:row>37</xdr:row>
      <xdr:rowOff>47625</xdr:rowOff>
    </xdr:from>
    <xdr:to>
      <xdr:col>1</xdr:col>
      <xdr:colOff>314325</xdr:colOff>
      <xdr:row>38</xdr:row>
      <xdr:rowOff>133350</xdr:rowOff>
    </xdr:to>
    <xdr:pic>
      <xdr:nvPicPr>
        <xdr:cNvPr id="75191" name="Picture 20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38150" y="8886825"/>
          <a:ext cx="2857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866775</xdr:colOff>
      <xdr:row>153</xdr:row>
      <xdr:rowOff>57150</xdr:rowOff>
    </xdr:from>
    <xdr:to>
      <xdr:col>1</xdr:col>
      <xdr:colOff>1181100</xdr:colOff>
      <xdr:row>154</xdr:row>
      <xdr:rowOff>95250</xdr:rowOff>
    </xdr:to>
    <xdr:pic>
      <xdr:nvPicPr>
        <xdr:cNvPr id="75192" name="Picture 207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76350" y="37719000"/>
          <a:ext cx="3143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504825</xdr:colOff>
      <xdr:row>153</xdr:row>
      <xdr:rowOff>57150</xdr:rowOff>
    </xdr:from>
    <xdr:to>
      <xdr:col>1</xdr:col>
      <xdr:colOff>828675</xdr:colOff>
      <xdr:row>154</xdr:row>
      <xdr:rowOff>95250</xdr:rowOff>
    </xdr:to>
    <xdr:pic>
      <xdr:nvPicPr>
        <xdr:cNvPr id="75193" name="Picture 208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14400" y="37719000"/>
          <a:ext cx="3238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153</xdr:row>
      <xdr:rowOff>38100</xdr:rowOff>
    </xdr:from>
    <xdr:to>
      <xdr:col>1</xdr:col>
      <xdr:colOff>466725</xdr:colOff>
      <xdr:row>154</xdr:row>
      <xdr:rowOff>104775</xdr:rowOff>
    </xdr:to>
    <xdr:pic>
      <xdr:nvPicPr>
        <xdr:cNvPr id="75194" name="Picture 209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561975" y="37699950"/>
          <a:ext cx="31432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933450</xdr:colOff>
      <xdr:row>79</xdr:row>
      <xdr:rowOff>85725</xdr:rowOff>
    </xdr:from>
    <xdr:to>
      <xdr:col>1</xdr:col>
      <xdr:colOff>1181100</xdr:colOff>
      <xdr:row>80</xdr:row>
      <xdr:rowOff>104775</xdr:rowOff>
    </xdr:to>
    <xdr:pic>
      <xdr:nvPicPr>
        <xdr:cNvPr id="75195" name="Picture 19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43025" y="18621375"/>
          <a:ext cx="2476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619125</xdr:colOff>
      <xdr:row>79</xdr:row>
      <xdr:rowOff>57150</xdr:rowOff>
    </xdr:from>
    <xdr:to>
      <xdr:col>1</xdr:col>
      <xdr:colOff>895350</xdr:colOff>
      <xdr:row>80</xdr:row>
      <xdr:rowOff>133350</xdr:rowOff>
    </xdr:to>
    <xdr:pic>
      <xdr:nvPicPr>
        <xdr:cNvPr id="75196" name="Picture 19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28700" y="18592800"/>
          <a:ext cx="2762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342900</xdr:colOff>
      <xdr:row>79</xdr:row>
      <xdr:rowOff>57150</xdr:rowOff>
    </xdr:from>
    <xdr:to>
      <xdr:col>1</xdr:col>
      <xdr:colOff>581025</xdr:colOff>
      <xdr:row>80</xdr:row>
      <xdr:rowOff>133350</xdr:rowOff>
    </xdr:to>
    <xdr:pic>
      <xdr:nvPicPr>
        <xdr:cNvPr id="75197" name="Picture 193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52475" y="18592800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28575</xdr:colOff>
      <xdr:row>79</xdr:row>
      <xdr:rowOff>47625</xdr:rowOff>
    </xdr:from>
    <xdr:to>
      <xdr:col>1</xdr:col>
      <xdr:colOff>314325</xdr:colOff>
      <xdr:row>80</xdr:row>
      <xdr:rowOff>142875</xdr:rowOff>
    </xdr:to>
    <xdr:pic>
      <xdr:nvPicPr>
        <xdr:cNvPr id="75198" name="Picture 20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38150" y="18583275"/>
          <a:ext cx="28575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933450</xdr:colOff>
      <xdr:row>117</xdr:row>
      <xdr:rowOff>47625</xdr:rowOff>
    </xdr:from>
    <xdr:to>
      <xdr:col>1</xdr:col>
      <xdr:colOff>1190625</xdr:colOff>
      <xdr:row>118</xdr:row>
      <xdr:rowOff>19050</xdr:rowOff>
    </xdr:to>
    <xdr:pic>
      <xdr:nvPicPr>
        <xdr:cNvPr id="75199" name="Picture 19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43025" y="28146375"/>
          <a:ext cx="2571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619125</xdr:colOff>
      <xdr:row>117</xdr:row>
      <xdr:rowOff>47625</xdr:rowOff>
    </xdr:from>
    <xdr:to>
      <xdr:col>1</xdr:col>
      <xdr:colOff>904875</xdr:colOff>
      <xdr:row>118</xdr:row>
      <xdr:rowOff>19050</xdr:rowOff>
    </xdr:to>
    <xdr:pic>
      <xdr:nvPicPr>
        <xdr:cNvPr id="75200" name="Picture 19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28700" y="28146375"/>
          <a:ext cx="28575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333375</xdr:colOff>
      <xdr:row>117</xdr:row>
      <xdr:rowOff>47625</xdr:rowOff>
    </xdr:from>
    <xdr:to>
      <xdr:col>1</xdr:col>
      <xdr:colOff>581025</xdr:colOff>
      <xdr:row>118</xdr:row>
      <xdr:rowOff>9525</xdr:rowOff>
    </xdr:to>
    <xdr:pic>
      <xdr:nvPicPr>
        <xdr:cNvPr id="75201" name="Picture 193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42950" y="28146375"/>
          <a:ext cx="24765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9525</xdr:colOff>
      <xdr:row>117</xdr:row>
      <xdr:rowOff>47625</xdr:rowOff>
    </xdr:from>
    <xdr:to>
      <xdr:col>1</xdr:col>
      <xdr:colOff>304800</xdr:colOff>
      <xdr:row>118</xdr:row>
      <xdr:rowOff>19050</xdr:rowOff>
    </xdr:to>
    <xdr:pic>
      <xdr:nvPicPr>
        <xdr:cNvPr id="75202" name="Picture 20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19100" y="28146375"/>
          <a:ext cx="2952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955167</xdr:colOff>
      <xdr:row>59</xdr:row>
      <xdr:rowOff>53340</xdr:rowOff>
    </xdr:from>
    <xdr:to>
      <xdr:col>1</xdr:col>
      <xdr:colOff>1212342</xdr:colOff>
      <xdr:row>60</xdr:row>
      <xdr:rowOff>72390</xdr:rowOff>
    </xdr:to>
    <xdr:pic>
      <xdr:nvPicPr>
        <xdr:cNvPr id="75203" name="Picture 19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406270" y="13050012"/>
          <a:ext cx="257175" cy="2019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579882</xdr:colOff>
      <xdr:row>59</xdr:row>
      <xdr:rowOff>36957</xdr:rowOff>
    </xdr:from>
    <xdr:to>
      <xdr:col>1</xdr:col>
      <xdr:colOff>865632</xdr:colOff>
      <xdr:row>60</xdr:row>
      <xdr:rowOff>122682</xdr:rowOff>
    </xdr:to>
    <xdr:pic>
      <xdr:nvPicPr>
        <xdr:cNvPr id="75204" name="Picture 19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30985" y="13033629"/>
          <a:ext cx="285750" cy="2686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294132</xdr:colOff>
      <xdr:row>58</xdr:row>
      <xdr:rowOff>192786</xdr:rowOff>
    </xdr:from>
    <xdr:to>
      <xdr:col>1</xdr:col>
      <xdr:colOff>541782</xdr:colOff>
      <xdr:row>60</xdr:row>
      <xdr:rowOff>45339</xdr:rowOff>
    </xdr:to>
    <xdr:pic>
      <xdr:nvPicPr>
        <xdr:cNvPr id="75205" name="Picture 193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45235" y="12994386"/>
          <a:ext cx="247650" cy="2305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433577</xdr:colOff>
      <xdr:row>58</xdr:row>
      <xdr:rowOff>158877</xdr:rowOff>
    </xdr:from>
    <xdr:to>
      <xdr:col>1</xdr:col>
      <xdr:colOff>277749</xdr:colOff>
      <xdr:row>60</xdr:row>
      <xdr:rowOff>61265</xdr:rowOff>
    </xdr:to>
    <xdr:pic>
      <xdr:nvPicPr>
        <xdr:cNvPr id="75206" name="Picture 20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33577" y="12960477"/>
          <a:ext cx="295275" cy="2803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899541</xdr:colOff>
      <xdr:row>125</xdr:row>
      <xdr:rowOff>36576</xdr:rowOff>
    </xdr:from>
    <xdr:to>
      <xdr:col>1</xdr:col>
      <xdr:colOff>1156716</xdr:colOff>
      <xdr:row>126</xdr:row>
      <xdr:rowOff>65151</xdr:rowOff>
    </xdr:to>
    <xdr:pic>
      <xdr:nvPicPr>
        <xdr:cNvPr id="75207" name="Picture 19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50644" y="27346656"/>
          <a:ext cx="257175" cy="2114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573024</xdr:colOff>
      <xdr:row>125</xdr:row>
      <xdr:rowOff>3429</xdr:rowOff>
    </xdr:from>
    <xdr:to>
      <xdr:col>1</xdr:col>
      <xdr:colOff>858774</xdr:colOff>
      <xdr:row>126</xdr:row>
      <xdr:rowOff>100584</xdr:rowOff>
    </xdr:to>
    <xdr:pic>
      <xdr:nvPicPr>
        <xdr:cNvPr id="75208" name="Picture 19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24127" y="27313509"/>
          <a:ext cx="285750" cy="2800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299466</xdr:colOff>
      <xdr:row>125</xdr:row>
      <xdr:rowOff>25146</xdr:rowOff>
    </xdr:from>
    <xdr:to>
      <xdr:col>1</xdr:col>
      <xdr:colOff>547116</xdr:colOff>
      <xdr:row>126</xdr:row>
      <xdr:rowOff>84201</xdr:rowOff>
    </xdr:to>
    <xdr:pic>
      <xdr:nvPicPr>
        <xdr:cNvPr id="75209" name="Picture 193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50569" y="27335226"/>
          <a:ext cx="247650" cy="2419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448436</xdr:colOff>
      <xdr:row>124</xdr:row>
      <xdr:rowOff>186309</xdr:rowOff>
    </xdr:from>
    <xdr:to>
      <xdr:col>1</xdr:col>
      <xdr:colOff>292608</xdr:colOff>
      <xdr:row>126</xdr:row>
      <xdr:rowOff>107442</xdr:rowOff>
    </xdr:to>
    <xdr:pic>
      <xdr:nvPicPr>
        <xdr:cNvPr id="75210" name="Picture 20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48436" y="27301317"/>
          <a:ext cx="295275" cy="2990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994410</xdr:colOff>
      <xdr:row>135</xdr:row>
      <xdr:rowOff>36957</xdr:rowOff>
    </xdr:from>
    <xdr:to>
      <xdr:col>1</xdr:col>
      <xdr:colOff>1251585</xdr:colOff>
      <xdr:row>136</xdr:row>
      <xdr:rowOff>36957</xdr:rowOff>
    </xdr:to>
    <xdr:pic>
      <xdr:nvPicPr>
        <xdr:cNvPr id="75211" name="Picture 19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445513" y="29200220"/>
          <a:ext cx="257175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643509</xdr:colOff>
      <xdr:row>134</xdr:row>
      <xdr:rowOff>191261</xdr:rowOff>
    </xdr:from>
    <xdr:to>
      <xdr:col>1</xdr:col>
      <xdr:colOff>929259</xdr:colOff>
      <xdr:row>136</xdr:row>
      <xdr:rowOff>53340</xdr:rowOff>
    </xdr:to>
    <xdr:pic>
      <xdr:nvPicPr>
        <xdr:cNvPr id="75212" name="Picture 19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94612" y="29159453"/>
          <a:ext cx="285750" cy="2400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333375</xdr:colOff>
      <xdr:row>135</xdr:row>
      <xdr:rowOff>30099</xdr:rowOff>
    </xdr:from>
    <xdr:to>
      <xdr:col>1</xdr:col>
      <xdr:colOff>581025</xdr:colOff>
      <xdr:row>136</xdr:row>
      <xdr:rowOff>58674</xdr:rowOff>
    </xdr:to>
    <xdr:pic>
      <xdr:nvPicPr>
        <xdr:cNvPr id="75213" name="Picture 193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84478" y="29193362"/>
          <a:ext cx="247650" cy="2114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448436</xdr:colOff>
      <xdr:row>135</xdr:row>
      <xdr:rowOff>32766</xdr:rowOff>
    </xdr:from>
    <xdr:to>
      <xdr:col>1</xdr:col>
      <xdr:colOff>292608</xdr:colOff>
      <xdr:row>136</xdr:row>
      <xdr:rowOff>108966</xdr:rowOff>
    </xdr:to>
    <xdr:pic>
      <xdr:nvPicPr>
        <xdr:cNvPr id="75214" name="Picture 20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48436" y="29196029"/>
          <a:ext cx="295275" cy="2590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619125</xdr:colOff>
      <xdr:row>47</xdr:row>
      <xdr:rowOff>95250</xdr:rowOff>
    </xdr:from>
    <xdr:to>
      <xdr:col>1</xdr:col>
      <xdr:colOff>847725</xdr:colOff>
      <xdr:row>48</xdr:row>
      <xdr:rowOff>85725</xdr:rowOff>
    </xdr:to>
    <xdr:pic>
      <xdr:nvPicPr>
        <xdr:cNvPr id="75215" name="Picture 254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028700" y="10991850"/>
          <a:ext cx="2286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361950</xdr:colOff>
      <xdr:row>47</xdr:row>
      <xdr:rowOff>95250</xdr:rowOff>
    </xdr:from>
    <xdr:to>
      <xdr:col>1</xdr:col>
      <xdr:colOff>600075</xdr:colOff>
      <xdr:row>48</xdr:row>
      <xdr:rowOff>85725</xdr:rowOff>
    </xdr:to>
    <xdr:pic>
      <xdr:nvPicPr>
        <xdr:cNvPr id="75216" name="Picture 255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771525" y="10991850"/>
          <a:ext cx="2381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76200</xdr:colOff>
      <xdr:row>47</xdr:row>
      <xdr:rowOff>85725</xdr:rowOff>
    </xdr:from>
    <xdr:to>
      <xdr:col>1</xdr:col>
      <xdr:colOff>342900</xdr:colOff>
      <xdr:row>48</xdr:row>
      <xdr:rowOff>95250</xdr:rowOff>
    </xdr:to>
    <xdr:pic>
      <xdr:nvPicPr>
        <xdr:cNvPr id="75217" name="Picture 25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85775" y="10982325"/>
          <a:ext cx="2667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857250</xdr:colOff>
      <xdr:row>47</xdr:row>
      <xdr:rowOff>95250</xdr:rowOff>
    </xdr:from>
    <xdr:to>
      <xdr:col>1</xdr:col>
      <xdr:colOff>1123950</xdr:colOff>
      <xdr:row>48</xdr:row>
      <xdr:rowOff>85725</xdr:rowOff>
    </xdr:to>
    <xdr:pic>
      <xdr:nvPicPr>
        <xdr:cNvPr id="75218" name="Picture 257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266825" y="10991850"/>
          <a:ext cx="2667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1052703</xdr:colOff>
      <xdr:row>90</xdr:row>
      <xdr:rowOff>4572</xdr:rowOff>
    </xdr:from>
    <xdr:to>
      <xdr:col>1</xdr:col>
      <xdr:colOff>1309878</xdr:colOff>
      <xdr:row>91</xdr:row>
      <xdr:rowOff>4572</xdr:rowOff>
    </xdr:to>
    <xdr:pic>
      <xdr:nvPicPr>
        <xdr:cNvPr id="75219" name="Picture 19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03806" y="19414235"/>
          <a:ext cx="257175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628650</xdr:colOff>
      <xdr:row>89</xdr:row>
      <xdr:rowOff>183260</xdr:rowOff>
    </xdr:from>
    <xdr:to>
      <xdr:col>1</xdr:col>
      <xdr:colOff>914400</xdr:colOff>
      <xdr:row>91</xdr:row>
      <xdr:rowOff>54864</xdr:rowOff>
    </xdr:to>
    <xdr:pic>
      <xdr:nvPicPr>
        <xdr:cNvPr id="75220" name="Picture 19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79753" y="19397852"/>
          <a:ext cx="285750" cy="2495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342900</xdr:colOff>
      <xdr:row>89</xdr:row>
      <xdr:rowOff>192785</xdr:rowOff>
    </xdr:from>
    <xdr:to>
      <xdr:col>1</xdr:col>
      <xdr:colOff>590550</xdr:colOff>
      <xdr:row>91</xdr:row>
      <xdr:rowOff>35814</xdr:rowOff>
    </xdr:to>
    <xdr:pic>
      <xdr:nvPicPr>
        <xdr:cNvPr id="75221" name="Picture 193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94003" y="19407377"/>
          <a:ext cx="247650" cy="2209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421385</xdr:colOff>
      <xdr:row>89</xdr:row>
      <xdr:rowOff>158876</xdr:rowOff>
    </xdr:from>
    <xdr:to>
      <xdr:col>1</xdr:col>
      <xdr:colOff>265557</xdr:colOff>
      <xdr:row>91</xdr:row>
      <xdr:rowOff>49530</xdr:rowOff>
    </xdr:to>
    <xdr:pic>
      <xdr:nvPicPr>
        <xdr:cNvPr id="75222" name="Picture 20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21385" y="19373468"/>
          <a:ext cx="295275" cy="2686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11</xdr:row>
      <xdr:rowOff>57150</xdr:rowOff>
    </xdr:from>
    <xdr:to>
      <xdr:col>1</xdr:col>
      <xdr:colOff>323850</xdr:colOff>
      <xdr:row>11</xdr:row>
      <xdr:rowOff>352425</xdr:rowOff>
    </xdr:to>
    <xdr:pic>
      <xdr:nvPicPr>
        <xdr:cNvPr id="76971" name="Picture 20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1500" y="2914650"/>
          <a:ext cx="29527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47625</xdr:colOff>
      <xdr:row>1</xdr:row>
      <xdr:rowOff>38100</xdr:rowOff>
    </xdr:from>
    <xdr:to>
      <xdr:col>1</xdr:col>
      <xdr:colOff>371475</xdr:colOff>
      <xdr:row>1</xdr:row>
      <xdr:rowOff>371475</xdr:rowOff>
    </xdr:to>
    <xdr:pic>
      <xdr:nvPicPr>
        <xdr:cNvPr id="76972" name="Picture 20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90550" y="533400"/>
          <a:ext cx="32385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409575</xdr:colOff>
      <xdr:row>11</xdr:row>
      <xdr:rowOff>76200</xdr:rowOff>
    </xdr:from>
    <xdr:to>
      <xdr:col>1</xdr:col>
      <xdr:colOff>695325</xdr:colOff>
      <xdr:row>11</xdr:row>
      <xdr:rowOff>361950</xdr:rowOff>
    </xdr:to>
    <xdr:pic>
      <xdr:nvPicPr>
        <xdr:cNvPr id="76973" name="Picture 199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52500" y="2933700"/>
          <a:ext cx="2857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38100</xdr:colOff>
      <xdr:row>64</xdr:row>
      <xdr:rowOff>57150</xdr:rowOff>
    </xdr:from>
    <xdr:to>
      <xdr:col>1</xdr:col>
      <xdr:colOff>361950</xdr:colOff>
      <xdr:row>64</xdr:row>
      <xdr:rowOff>390525</xdr:rowOff>
    </xdr:to>
    <xdr:pic>
      <xdr:nvPicPr>
        <xdr:cNvPr id="76974" name="Picture 20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81025" y="14611350"/>
          <a:ext cx="323850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57150</xdr:colOff>
      <xdr:row>89</xdr:row>
      <xdr:rowOff>85725</xdr:rowOff>
    </xdr:from>
    <xdr:to>
      <xdr:col>1</xdr:col>
      <xdr:colOff>361950</xdr:colOff>
      <xdr:row>90</xdr:row>
      <xdr:rowOff>190500</xdr:rowOff>
    </xdr:to>
    <xdr:pic>
      <xdr:nvPicPr>
        <xdr:cNvPr id="76975" name="Picture 20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00075" y="19469100"/>
          <a:ext cx="30480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66675</xdr:colOff>
      <xdr:row>197</xdr:row>
      <xdr:rowOff>133350</xdr:rowOff>
    </xdr:from>
    <xdr:to>
      <xdr:col>1</xdr:col>
      <xdr:colOff>438150</xdr:colOff>
      <xdr:row>199</xdr:row>
      <xdr:rowOff>0</xdr:rowOff>
    </xdr:to>
    <xdr:pic>
      <xdr:nvPicPr>
        <xdr:cNvPr id="76976" name="Picture 98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47072550"/>
          <a:ext cx="371475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771525</xdr:colOff>
      <xdr:row>197</xdr:row>
      <xdr:rowOff>133350</xdr:rowOff>
    </xdr:from>
    <xdr:to>
      <xdr:col>1</xdr:col>
      <xdr:colOff>1085850</xdr:colOff>
      <xdr:row>199</xdr:row>
      <xdr:rowOff>0</xdr:rowOff>
    </xdr:to>
    <xdr:pic>
      <xdr:nvPicPr>
        <xdr:cNvPr id="76977" name="Picture 103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314450" y="47072550"/>
          <a:ext cx="314325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438150</xdr:colOff>
      <xdr:row>197</xdr:row>
      <xdr:rowOff>114300</xdr:rowOff>
    </xdr:from>
    <xdr:to>
      <xdr:col>1</xdr:col>
      <xdr:colOff>752475</xdr:colOff>
      <xdr:row>199</xdr:row>
      <xdr:rowOff>0</xdr:rowOff>
    </xdr:to>
    <xdr:pic>
      <xdr:nvPicPr>
        <xdr:cNvPr id="76978" name="Picture 104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981075" y="47053500"/>
          <a:ext cx="3143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66675</xdr:colOff>
      <xdr:row>206</xdr:row>
      <xdr:rowOff>38100</xdr:rowOff>
    </xdr:from>
    <xdr:to>
      <xdr:col>1</xdr:col>
      <xdr:colOff>390525</xdr:colOff>
      <xdr:row>207</xdr:row>
      <xdr:rowOff>104775</xdr:rowOff>
    </xdr:to>
    <xdr:pic>
      <xdr:nvPicPr>
        <xdr:cNvPr id="76979" name="Picture 143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09600" y="48701325"/>
          <a:ext cx="3238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342900</xdr:colOff>
      <xdr:row>118</xdr:row>
      <xdr:rowOff>25146</xdr:rowOff>
    </xdr:from>
    <xdr:to>
      <xdr:col>1</xdr:col>
      <xdr:colOff>590550</xdr:colOff>
      <xdr:row>119</xdr:row>
      <xdr:rowOff>118002</xdr:rowOff>
    </xdr:to>
    <xdr:pic>
      <xdr:nvPicPr>
        <xdr:cNvPr id="76980" name="Picture 199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38566" y="23789096"/>
          <a:ext cx="247650" cy="2809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915326</xdr:colOff>
      <xdr:row>118</xdr:row>
      <xdr:rowOff>45121</xdr:rowOff>
    </xdr:from>
    <xdr:to>
      <xdr:col>1</xdr:col>
      <xdr:colOff>1172501</xdr:colOff>
      <xdr:row>119</xdr:row>
      <xdr:rowOff>137977</xdr:rowOff>
    </xdr:to>
    <xdr:pic>
      <xdr:nvPicPr>
        <xdr:cNvPr id="76981" name="Picture 194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1510992" y="23809071"/>
          <a:ext cx="257175" cy="2809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65750</xdr:colOff>
      <xdr:row>117</xdr:row>
      <xdr:rowOff>222777</xdr:rowOff>
    </xdr:from>
    <xdr:to>
      <xdr:col>1</xdr:col>
      <xdr:colOff>313400</xdr:colOff>
      <xdr:row>119</xdr:row>
      <xdr:rowOff>85726</xdr:rowOff>
    </xdr:to>
    <xdr:pic>
      <xdr:nvPicPr>
        <xdr:cNvPr id="76982" name="Picture 20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416" y="23756820"/>
          <a:ext cx="247650" cy="2809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619125</xdr:colOff>
      <xdr:row>118</xdr:row>
      <xdr:rowOff>34671</xdr:rowOff>
    </xdr:from>
    <xdr:to>
      <xdr:col>1</xdr:col>
      <xdr:colOff>866775</xdr:colOff>
      <xdr:row>119</xdr:row>
      <xdr:rowOff>89427</xdr:rowOff>
    </xdr:to>
    <xdr:pic>
      <xdr:nvPicPr>
        <xdr:cNvPr id="76983" name="Picture 193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214791" y="23798621"/>
          <a:ext cx="247650" cy="2428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295275</xdr:colOff>
      <xdr:row>216</xdr:row>
      <xdr:rowOff>114300</xdr:rowOff>
    </xdr:from>
    <xdr:to>
      <xdr:col>1</xdr:col>
      <xdr:colOff>600075</xdr:colOff>
      <xdr:row>217</xdr:row>
      <xdr:rowOff>171450</xdr:rowOff>
    </xdr:to>
    <xdr:pic>
      <xdr:nvPicPr>
        <xdr:cNvPr id="76984" name="Picture 199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38200" y="50701575"/>
          <a:ext cx="30480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857250</xdr:colOff>
      <xdr:row>216</xdr:row>
      <xdr:rowOff>114300</xdr:rowOff>
    </xdr:from>
    <xdr:to>
      <xdr:col>1</xdr:col>
      <xdr:colOff>1171575</xdr:colOff>
      <xdr:row>217</xdr:row>
      <xdr:rowOff>180975</xdr:rowOff>
    </xdr:to>
    <xdr:pic>
      <xdr:nvPicPr>
        <xdr:cNvPr id="76985" name="Picture 194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1400175" y="50701575"/>
          <a:ext cx="31432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28575</xdr:colOff>
      <xdr:row>216</xdr:row>
      <xdr:rowOff>114300</xdr:rowOff>
    </xdr:from>
    <xdr:to>
      <xdr:col>1</xdr:col>
      <xdr:colOff>333375</xdr:colOff>
      <xdr:row>217</xdr:row>
      <xdr:rowOff>180975</xdr:rowOff>
    </xdr:to>
    <xdr:pic>
      <xdr:nvPicPr>
        <xdr:cNvPr id="76986" name="Picture 20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1500" y="50701575"/>
          <a:ext cx="3048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571500</xdr:colOff>
      <xdr:row>216</xdr:row>
      <xdr:rowOff>114300</xdr:rowOff>
    </xdr:from>
    <xdr:to>
      <xdr:col>1</xdr:col>
      <xdr:colOff>876300</xdr:colOff>
      <xdr:row>217</xdr:row>
      <xdr:rowOff>161925</xdr:rowOff>
    </xdr:to>
    <xdr:pic>
      <xdr:nvPicPr>
        <xdr:cNvPr id="76987" name="Picture 193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114425" y="50701575"/>
          <a:ext cx="30480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95250</xdr:colOff>
      <xdr:row>199</xdr:row>
      <xdr:rowOff>123825</xdr:rowOff>
    </xdr:from>
    <xdr:to>
      <xdr:col>1</xdr:col>
      <xdr:colOff>419100</xdr:colOff>
      <xdr:row>201</xdr:row>
      <xdr:rowOff>85725</xdr:rowOff>
    </xdr:to>
    <xdr:pic>
      <xdr:nvPicPr>
        <xdr:cNvPr id="76988" name="Picture 199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47444025"/>
          <a:ext cx="323850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343825</xdr:colOff>
      <xdr:row>138</xdr:row>
      <xdr:rowOff>9797</xdr:rowOff>
    </xdr:from>
    <xdr:to>
      <xdr:col>1</xdr:col>
      <xdr:colOff>591475</xdr:colOff>
      <xdr:row>139</xdr:row>
      <xdr:rowOff>93126</xdr:rowOff>
    </xdr:to>
    <xdr:pic>
      <xdr:nvPicPr>
        <xdr:cNvPr id="76989" name="Picture 199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39491" y="30994894"/>
          <a:ext cx="247650" cy="2714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999852</xdr:colOff>
      <xdr:row>138</xdr:row>
      <xdr:rowOff>50673</xdr:rowOff>
    </xdr:from>
    <xdr:to>
      <xdr:col>1</xdr:col>
      <xdr:colOff>1257027</xdr:colOff>
      <xdr:row>139</xdr:row>
      <xdr:rowOff>134002</xdr:rowOff>
    </xdr:to>
    <xdr:pic>
      <xdr:nvPicPr>
        <xdr:cNvPr id="76990" name="Picture 194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1595518" y="31035770"/>
          <a:ext cx="257175" cy="2714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45775</xdr:colOff>
      <xdr:row>138</xdr:row>
      <xdr:rowOff>8872</xdr:rowOff>
    </xdr:from>
    <xdr:to>
      <xdr:col>1</xdr:col>
      <xdr:colOff>293425</xdr:colOff>
      <xdr:row>139</xdr:row>
      <xdr:rowOff>92201</xdr:rowOff>
    </xdr:to>
    <xdr:pic>
      <xdr:nvPicPr>
        <xdr:cNvPr id="76991" name="Picture 20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1441" y="30993969"/>
          <a:ext cx="247650" cy="2714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651401</xdr:colOff>
      <xdr:row>138</xdr:row>
      <xdr:rowOff>61123</xdr:rowOff>
    </xdr:from>
    <xdr:to>
      <xdr:col>1</xdr:col>
      <xdr:colOff>899051</xdr:colOff>
      <xdr:row>139</xdr:row>
      <xdr:rowOff>108748</xdr:rowOff>
    </xdr:to>
    <xdr:pic>
      <xdr:nvPicPr>
        <xdr:cNvPr id="76992" name="Picture 193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247067" y="31046220"/>
          <a:ext cx="247650" cy="2357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38100</xdr:colOff>
      <xdr:row>183</xdr:row>
      <xdr:rowOff>400050</xdr:rowOff>
    </xdr:from>
    <xdr:to>
      <xdr:col>1</xdr:col>
      <xdr:colOff>323850</xdr:colOff>
      <xdr:row>183</xdr:row>
      <xdr:rowOff>714375</xdr:rowOff>
    </xdr:to>
    <xdr:pic>
      <xdr:nvPicPr>
        <xdr:cNvPr id="76993" name="Picture 194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581025" y="43233975"/>
          <a:ext cx="2857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85725</xdr:colOff>
      <xdr:row>174</xdr:row>
      <xdr:rowOff>85725</xdr:rowOff>
    </xdr:from>
    <xdr:to>
      <xdr:col>1</xdr:col>
      <xdr:colOff>409575</xdr:colOff>
      <xdr:row>175</xdr:row>
      <xdr:rowOff>190500</xdr:rowOff>
    </xdr:to>
    <xdr:pic>
      <xdr:nvPicPr>
        <xdr:cNvPr id="76994" name="Picture 137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28650" y="41176575"/>
          <a:ext cx="32385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66675</xdr:colOff>
      <xdr:row>34</xdr:row>
      <xdr:rowOff>76200</xdr:rowOff>
    </xdr:from>
    <xdr:to>
      <xdr:col>1</xdr:col>
      <xdr:colOff>485775</xdr:colOff>
      <xdr:row>36</xdr:row>
      <xdr:rowOff>47625</xdr:rowOff>
    </xdr:to>
    <xdr:pic>
      <xdr:nvPicPr>
        <xdr:cNvPr id="76995" name="Picture 20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09600" y="7572375"/>
          <a:ext cx="41910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28575</xdr:colOff>
      <xdr:row>22</xdr:row>
      <xdr:rowOff>57150</xdr:rowOff>
    </xdr:from>
    <xdr:to>
      <xdr:col>1</xdr:col>
      <xdr:colOff>323850</xdr:colOff>
      <xdr:row>22</xdr:row>
      <xdr:rowOff>352425</xdr:rowOff>
    </xdr:to>
    <xdr:pic>
      <xdr:nvPicPr>
        <xdr:cNvPr id="76996" name="Picture 20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1500" y="5181600"/>
          <a:ext cx="29527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409575</xdr:colOff>
      <xdr:row>22</xdr:row>
      <xdr:rowOff>76200</xdr:rowOff>
    </xdr:from>
    <xdr:to>
      <xdr:col>1</xdr:col>
      <xdr:colOff>695325</xdr:colOff>
      <xdr:row>22</xdr:row>
      <xdr:rowOff>361950</xdr:rowOff>
    </xdr:to>
    <xdr:pic>
      <xdr:nvPicPr>
        <xdr:cNvPr id="76997" name="Picture 199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52500" y="5200650"/>
          <a:ext cx="2857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19050</xdr:colOff>
      <xdr:row>42</xdr:row>
      <xdr:rowOff>47625</xdr:rowOff>
    </xdr:from>
    <xdr:to>
      <xdr:col>1</xdr:col>
      <xdr:colOff>447675</xdr:colOff>
      <xdr:row>44</xdr:row>
      <xdr:rowOff>85725</xdr:rowOff>
    </xdr:to>
    <xdr:pic>
      <xdr:nvPicPr>
        <xdr:cNvPr id="76998" name="Picture 20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61975" y="9191625"/>
          <a:ext cx="4286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38100</xdr:colOff>
      <xdr:row>74</xdr:row>
      <xdr:rowOff>57150</xdr:rowOff>
    </xdr:from>
    <xdr:to>
      <xdr:col>1</xdr:col>
      <xdr:colOff>361950</xdr:colOff>
      <xdr:row>75</xdr:row>
      <xdr:rowOff>76200</xdr:rowOff>
    </xdr:to>
    <xdr:pic>
      <xdr:nvPicPr>
        <xdr:cNvPr id="76999" name="Picture 20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81025" y="16640175"/>
          <a:ext cx="3238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57150</xdr:colOff>
      <xdr:row>103</xdr:row>
      <xdr:rowOff>19050</xdr:rowOff>
    </xdr:from>
    <xdr:to>
      <xdr:col>1</xdr:col>
      <xdr:colOff>361950</xdr:colOff>
      <xdr:row>103</xdr:row>
      <xdr:rowOff>333375</xdr:rowOff>
    </xdr:to>
    <xdr:pic>
      <xdr:nvPicPr>
        <xdr:cNvPr id="77000" name="Picture 20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00075" y="22107525"/>
          <a:ext cx="304800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923925</xdr:colOff>
      <xdr:row>163</xdr:row>
      <xdr:rowOff>85725</xdr:rowOff>
    </xdr:from>
    <xdr:to>
      <xdr:col>1</xdr:col>
      <xdr:colOff>1219200</xdr:colOff>
      <xdr:row>164</xdr:row>
      <xdr:rowOff>171450</xdr:rowOff>
    </xdr:to>
    <xdr:pic>
      <xdr:nvPicPr>
        <xdr:cNvPr id="77001" name="Picture 97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466850" y="39062025"/>
          <a:ext cx="2952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647700</xdr:colOff>
      <xdr:row>163</xdr:row>
      <xdr:rowOff>114300</xdr:rowOff>
    </xdr:from>
    <xdr:to>
      <xdr:col>1</xdr:col>
      <xdr:colOff>904875</xdr:colOff>
      <xdr:row>164</xdr:row>
      <xdr:rowOff>171450</xdr:rowOff>
    </xdr:to>
    <xdr:pic>
      <xdr:nvPicPr>
        <xdr:cNvPr id="77002" name="Picture 118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190625" y="39090600"/>
          <a:ext cx="257175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352425</xdr:colOff>
      <xdr:row>163</xdr:row>
      <xdr:rowOff>114300</xdr:rowOff>
    </xdr:from>
    <xdr:to>
      <xdr:col>1</xdr:col>
      <xdr:colOff>619125</xdr:colOff>
      <xdr:row>164</xdr:row>
      <xdr:rowOff>171450</xdr:rowOff>
    </xdr:to>
    <xdr:pic>
      <xdr:nvPicPr>
        <xdr:cNvPr id="77003" name="Picture 119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895350" y="39090600"/>
          <a:ext cx="26670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38100</xdr:colOff>
      <xdr:row>163</xdr:row>
      <xdr:rowOff>85725</xdr:rowOff>
    </xdr:from>
    <xdr:to>
      <xdr:col>1</xdr:col>
      <xdr:colOff>342900</xdr:colOff>
      <xdr:row>164</xdr:row>
      <xdr:rowOff>171450</xdr:rowOff>
    </xdr:to>
    <xdr:pic>
      <xdr:nvPicPr>
        <xdr:cNvPr id="77004" name="Picture 12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81025" y="39062025"/>
          <a:ext cx="3048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314325</xdr:colOff>
      <xdr:row>54</xdr:row>
      <xdr:rowOff>30697</xdr:rowOff>
    </xdr:from>
    <xdr:to>
      <xdr:col>1</xdr:col>
      <xdr:colOff>581025</xdr:colOff>
      <xdr:row>55</xdr:row>
      <xdr:rowOff>171176</xdr:rowOff>
    </xdr:to>
    <xdr:pic>
      <xdr:nvPicPr>
        <xdr:cNvPr id="77005" name="Picture 199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09991" y="14201284"/>
          <a:ext cx="266700" cy="3285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928552</xdr:colOff>
      <xdr:row>54</xdr:row>
      <xdr:rowOff>50673</xdr:rowOff>
    </xdr:from>
    <xdr:to>
      <xdr:col>1</xdr:col>
      <xdr:colOff>1204777</xdr:colOff>
      <xdr:row>56</xdr:row>
      <xdr:rowOff>3048</xdr:rowOff>
    </xdr:to>
    <xdr:pic>
      <xdr:nvPicPr>
        <xdr:cNvPr id="77006" name="Picture 194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1524218" y="14221260"/>
          <a:ext cx="276225" cy="3285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26725</xdr:colOff>
      <xdr:row>53</xdr:row>
      <xdr:rowOff>176075</xdr:rowOff>
    </xdr:from>
    <xdr:to>
      <xdr:col>1</xdr:col>
      <xdr:colOff>293425</xdr:colOff>
      <xdr:row>55</xdr:row>
      <xdr:rowOff>128450</xdr:rowOff>
    </xdr:to>
    <xdr:pic>
      <xdr:nvPicPr>
        <xdr:cNvPr id="77007" name="Picture 20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22391" y="14158558"/>
          <a:ext cx="266700" cy="3285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590550</xdr:colOff>
      <xdr:row>54</xdr:row>
      <xdr:rowOff>50673</xdr:rowOff>
    </xdr:from>
    <xdr:to>
      <xdr:col>1</xdr:col>
      <xdr:colOff>857250</xdr:colOff>
      <xdr:row>55</xdr:row>
      <xdr:rowOff>143527</xdr:rowOff>
    </xdr:to>
    <xdr:pic>
      <xdr:nvPicPr>
        <xdr:cNvPr id="77008" name="Picture 193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186216" y="14221260"/>
          <a:ext cx="266700" cy="2809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76200</xdr:colOff>
      <xdr:row>79</xdr:row>
      <xdr:rowOff>114300</xdr:rowOff>
    </xdr:from>
    <xdr:to>
      <xdr:col>1</xdr:col>
      <xdr:colOff>447675</xdr:colOff>
      <xdr:row>81</xdr:row>
      <xdr:rowOff>0</xdr:rowOff>
    </xdr:to>
    <xdr:pic>
      <xdr:nvPicPr>
        <xdr:cNvPr id="77009" name="Picture 98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19125" y="17668875"/>
          <a:ext cx="3714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781050</xdr:colOff>
      <xdr:row>79</xdr:row>
      <xdr:rowOff>104775</xdr:rowOff>
    </xdr:from>
    <xdr:to>
      <xdr:col>1</xdr:col>
      <xdr:colOff>1095375</xdr:colOff>
      <xdr:row>81</xdr:row>
      <xdr:rowOff>0</xdr:rowOff>
    </xdr:to>
    <xdr:pic>
      <xdr:nvPicPr>
        <xdr:cNvPr id="77010" name="Picture 103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323975" y="17659350"/>
          <a:ext cx="3143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447675</xdr:colOff>
      <xdr:row>79</xdr:row>
      <xdr:rowOff>133350</xdr:rowOff>
    </xdr:from>
    <xdr:to>
      <xdr:col>1</xdr:col>
      <xdr:colOff>762000</xdr:colOff>
      <xdr:row>81</xdr:row>
      <xdr:rowOff>0</xdr:rowOff>
    </xdr:to>
    <xdr:pic>
      <xdr:nvPicPr>
        <xdr:cNvPr id="77011" name="Picture 104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990600" y="17687925"/>
          <a:ext cx="314325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66675</xdr:colOff>
      <xdr:row>112</xdr:row>
      <xdr:rowOff>57150</xdr:rowOff>
    </xdr:from>
    <xdr:to>
      <xdr:col>1</xdr:col>
      <xdr:colOff>428625</xdr:colOff>
      <xdr:row>113</xdr:row>
      <xdr:rowOff>133350</xdr:rowOff>
    </xdr:to>
    <xdr:pic>
      <xdr:nvPicPr>
        <xdr:cNvPr id="77012" name="Picture 99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4050625"/>
          <a:ext cx="3619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771525</xdr:colOff>
      <xdr:row>112</xdr:row>
      <xdr:rowOff>66675</xdr:rowOff>
    </xdr:from>
    <xdr:to>
      <xdr:col>1</xdr:col>
      <xdr:colOff>1085850</xdr:colOff>
      <xdr:row>113</xdr:row>
      <xdr:rowOff>142875</xdr:rowOff>
    </xdr:to>
    <xdr:pic>
      <xdr:nvPicPr>
        <xdr:cNvPr id="77013" name="Picture 10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314450" y="24060150"/>
          <a:ext cx="3143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428625</xdr:colOff>
      <xdr:row>112</xdr:row>
      <xdr:rowOff>57150</xdr:rowOff>
    </xdr:from>
    <xdr:to>
      <xdr:col>1</xdr:col>
      <xdr:colOff>752475</xdr:colOff>
      <xdr:row>113</xdr:row>
      <xdr:rowOff>133350</xdr:rowOff>
    </xdr:to>
    <xdr:pic>
      <xdr:nvPicPr>
        <xdr:cNvPr id="77014" name="Picture 102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971550" y="24050625"/>
          <a:ext cx="3238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38100</xdr:colOff>
      <xdr:row>128</xdr:row>
      <xdr:rowOff>28575</xdr:rowOff>
    </xdr:from>
    <xdr:to>
      <xdr:col>1</xdr:col>
      <xdr:colOff>400050</xdr:colOff>
      <xdr:row>128</xdr:row>
      <xdr:rowOff>342900</xdr:rowOff>
    </xdr:to>
    <xdr:pic>
      <xdr:nvPicPr>
        <xdr:cNvPr id="77015" name="Picture 99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81025" y="30613350"/>
          <a:ext cx="361950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752475</xdr:colOff>
      <xdr:row>128</xdr:row>
      <xdr:rowOff>38100</xdr:rowOff>
    </xdr:from>
    <xdr:to>
      <xdr:col>1</xdr:col>
      <xdr:colOff>1066800</xdr:colOff>
      <xdr:row>128</xdr:row>
      <xdr:rowOff>361950</xdr:rowOff>
    </xdr:to>
    <xdr:pic>
      <xdr:nvPicPr>
        <xdr:cNvPr id="77016" name="Picture 10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295400" y="30622875"/>
          <a:ext cx="3143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409575</xdr:colOff>
      <xdr:row>128</xdr:row>
      <xdr:rowOff>57150</xdr:rowOff>
    </xdr:from>
    <xdr:to>
      <xdr:col>1</xdr:col>
      <xdr:colOff>733425</xdr:colOff>
      <xdr:row>128</xdr:row>
      <xdr:rowOff>342900</xdr:rowOff>
    </xdr:to>
    <xdr:pic>
      <xdr:nvPicPr>
        <xdr:cNvPr id="77017" name="Picture 102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952500" y="30641925"/>
          <a:ext cx="32385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315250</xdr:colOff>
      <xdr:row>184</xdr:row>
      <xdr:rowOff>56409</xdr:rowOff>
    </xdr:from>
    <xdr:to>
      <xdr:col>1</xdr:col>
      <xdr:colOff>581950</xdr:colOff>
      <xdr:row>185</xdr:row>
      <xdr:rowOff>54885</xdr:rowOff>
    </xdr:to>
    <xdr:pic>
      <xdr:nvPicPr>
        <xdr:cNvPr id="77022" name="Picture 199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10916" y="40007852"/>
          <a:ext cx="266700" cy="1865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919027</xdr:colOff>
      <xdr:row>184</xdr:row>
      <xdr:rowOff>79520</xdr:rowOff>
    </xdr:from>
    <xdr:to>
      <xdr:col>1</xdr:col>
      <xdr:colOff>1195252</xdr:colOff>
      <xdr:row>185</xdr:row>
      <xdr:rowOff>77996</xdr:rowOff>
    </xdr:to>
    <xdr:pic>
      <xdr:nvPicPr>
        <xdr:cNvPr id="77023" name="Picture 194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1514693" y="40030963"/>
          <a:ext cx="276225" cy="1865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27649</xdr:colOff>
      <xdr:row>184</xdr:row>
      <xdr:rowOff>27268</xdr:rowOff>
    </xdr:from>
    <xdr:to>
      <xdr:col>1</xdr:col>
      <xdr:colOff>294349</xdr:colOff>
      <xdr:row>185</xdr:row>
      <xdr:rowOff>25744</xdr:rowOff>
    </xdr:to>
    <xdr:pic>
      <xdr:nvPicPr>
        <xdr:cNvPr id="77024" name="Picture 20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23315" y="39978711"/>
          <a:ext cx="266700" cy="1865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612376</xdr:colOff>
      <xdr:row>184</xdr:row>
      <xdr:rowOff>45273</xdr:rowOff>
    </xdr:from>
    <xdr:to>
      <xdr:col>1</xdr:col>
      <xdr:colOff>879076</xdr:colOff>
      <xdr:row>185</xdr:row>
      <xdr:rowOff>47331</xdr:rowOff>
    </xdr:to>
    <xdr:pic>
      <xdr:nvPicPr>
        <xdr:cNvPr id="77025" name="Picture 193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208042" y="39996716"/>
          <a:ext cx="266700" cy="1901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923925</xdr:colOff>
      <xdr:row>148</xdr:row>
      <xdr:rowOff>190500</xdr:rowOff>
    </xdr:from>
    <xdr:to>
      <xdr:col>1</xdr:col>
      <xdr:colOff>1219200</xdr:colOff>
      <xdr:row>148</xdr:row>
      <xdr:rowOff>438150</xdr:rowOff>
    </xdr:to>
    <xdr:pic>
      <xdr:nvPicPr>
        <xdr:cNvPr id="77026" name="Picture 97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466850" y="35937825"/>
          <a:ext cx="295275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647700</xdr:colOff>
      <xdr:row>148</xdr:row>
      <xdr:rowOff>200025</xdr:rowOff>
    </xdr:from>
    <xdr:to>
      <xdr:col>1</xdr:col>
      <xdr:colOff>904875</xdr:colOff>
      <xdr:row>148</xdr:row>
      <xdr:rowOff>419100</xdr:rowOff>
    </xdr:to>
    <xdr:pic>
      <xdr:nvPicPr>
        <xdr:cNvPr id="77027" name="Picture 118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190625" y="35947350"/>
          <a:ext cx="2571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352425</xdr:colOff>
      <xdr:row>148</xdr:row>
      <xdr:rowOff>200025</xdr:rowOff>
    </xdr:from>
    <xdr:to>
      <xdr:col>1</xdr:col>
      <xdr:colOff>619125</xdr:colOff>
      <xdr:row>148</xdr:row>
      <xdr:rowOff>419100</xdr:rowOff>
    </xdr:to>
    <xdr:pic>
      <xdr:nvPicPr>
        <xdr:cNvPr id="77028" name="Picture 119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895350" y="35947350"/>
          <a:ext cx="2667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38100</xdr:colOff>
      <xdr:row>148</xdr:row>
      <xdr:rowOff>190500</xdr:rowOff>
    </xdr:from>
    <xdr:to>
      <xdr:col>1</xdr:col>
      <xdr:colOff>342900</xdr:colOff>
      <xdr:row>148</xdr:row>
      <xdr:rowOff>438150</xdr:rowOff>
    </xdr:to>
    <xdr:pic>
      <xdr:nvPicPr>
        <xdr:cNvPr id="77029" name="Picture 12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81025" y="35937825"/>
          <a:ext cx="30480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885825</xdr:colOff>
      <xdr:row>148</xdr:row>
      <xdr:rowOff>104775</xdr:rowOff>
    </xdr:from>
    <xdr:to>
      <xdr:col>1</xdr:col>
      <xdr:colOff>1181100</xdr:colOff>
      <xdr:row>150</xdr:row>
      <xdr:rowOff>0</xdr:rowOff>
    </xdr:to>
    <xdr:pic>
      <xdr:nvPicPr>
        <xdr:cNvPr id="65" name="Picture 97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428750" y="35852100"/>
          <a:ext cx="2952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609600</xdr:colOff>
      <xdr:row>148</xdr:row>
      <xdr:rowOff>133350</xdr:rowOff>
    </xdr:from>
    <xdr:to>
      <xdr:col>1</xdr:col>
      <xdr:colOff>866775</xdr:colOff>
      <xdr:row>150</xdr:row>
      <xdr:rowOff>0</xdr:rowOff>
    </xdr:to>
    <xdr:pic>
      <xdr:nvPicPr>
        <xdr:cNvPr id="66" name="Picture 118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152525" y="35880675"/>
          <a:ext cx="257175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314325</xdr:colOff>
      <xdr:row>148</xdr:row>
      <xdr:rowOff>133350</xdr:rowOff>
    </xdr:from>
    <xdr:to>
      <xdr:col>1</xdr:col>
      <xdr:colOff>581025</xdr:colOff>
      <xdr:row>150</xdr:row>
      <xdr:rowOff>0</xdr:rowOff>
    </xdr:to>
    <xdr:pic>
      <xdr:nvPicPr>
        <xdr:cNvPr id="67" name="Picture 119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857250" y="35880675"/>
          <a:ext cx="26670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148</xdr:row>
      <xdr:rowOff>104775</xdr:rowOff>
    </xdr:from>
    <xdr:to>
      <xdr:col>1</xdr:col>
      <xdr:colOff>304800</xdr:colOff>
      <xdr:row>150</xdr:row>
      <xdr:rowOff>0</xdr:rowOff>
    </xdr:to>
    <xdr:pic>
      <xdr:nvPicPr>
        <xdr:cNvPr id="68" name="Picture 12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2925" y="35852100"/>
          <a:ext cx="3048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10</xdr:row>
      <xdr:rowOff>19050</xdr:rowOff>
    </xdr:from>
    <xdr:to>
      <xdr:col>1</xdr:col>
      <xdr:colOff>323850</xdr:colOff>
      <xdr:row>10</xdr:row>
      <xdr:rowOff>352425</xdr:rowOff>
    </xdr:to>
    <xdr:pic>
      <xdr:nvPicPr>
        <xdr:cNvPr id="75887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8175" y="2752725"/>
          <a:ext cx="2952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685800</xdr:colOff>
      <xdr:row>10</xdr:row>
      <xdr:rowOff>28575</xdr:rowOff>
    </xdr:from>
    <xdr:to>
      <xdr:col>1</xdr:col>
      <xdr:colOff>971550</xdr:colOff>
      <xdr:row>10</xdr:row>
      <xdr:rowOff>304800</xdr:rowOff>
    </xdr:to>
    <xdr:pic>
      <xdr:nvPicPr>
        <xdr:cNvPr id="75888" name="Picture 36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95400" y="2762250"/>
          <a:ext cx="28575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371475</xdr:colOff>
      <xdr:row>10</xdr:row>
      <xdr:rowOff>28575</xdr:rowOff>
    </xdr:from>
    <xdr:to>
      <xdr:col>1</xdr:col>
      <xdr:colOff>628650</xdr:colOff>
      <xdr:row>10</xdr:row>
      <xdr:rowOff>276225</xdr:rowOff>
    </xdr:to>
    <xdr:pic>
      <xdr:nvPicPr>
        <xdr:cNvPr id="75889" name="Picture 37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1075" y="2762250"/>
          <a:ext cx="2571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1019175</xdr:colOff>
      <xdr:row>10</xdr:row>
      <xdr:rowOff>28575</xdr:rowOff>
    </xdr:from>
    <xdr:to>
      <xdr:col>1</xdr:col>
      <xdr:colOff>1295400</xdr:colOff>
      <xdr:row>10</xdr:row>
      <xdr:rowOff>295275</xdr:rowOff>
    </xdr:to>
    <xdr:pic>
      <xdr:nvPicPr>
        <xdr:cNvPr id="75890" name="Picture 38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628775" y="2762250"/>
          <a:ext cx="27622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38100</xdr:colOff>
      <xdr:row>1</xdr:row>
      <xdr:rowOff>38100</xdr:rowOff>
    </xdr:from>
    <xdr:to>
      <xdr:col>1</xdr:col>
      <xdr:colOff>323850</xdr:colOff>
      <xdr:row>1</xdr:row>
      <xdr:rowOff>323850</xdr:rowOff>
    </xdr:to>
    <xdr:pic>
      <xdr:nvPicPr>
        <xdr:cNvPr id="75891" name="Picture 4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7700" y="428625"/>
          <a:ext cx="28575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400050</xdr:colOff>
      <xdr:row>20</xdr:row>
      <xdr:rowOff>66675</xdr:rowOff>
    </xdr:from>
    <xdr:to>
      <xdr:col>1</xdr:col>
      <xdr:colOff>638175</xdr:colOff>
      <xdr:row>20</xdr:row>
      <xdr:rowOff>314325</xdr:rowOff>
    </xdr:to>
    <xdr:pic>
      <xdr:nvPicPr>
        <xdr:cNvPr id="75892" name="Picture 27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009650" y="4724400"/>
          <a:ext cx="238125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85725</xdr:colOff>
      <xdr:row>20</xdr:row>
      <xdr:rowOff>57150</xdr:rowOff>
    </xdr:from>
    <xdr:to>
      <xdr:col>1</xdr:col>
      <xdr:colOff>352425</xdr:colOff>
      <xdr:row>20</xdr:row>
      <xdr:rowOff>323850</xdr:rowOff>
    </xdr:to>
    <xdr:pic>
      <xdr:nvPicPr>
        <xdr:cNvPr id="75893" name="Picture 4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714875"/>
          <a:ext cx="2667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47625</xdr:colOff>
      <xdr:row>39</xdr:row>
      <xdr:rowOff>57150</xdr:rowOff>
    </xdr:from>
    <xdr:to>
      <xdr:col>1</xdr:col>
      <xdr:colOff>342900</xdr:colOff>
      <xdr:row>39</xdr:row>
      <xdr:rowOff>361950</xdr:rowOff>
    </xdr:to>
    <xdr:pic>
      <xdr:nvPicPr>
        <xdr:cNvPr id="75894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8610600"/>
          <a:ext cx="295275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400050</xdr:colOff>
      <xdr:row>39</xdr:row>
      <xdr:rowOff>66675</xdr:rowOff>
    </xdr:from>
    <xdr:to>
      <xdr:col>1</xdr:col>
      <xdr:colOff>685800</xdr:colOff>
      <xdr:row>39</xdr:row>
      <xdr:rowOff>361950</xdr:rowOff>
    </xdr:to>
    <xdr:pic>
      <xdr:nvPicPr>
        <xdr:cNvPr id="75895" name="Picture 36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009650" y="8620125"/>
          <a:ext cx="28575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57150</xdr:colOff>
      <xdr:row>43</xdr:row>
      <xdr:rowOff>57150</xdr:rowOff>
    </xdr:from>
    <xdr:to>
      <xdr:col>1</xdr:col>
      <xdr:colOff>352425</xdr:colOff>
      <xdr:row>43</xdr:row>
      <xdr:rowOff>342900</xdr:rowOff>
    </xdr:to>
    <xdr:pic>
      <xdr:nvPicPr>
        <xdr:cNvPr id="75896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0" y="9725025"/>
          <a:ext cx="2952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409575</xdr:colOff>
      <xdr:row>43</xdr:row>
      <xdr:rowOff>66675</xdr:rowOff>
    </xdr:from>
    <xdr:to>
      <xdr:col>1</xdr:col>
      <xdr:colOff>695325</xdr:colOff>
      <xdr:row>43</xdr:row>
      <xdr:rowOff>342900</xdr:rowOff>
    </xdr:to>
    <xdr:pic>
      <xdr:nvPicPr>
        <xdr:cNvPr id="75897" name="Picture 36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019175" y="9734550"/>
          <a:ext cx="2857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38100</xdr:colOff>
      <xdr:row>4</xdr:row>
      <xdr:rowOff>38100</xdr:rowOff>
    </xdr:from>
    <xdr:to>
      <xdr:col>1</xdr:col>
      <xdr:colOff>323850</xdr:colOff>
      <xdr:row>4</xdr:row>
      <xdr:rowOff>323850</xdr:rowOff>
    </xdr:to>
    <xdr:pic>
      <xdr:nvPicPr>
        <xdr:cNvPr id="75898" name="Picture 4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7700" y="1428750"/>
          <a:ext cx="28575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28575</xdr:colOff>
      <xdr:row>30</xdr:row>
      <xdr:rowOff>19050</xdr:rowOff>
    </xdr:from>
    <xdr:to>
      <xdr:col>1</xdr:col>
      <xdr:colOff>323850</xdr:colOff>
      <xdr:row>30</xdr:row>
      <xdr:rowOff>304800</xdr:rowOff>
    </xdr:to>
    <xdr:pic>
      <xdr:nvPicPr>
        <xdr:cNvPr id="75899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8175" y="6724650"/>
          <a:ext cx="2952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685800</xdr:colOff>
      <xdr:row>30</xdr:row>
      <xdr:rowOff>28575</xdr:rowOff>
    </xdr:from>
    <xdr:to>
      <xdr:col>1</xdr:col>
      <xdr:colOff>971550</xdr:colOff>
      <xdr:row>30</xdr:row>
      <xdr:rowOff>304800</xdr:rowOff>
    </xdr:to>
    <xdr:pic>
      <xdr:nvPicPr>
        <xdr:cNvPr id="75900" name="Picture 36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95400" y="6734175"/>
          <a:ext cx="2857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371475</xdr:colOff>
      <xdr:row>30</xdr:row>
      <xdr:rowOff>28575</xdr:rowOff>
    </xdr:from>
    <xdr:to>
      <xdr:col>1</xdr:col>
      <xdr:colOff>628650</xdr:colOff>
      <xdr:row>30</xdr:row>
      <xdr:rowOff>276225</xdr:rowOff>
    </xdr:to>
    <xdr:pic>
      <xdr:nvPicPr>
        <xdr:cNvPr id="75901" name="Picture 37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1075" y="6734175"/>
          <a:ext cx="257175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1019175</xdr:colOff>
      <xdr:row>30</xdr:row>
      <xdr:rowOff>28575</xdr:rowOff>
    </xdr:from>
    <xdr:to>
      <xdr:col>1</xdr:col>
      <xdr:colOff>1295400</xdr:colOff>
      <xdr:row>30</xdr:row>
      <xdr:rowOff>295275</xdr:rowOff>
    </xdr:to>
    <xdr:pic>
      <xdr:nvPicPr>
        <xdr:cNvPr id="75902" name="Picture 38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628775" y="6734175"/>
          <a:ext cx="2762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38100</xdr:colOff>
      <xdr:row>52</xdr:row>
      <xdr:rowOff>57150</xdr:rowOff>
    </xdr:from>
    <xdr:to>
      <xdr:col>1</xdr:col>
      <xdr:colOff>304800</xdr:colOff>
      <xdr:row>52</xdr:row>
      <xdr:rowOff>323850</xdr:rowOff>
    </xdr:to>
    <xdr:pic>
      <xdr:nvPicPr>
        <xdr:cNvPr id="75903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7700" y="11772900"/>
          <a:ext cx="2667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695325</xdr:colOff>
      <xdr:row>52</xdr:row>
      <xdr:rowOff>66675</xdr:rowOff>
    </xdr:from>
    <xdr:to>
      <xdr:col>1</xdr:col>
      <xdr:colOff>952500</xdr:colOff>
      <xdr:row>52</xdr:row>
      <xdr:rowOff>314325</xdr:rowOff>
    </xdr:to>
    <xdr:pic>
      <xdr:nvPicPr>
        <xdr:cNvPr id="75904" name="Picture 36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304925" y="11782425"/>
          <a:ext cx="257175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381000</xdr:colOff>
      <xdr:row>52</xdr:row>
      <xdr:rowOff>66675</xdr:rowOff>
    </xdr:from>
    <xdr:to>
      <xdr:col>1</xdr:col>
      <xdr:colOff>609600</xdr:colOff>
      <xdr:row>52</xdr:row>
      <xdr:rowOff>285750</xdr:rowOff>
    </xdr:to>
    <xdr:pic>
      <xdr:nvPicPr>
        <xdr:cNvPr id="75905" name="Picture 37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90600" y="11782425"/>
          <a:ext cx="2286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1028700</xdr:colOff>
      <xdr:row>52</xdr:row>
      <xdr:rowOff>66675</xdr:rowOff>
    </xdr:from>
    <xdr:to>
      <xdr:col>1</xdr:col>
      <xdr:colOff>1276350</xdr:colOff>
      <xdr:row>52</xdr:row>
      <xdr:rowOff>304800</xdr:rowOff>
    </xdr:to>
    <xdr:pic>
      <xdr:nvPicPr>
        <xdr:cNvPr id="75906" name="Picture 38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638300" y="11782425"/>
          <a:ext cx="24765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85725</xdr:colOff>
      <xdr:row>76</xdr:row>
      <xdr:rowOff>85725</xdr:rowOff>
    </xdr:from>
    <xdr:to>
      <xdr:col>1</xdr:col>
      <xdr:colOff>457200</xdr:colOff>
      <xdr:row>77</xdr:row>
      <xdr:rowOff>190500</xdr:rowOff>
    </xdr:to>
    <xdr:pic>
      <xdr:nvPicPr>
        <xdr:cNvPr id="75907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17440275"/>
          <a:ext cx="3714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85725</xdr:colOff>
      <xdr:row>67</xdr:row>
      <xdr:rowOff>85725</xdr:rowOff>
    </xdr:from>
    <xdr:to>
      <xdr:col>1</xdr:col>
      <xdr:colOff>457200</xdr:colOff>
      <xdr:row>68</xdr:row>
      <xdr:rowOff>161925</xdr:rowOff>
    </xdr:to>
    <xdr:pic>
      <xdr:nvPicPr>
        <xdr:cNvPr id="75908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15382875"/>
          <a:ext cx="3714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85725</xdr:colOff>
      <xdr:row>58</xdr:row>
      <xdr:rowOff>85725</xdr:rowOff>
    </xdr:from>
    <xdr:to>
      <xdr:col>1</xdr:col>
      <xdr:colOff>457200</xdr:colOff>
      <xdr:row>59</xdr:row>
      <xdr:rowOff>76200</xdr:rowOff>
    </xdr:to>
    <xdr:pic>
      <xdr:nvPicPr>
        <xdr:cNvPr id="75909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13154025"/>
          <a:ext cx="371475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459732</xdr:colOff>
      <xdr:row>1</xdr:row>
      <xdr:rowOff>26289</xdr:rowOff>
    </xdr:from>
    <xdr:to>
      <xdr:col>2</xdr:col>
      <xdr:colOff>405384</xdr:colOff>
      <xdr:row>2</xdr:row>
      <xdr:rowOff>90678</xdr:rowOff>
    </xdr:to>
    <xdr:pic>
      <xdr:nvPicPr>
        <xdr:cNvPr id="72629" name="Picture 20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07788" y="748665"/>
          <a:ext cx="411996" cy="2747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561975</xdr:colOff>
      <xdr:row>78</xdr:row>
      <xdr:rowOff>456057</xdr:rowOff>
    </xdr:from>
    <xdr:to>
      <xdr:col>2</xdr:col>
      <xdr:colOff>952500</xdr:colOff>
      <xdr:row>79</xdr:row>
      <xdr:rowOff>132207</xdr:rowOff>
    </xdr:to>
    <xdr:pic>
      <xdr:nvPicPr>
        <xdr:cNvPr id="72633" name="Picture 199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476375" y="16613505"/>
          <a:ext cx="390525" cy="3710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12438</xdr:colOff>
      <xdr:row>78</xdr:row>
      <xdr:rowOff>447675</xdr:rowOff>
    </xdr:from>
    <xdr:to>
      <xdr:col>2</xdr:col>
      <xdr:colOff>405384</xdr:colOff>
      <xdr:row>79</xdr:row>
      <xdr:rowOff>104775</xdr:rowOff>
    </xdr:to>
    <xdr:pic>
      <xdr:nvPicPr>
        <xdr:cNvPr id="72634" name="Picture 19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26838" y="16605123"/>
          <a:ext cx="392946" cy="3520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11676</xdr:colOff>
      <xdr:row>78</xdr:row>
      <xdr:rowOff>11049</xdr:rowOff>
    </xdr:from>
    <xdr:to>
      <xdr:col>2</xdr:col>
      <xdr:colOff>452247</xdr:colOff>
      <xdr:row>78</xdr:row>
      <xdr:rowOff>392049</xdr:rowOff>
    </xdr:to>
    <xdr:pic>
      <xdr:nvPicPr>
        <xdr:cNvPr id="72635" name="Picture 20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26076" y="16168497"/>
          <a:ext cx="440571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608838</xdr:colOff>
      <xdr:row>78</xdr:row>
      <xdr:rowOff>75438</xdr:rowOff>
    </xdr:from>
    <xdr:to>
      <xdr:col>2</xdr:col>
      <xdr:colOff>951738</xdr:colOff>
      <xdr:row>78</xdr:row>
      <xdr:rowOff>427863</xdr:rowOff>
    </xdr:to>
    <xdr:pic>
      <xdr:nvPicPr>
        <xdr:cNvPr id="72636" name="Picture 193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523238" y="16232886"/>
          <a:ext cx="34290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554736</xdr:colOff>
      <xdr:row>89</xdr:row>
      <xdr:rowOff>440436</xdr:rowOff>
    </xdr:from>
    <xdr:to>
      <xdr:col>2</xdr:col>
      <xdr:colOff>945261</xdr:colOff>
      <xdr:row>90</xdr:row>
      <xdr:rowOff>150002</xdr:rowOff>
    </xdr:to>
    <xdr:pic>
      <xdr:nvPicPr>
        <xdr:cNvPr id="72637" name="Picture 199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469136" y="19478244"/>
          <a:ext cx="390525" cy="3770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36576</xdr:colOff>
      <xdr:row>89</xdr:row>
      <xdr:rowOff>422910</xdr:rowOff>
    </xdr:from>
    <xdr:to>
      <xdr:col>2</xdr:col>
      <xdr:colOff>389001</xdr:colOff>
      <xdr:row>90</xdr:row>
      <xdr:rowOff>113426</xdr:rowOff>
    </xdr:to>
    <xdr:pic>
      <xdr:nvPicPr>
        <xdr:cNvPr id="72638" name="Picture 19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50976" y="19460718"/>
          <a:ext cx="352425" cy="3580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22725</xdr:colOff>
      <xdr:row>89</xdr:row>
      <xdr:rowOff>59974</xdr:rowOff>
    </xdr:from>
    <xdr:to>
      <xdr:col>2</xdr:col>
      <xdr:colOff>463296</xdr:colOff>
      <xdr:row>89</xdr:row>
      <xdr:rowOff>431292</xdr:rowOff>
    </xdr:to>
    <xdr:pic>
      <xdr:nvPicPr>
        <xdr:cNvPr id="72639" name="Picture 20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7125" y="19097782"/>
          <a:ext cx="440571" cy="3713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565023</xdr:colOff>
      <xdr:row>89</xdr:row>
      <xdr:rowOff>14635</xdr:rowOff>
    </xdr:from>
    <xdr:to>
      <xdr:col>2</xdr:col>
      <xdr:colOff>907923</xdr:colOff>
      <xdr:row>89</xdr:row>
      <xdr:rowOff>357378</xdr:rowOff>
    </xdr:to>
    <xdr:pic>
      <xdr:nvPicPr>
        <xdr:cNvPr id="72640" name="Picture 193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479423" y="19052443"/>
          <a:ext cx="342900" cy="342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447675</xdr:colOff>
      <xdr:row>102</xdr:row>
      <xdr:rowOff>438150</xdr:rowOff>
    </xdr:from>
    <xdr:to>
      <xdr:col>2</xdr:col>
      <xdr:colOff>838200</xdr:colOff>
      <xdr:row>102</xdr:row>
      <xdr:rowOff>800100</xdr:rowOff>
    </xdr:to>
    <xdr:pic>
      <xdr:nvPicPr>
        <xdr:cNvPr id="72641" name="Picture 199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85875" y="22840950"/>
          <a:ext cx="3905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66675</xdr:colOff>
      <xdr:row>102</xdr:row>
      <xdr:rowOff>457200</xdr:rowOff>
    </xdr:from>
    <xdr:to>
      <xdr:col>2</xdr:col>
      <xdr:colOff>419100</xdr:colOff>
      <xdr:row>103</xdr:row>
      <xdr:rowOff>0</xdr:rowOff>
    </xdr:to>
    <xdr:pic>
      <xdr:nvPicPr>
        <xdr:cNvPr id="72642" name="Picture 19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04875" y="22840950"/>
          <a:ext cx="3524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466725</xdr:colOff>
      <xdr:row>173</xdr:row>
      <xdr:rowOff>76200</xdr:rowOff>
    </xdr:from>
    <xdr:to>
      <xdr:col>2</xdr:col>
      <xdr:colOff>857250</xdr:colOff>
      <xdr:row>174</xdr:row>
      <xdr:rowOff>104775</xdr:rowOff>
    </xdr:to>
    <xdr:pic>
      <xdr:nvPicPr>
        <xdr:cNvPr id="72661" name="Picture 199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304925" y="37461825"/>
          <a:ext cx="39052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85725</xdr:colOff>
      <xdr:row>173</xdr:row>
      <xdr:rowOff>66675</xdr:rowOff>
    </xdr:from>
    <xdr:to>
      <xdr:col>2</xdr:col>
      <xdr:colOff>438150</xdr:colOff>
      <xdr:row>174</xdr:row>
      <xdr:rowOff>123825</xdr:rowOff>
    </xdr:to>
    <xdr:pic>
      <xdr:nvPicPr>
        <xdr:cNvPr id="72662" name="Picture 19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23925" y="37452300"/>
          <a:ext cx="352425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66675</xdr:colOff>
      <xdr:row>171</xdr:row>
      <xdr:rowOff>76200</xdr:rowOff>
    </xdr:from>
    <xdr:to>
      <xdr:col>2</xdr:col>
      <xdr:colOff>466725</xdr:colOff>
      <xdr:row>173</xdr:row>
      <xdr:rowOff>47625</xdr:rowOff>
    </xdr:to>
    <xdr:pic>
      <xdr:nvPicPr>
        <xdr:cNvPr id="72663" name="Picture 20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04875" y="37080825"/>
          <a:ext cx="40005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495300</xdr:colOff>
      <xdr:row>171</xdr:row>
      <xdr:rowOff>85725</xdr:rowOff>
    </xdr:from>
    <xdr:to>
      <xdr:col>2</xdr:col>
      <xdr:colOff>838200</xdr:colOff>
      <xdr:row>173</xdr:row>
      <xdr:rowOff>38100</xdr:rowOff>
    </xdr:to>
    <xdr:pic>
      <xdr:nvPicPr>
        <xdr:cNvPr id="72664" name="Picture 193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333500" y="37090350"/>
          <a:ext cx="342900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103497</xdr:colOff>
      <xdr:row>14</xdr:row>
      <xdr:rowOff>47714</xdr:rowOff>
    </xdr:from>
    <xdr:to>
      <xdr:col>2</xdr:col>
      <xdr:colOff>515493</xdr:colOff>
      <xdr:row>15</xdr:row>
      <xdr:rowOff>89602</xdr:rowOff>
    </xdr:to>
    <xdr:pic>
      <xdr:nvPicPr>
        <xdr:cNvPr id="43" name="Picture 20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17897" y="3284690"/>
          <a:ext cx="411996" cy="2796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113403</xdr:colOff>
      <xdr:row>27</xdr:row>
      <xdr:rowOff>71493</xdr:rowOff>
    </xdr:from>
    <xdr:to>
      <xdr:col>2</xdr:col>
      <xdr:colOff>525399</xdr:colOff>
      <xdr:row>28</xdr:row>
      <xdr:rowOff>168782</xdr:rowOff>
    </xdr:to>
    <xdr:pic>
      <xdr:nvPicPr>
        <xdr:cNvPr id="44" name="Picture 20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803" y="5850501"/>
          <a:ext cx="411996" cy="28016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58539</xdr:colOff>
      <xdr:row>40</xdr:row>
      <xdr:rowOff>57307</xdr:rowOff>
    </xdr:from>
    <xdr:to>
      <xdr:col>2</xdr:col>
      <xdr:colOff>470535</xdr:colOff>
      <xdr:row>40</xdr:row>
      <xdr:rowOff>330394</xdr:rowOff>
    </xdr:to>
    <xdr:pic>
      <xdr:nvPicPr>
        <xdr:cNvPr id="45" name="Picture 20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72939" y="8241187"/>
          <a:ext cx="411996" cy="2730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48252</xdr:colOff>
      <xdr:row>53</xdr:row>
      <xdr:rowOff>90700</xdr:rowOff>
    </xdr:from>
    <xdr:to>
      <xdr:col>2</xdr:col>
      <xdr:colOff>460248</xdr:colOff>
      <xdr:row>54</xdr:row>
      <xdr:rowOff>178845</xdr:rowOff>
    </xdr:to>
    <xdr:pic>
      <xdr:nvPicPr>
        <xdr:cNvPr id="46" name="Picture 20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62652" y="11063500"/>
          <a:ext cx="411996" cy="27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560832</xdr:colOff>
      <xdr:row>67</xdr:row>
      <xdr:rowOff>573539</xdr:rowOff>
    </xdr:from>
    <xdr:to>
      <xdr:col>2</xdr:col>
      <xdr:colOff>951357</xdr:colOff>
      <xdr:row>69</xdr:row>
      <xdr:rowOff>116339</xdr:rowOff>
    </xdr:to>
    <xdr:pic>
      <xdr:nvPicPr>
        <xdr:cNvPr id="47" name="Picture 199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475232" y="14134092"/>
          <a:ext cx="390525" cy="3474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29583</xdr:colOff>
      <xdr:row>67</xdr:row>
      <xdr:rowOff>574301</xdr:rowOff>
    </xdr:from>
    <xdr:to>
      <xdr:col>2</xdr:col>
      <xdr:colOff>422529</xdr:colOff>
      <xdr:row>69</xdr:row>
      <xdr:rowOff>88526</xdr:rowOff>
    </xdr:to>
    <xdr:pic>
      <xdr:nvPicPr>
        <xdr:cNvPr id="48" name="Picture 19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43983" y="14134854"/>
          <a:ext cx="392946" cy="3188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458589</xdr:colOff>
      <xdr:row>67</xdr:row>
      <xdr:rowOff>73667</xdr:rowOff>
    </xdr:from>
    <xdr:to>
      <xdr:col>2</xdr:col>
      <xdr:colOff>432816</xdr:colOff>
      <xdr:row>67</xdr:row>
      <xdr:rowOff>454667</xdr:rowOff>
    </xdr:to>
    <xdr:pic>
      <xdr:nvPicPr>
        <xdr:cNvPr id="49" name="Picture 20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06645" y="13634220"/>
          <a:ext cx="440571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671322</xdr:colOff>
      <xdr:row>67</xdr:row>
      <xdr:rowOff>101480</xdr:rowOff>
    </xdr:from>
    <xdr:to>
      <xdr:col>2</xdr:col>
      <xdr:colOff>1014222</xdr:colOff>
      <xdr:row>67</xdr:row>
      <xdr:rowOff>453905</xdr:rowOff>
    </xdr:to>
    <xdr:pic>
      <xdr:nvPicPr>
        <xdr:cNvPr id="50" name="Picture 193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585722" y="13662033"/>
          <a:ext cx="34290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735330</xdr:colOff>
      <xdr:row>102</xdr:row>
      <xdr:rowOff>63314</xdr:rowOff>
    </xdr:from>
    <xdr:to>
      <xdr:col>2</xdr:col>
      <xdr:colOff>1125855</xdr:colOff>
      <xdr:row>103</xdr:row>
      <xdr:rowOff>18690</xdr:rowOff>
    </xdr:to>
    <xdr:pic>
      <xdr:nvPicPr>
        <xdr:cNvPr id="51" name="Picture 199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649730" y="22347242"/>
          <a:ext cx="390525" cy="3760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57777</xdr:colOff>
      <xdr:row>102</xdr:row>
      <xdr:rowOff>36644</xdr:rowOff>
    </xdr:from>
    <xdr:to>
      <xdr:col>2</xdr:col>
      <xdr:colOff>450723</xdr:colOff>
      <xdr:row>102</xdr:row>
      <xdr:rowOff>393595</xdr:rowOff>
    </xdr:to>
    <xdr:pic>
      <xdr:nvPicPr>
        <xdr:cNvPr id="52" name="Picture 19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2177" y="22320572"/>
          <a:ext cx="392946" cy="3569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20439</xdr:colOff>
      <xdr:row>103</xdr:row>
      <xdr:rowOff>83662</xdr:rowOff>
    </xdr:from>
    <xdr:to>
      <xdr:col>2</xdr:col>
      <xdr:colOff>461010</xdr:colOff>
      <xdr:row>105</xdr:row>
      <xdr:rowOff>81602</xdr:rowOff>
    </xdr:to>
    <xdr:pic>
      <xdr:nvPicPr>
        <xdr:cNvPr id="53" name="Picture 20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4839" y="22788215"/>
          <a:ext cx="440571" cy="3819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663321</xdr:colOff>
      <xdr:row>103</xdr:row>
      <xdr:rowOff>138907</xdr:rowOff>
    </xdr:from>
    <xdr:to>
      <xdr:col>2</xdr:col>
      <xdr:colOff>1006221</xdr:colOff>
      <xdr:row>105</xdr:row>
      <xdr:rowOff>108272</xdr:rowOff>
    </xdr:to>
    <xdr:pic>
      <xdr:nvPicPr>
        <xdr:cNvPr id="54" name="Picture 193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577721" y="22843460"/>
          <a:ext cx="342900" cy="3534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470535</xdr:colOff>
      <xdr:row>116</xdr:row>
      <xdr:rowOff>26984</xdr:rowOff>
    </xdr:from>
    <xdr:to>
      <xdr:col>2</xdr:col>
      <xdr:colOff>861060</xdr:colOff>
      <xdr:row>116</xdr:row>
      <xdr:rowOff>407109</xdr:rowOff>
    </xdr:to>
    <xdr:pic>
      <xdr:nvPicPr>
        <xdr:cNvPr id="55" name="Picture 199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384935" y="25776488"/>
          <a:ext cx="390525" cy="380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30726</xdr:colOff>
      <xdr:row>116</xdr:row>
      <xdr:rowOff>73466</xdr:rowOff>
    </xdr:from>
    <xdr:to>
      <xdr:col>2</xdr:col>
      <xdr:colOff>423672</xdr:colOff>
      <xdr:row>117</xdr:row>
      <xdr:rowOff>13917</xdr:rowOff>
    </xdr:to>
    <xdr:pic>
      <xdr:nvPicPr>
        <xdr:cNvPr id="56" name="Picture 19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45126" y="25822970"/>
          <a:ext cx="392946" cy="36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2532</xdr:colOff>
      <xdr:row>115</xdr:row>
      <xdr:rowOff>85971</xdr:rowOff>
    </xdr:from>
    <xdr:to>
      <xdr:col>2</xdr:col>
      <xdr:colOff>443103</xdr:colOff>
      <xdr:row>116</xdr:row>
      <xdr:rowOff>8696</xdr:rowOff>
    </xdr:to>
    <xdr:pic>
      <xdr:nvPicPr>
        <xdr:cNvPr id="57" name="Picture 20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16932" y="25378275"/>
          <a:ext cx="440571" cy="379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499110</xdr:colOff>
      <xdr:row>115</xdr:row>
      <xdr:rowOff>95496</xdr:rowOff>
    </xdr:from>
    <xdr:to>
      <xdr:col>2</xdr:col>
      <xdr:colOff>842010</xdr:colOff>
      <xdr:row>115</xdr:row>
      <xdr:rowOff>446846</xdr:rowOff>
    </xdr:to>
    <xdr:pic>
      <xdr:nvPicPr>
        <xdr:cNvPr id="58" name="Picture 193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413510" y="25387800"/>
          <a:ext cx="342900" cy="351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515739</xdr:colOff>
      <xdr:row>127</xdr:row>
      <xdr:rowOff>7575</xdr:rowOff>
    </xdr:from>
    <xdr:to>
      <xdr:col>2</xdr:col>
      <xdr:colOff>908685</xdr:colOff>
      <xdr:row>128</xdr:row>
      <xdr:rowOff>183708</xdr:rowOff>
    </xdr:to>
    <xdr:pic>
      <xdr:nvPicPr>
        <xdr:cNvPr id="60" name="Picture 19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430139" y="28335688"/>
          <a:ext cx="392946" cy="3590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30345</xdr:colOff>
      <xdr:row>127</xdr:row>
      <xdr:rowOff>10936</xdr:rowOff>
    </xdr:from>
    <xdr:to>
      <xdr:col>2</xdr:col>
      <xdr:colOff>470916</xdr:colOff>
      <xdr:row>129</xdr:row>
      <xdr:rowOff>15958</xdr:rowOff>
    </xdr:to>
    <xdr:pic>
      <xdr:nvPicPr>
        <xdr:cNvPr id="61" name="Picture 20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44745" y="28339049"/>
          <a:ext cx="440571" cy="379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78867</xdr:colOff>
      <xdr:row>129</xdr:row>
      <xdr:rowOff>29606</xdr:rowOff>
    </xdr:from>
    <xdr:to>
      <xdr:col>2</xdr:col>
      <xdr:colOff>421767</xdr:colOff>
      <xdr:row>130</xdr:row>
      <xdr:rowOff>188932</xdr:rowOff>
    </xdr:to>
    <xdr:pic>
      <xdr:nvPicPr>
        <xdr:cNvPr id="62" name="Picture 193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93267" y="28732622"/>
          <a:ext cx="342900" cy="351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515493</xdr:colOff>
      <xdr:row>129</xdr:row>
      <xdr:rowOff>59684</xdr:rowOff>
    </xdr:from>
    <xdr:to>
      <xdr:col>2</xdr:col>
      <xdr:colOff>906018</xdr:colOff>
      <xdr:row>131</xdr:row>
      <xdr:rowOff>53699</xdr:rowOff>
    </xdr:to>
    <xdr:pic>
      <xdr:nvPicPr>
        <xdr:cNvPr id="63" name="Picture 199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429893" y="28762700"/>
          <a:ext cx="390525" cy="3780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534924</xdr:colOff>
      <xdr:row>144</xdr:row>
      <xdr:rowOff>165557</xdr:rowOff>
    </xdr:from>
    <xdr:to>
      <xdr:col>2</xdr:col>
      <xdr:colOff>925449</xdr:colOff>
      <xdr:row>146</xdr:row>
      <xdr:rowOff>161633</xdr:rowOff>
    </xdr:to>
    <xdr:pic>
      <xdr:nvPicPr>
        <xdr:cNvPr id="67" name="Picture 199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449324" y="31950101"/>
          <a:ext cx="390525" cy="380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76827</xdr:colOff>
      <xdr:row>144</xdr:row>
      <xdr:rowOff>184607</xdr:rowOff>
    </xdr:from>
    <xdr:to>
      <xdr:col>2</xdr:col>
      <xdr:colOff>469773</xdr:colOff>
      <xdr:row>146</xdr:row>
      <xdr:rowOff>161633</xdr:rowOff>
    </xdr:to>
    <xdr:pic>
      <xdr:nvPicPr>
        <xdr:cNvPr id="68" name="Picture 19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91227" y="31969151"/>
          <a:ext cx="392946" cy="36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39489</xdr:colOff>
      <xdr:row>142</xdr:row>
      <xdr:rowOff>64972</xdr:rowOff>
    </xdr:from>
    <xdr:to>
      <xdr:col>2</xdr:col>
      <xdr:colOff>480060</xdr:colOff>
      <xdr:row>144</xdr:row>
      <xdr:rowOff>74117</xdr:rowOff>
    </xdr:to>
    <xdr:pic>
      <xdr:nvPicPr>
        <xdr:cNvPr id="69" name="Picture 20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3889" y="31474612"/>
          <a:ext cx="440571" cy="3840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554355</xdr:colOff>
      <xdr:row>142</xdr:row>
      <xdr:rowOff>101929</xdr:rowOff>
    </xdr:from>
    <xdr:to>
      <xdr:col>2</xdr:col>
      <xdr:colOff>897255</xdr:colOff>
      <xdr:row>144</xdr:row>
      <xdr:rowOff>82499</xdr:rowOff>
    </xdr:to>
    <xdr:pic>
      <xdr:nvPicPr>
        <xdr:cNvPr id="70" name="Picture 193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468755" y="31511569"/>
          <a:ext cx="342900" cy="3554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477147</xdr:colOff>
      <xdr:row>158</xdr:row>
      <xdr:rowOff>182880</xdr:rowOff>
    </xdr:from>
    <xdr:to>
      <xdr:col>2</xdr:col>
      <xdr:colOff>867672</xdr:colOff>
      <xdr:row>160</xdr:row>
      <xdr:rowOff>142358</xdr:rowOff>
    </xdr:to>
    <xdr:pic>
      <xdr:nvPicPr>
        <xdr:cNvPr id="71" name="Picture 199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391547" y="34893504"/>
          <a:ext cx="390525" cy="3435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19050</xdr:colOff>
      <xdr:row>158</xdr:row>
      <xdr:rowOff>165354</xdr:rowOff>
    </xdr:from>
    <xdr:to>
      <xdr:col>2</xdr:col>
      <xdr:colOff>411996</xdr:colOff>
      <xdr:row>160</xdr:row>
      <xdr:rowOff>96257</xdr:rowOff>
    </xdr:to>
    <xdr:pic>
      <xdr:nvPicPr>
        <xdr:cNvPr id="72" name="Picture 19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33450" y="34875978"/>
          <a:ext cx="392946" cy="3149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0</xdr:colOff>
      <xdr:row>157</xdr:row>
      <xdr:rowOff>0</xdr:rowOff>
    </xdr:from>
    <xdr:to>
      <xdr:col>2</xdr:col>
      <xdr:colOff>440571</xdr:colOff>
      <xdr:row>158</xdr:row>
      <xdr:rowOff>146304</xdr:rowOff>
    </xdr:to>
    <xdr:pic>
      <xdr:nvPicPr>
        <xdr:cNvPr id="73" name="Picture 20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14400" y="34491168"/>
          <a:ext cx="440571" cy="3657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459621</xdr:colOff>
      <xdr:row>157</xdr:row>
      <xdr:rowOff>9525</xdr:rowOff>
    </xdr:from>
    <xdr:to>
      <xdr:col>2</xdr:col>
      <xdr:colOff>802521</xdr:colOff>
      <xdr:row>158</xdr:row>
      <xdr:rowOff>127254</xdr:rowOff>
    </xdr:to>
    <xdr:pic>
      <xdr:nvPicPr>
        <xdr:cNvPr id="74" name="Picture 193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374021" y="34500693"/>
          <a:ext cx="342900" cy="3371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ozyrev.NICE\AppData\Local\Microsoft\Windows\Temporary%20Internet%20Files\Content.Outlook\TWRC36ZK\Nice-Russia_-Price-List-_version_-11_-11.09.201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ozyrev.NICE\AppData\Local\Microsoft\Windows\Temporary%20Internet%20Files\Content.Outlook\TWRC36ZK\&#1055;&#1088;&#1072;&#1081;&#1089;%20Screen%208.06.2018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Старт"/>
      <sheetName val="Весь прайс лист"/>
      <sheetName val="Hi-Speed"/>
      <sheetName val="Откатные ворота"/>
      <sheetName val="Распашные ворота"/>
      <sheetName val="Секционные ворота"/>
      <sheetName val="Шлагбаумы"/>
      <sheetName val="Автоматика для роллет"/>
      <sheetName val="Радиоуправление"/>
      <sheetName val="Уст-ва управления солнцезащитой"/>
      <sheetName val="Прайс-лист на запчасти"/>
    </sheetNames>
    <sheetDataSet>
      <sheetData sheetId="0"/>
      <sheetData sheetId="1">
        <row r="1">
          <cell r="B1" t="str">
            <v>Артикул для заказа</v>
          </cell>
          <cell r="C1" t="str">
            <v>Наименование</v>
          </cell>
        </row>
        <row r="2">
          <cell r="B2" t="str">
            <v>DOOR</v>
          </cell>
        </row>
        <row r="3">
          <cell r="B3" t="str">
            <v>Приводы секционные</v>
          </cell>
        </row>
        <row r="4">
          <cell r="B4" t="str">
            <v>SHEL75KCE</v>
          </cell>
          <cell r="C4" t="str">
            <v xml:space="preserve">Комплект SHEL75KCE. Состав комплекта: Привод SHEL75 - 1 шт; пульт FLO4RE - 2 шт; </v>
          </cell>
        </row>
        <row r="5">
          <cell r="B5" t="str">
            <v>SHEL75KIT</v>
          </cell>
          <cell r="C5" t="str">
            <v xml:space="preserve">Комплект SHEL75KIT. Состав комплекта: Привод SHEL75 - 1 шт; удлинитель приводной рейки SH1 - 1 шт; пульт FLO4RE - 2 шт; </v>
          </cell>
        </row>
        <row r="6">
          <cell r="B6" t="str">
            <v>SPIN21KCE</v>
          </cell>
          <cell r="C6" t="str">
            <v xml:space="preserve">Комплект Spin21KCE. Состав комплекта: Привод SN6021 - 1шт; рейка приводная с зубчатым ремнем  (для ворот высотой д 2.4 м) SNA30 - 1 шт; пульт FLO2RE - 1 шт; приемник SMXI - 1 шт; </v>
          </cell>
        </row>
        <row r="7">
          <cell r="B7" t="str">
            <v>SPIN22KCE</v>
          </cell>
          <cell r="C7" t="str">
            <v xml:space="preserve">Комплект Spin22KCE. Состав комплекта: Привод SN6021 - 1шт; рейка приводная с зубчатым ремнем  (для ворот высотой д 3.4 м) SNA6 - 1 шт; пульт FLO2RE - 1 шт; приемник SMXI - 1 шт; </v>
          </cell>
        </row>
        <row r="8">
          <cell r="B8" t="str">
            <v>SPIN23KCE</v>
          </cell>
          <cell r="C8" t="str">
            <v xml:space="preserve">Комплект Spin23KCE. Состав комплекта: Привод SN6021 - 1шт; рейка приводная с зубчатым ремнем  (для ворот высотой д 2.4 м) SNA30 - 1 шт; пульт FLO2RE - 1 шт; приемник SMXI - 1 шт; </v>
          </cell>
        </row>
        <row r="9">
          <cell r="B9" t="str">
            <v>SN6041KCE</v>
          </cell>
          <cell r="C9" t="str">
            <v xml:space="preserve">Комплект Spin6041KCE. Состав комплекта: Привод SN6041 - 1шт; рейка приводная с зубчатым ремнем  (для ворот высотой д 3.4 м) SNA6 - 1 шт; пульт FLO2R-S - 1 шт; приемник OXI - 1 шт; </v>
          </cell>
        </row>
        <row r="10">
          <cell r="B10" t="str">
            <v>SN6031</v>
          </cell>
          <cell r="C10" t="str">
            <v>Привод для секционных ворот SN6031</v>
          </cell>
        </row>
        <row r="11">
          <cell r="B11" t="str">
            <v>SN6041</v>
          </cell>
          <cell r="C11" t="str">
            <v>Привод для секционных ворот SN6041</v>
          </cell>
        </row>
        <row r="12">
          <cell r="B12" t="str">
            <v>SO2000</v>
          </cell>
          <cell r="C12" t="str">
            <v>Привод для секционных ворот SO2000</v>
          </cell>
        </row>
        <row r="13">
          <cell r="B13" t="str">
            <v>SU2000</v>
          </cell>
          <cell r="C13" t="str">
            <v>Привод для секционных ворот SU2000</v>
          </cell>
        </row>
        <row r="14">
          <cell r="B14" t="str">
            <v>SU2000V</v>
          </cell>
          <cell r="C14" t="str">
            <v>Привод для секционных ворот SU2000V</v>
          </cell>
        </row>
        <row r="15">
          <cell r="B15" t="str">
            <v>SU2000VV</v>
          </cell>
          <cell r="C15" t="str">
            <v>Привод для секционных ворот SU2000VV</v>
          </cell>
        </row>
        <row r="16">
          <cell r="B16" t="str">
            <v>SOONKIT</v>
          </cell>
          <cell r="C16" t="str">
            <v>Комплект SOONKIT. Состав комплекта: привод SO2000 (1 шт.), приёмник OXI (1 шт.), Пульт управления FLO2R-S (1 шт.)</v>
          </cell>
        </row>
        <row r="17">
          <cell r="B17" t="str">
            <v>SOONKIT1</v>
          </cell>
          <cell r="C17" t="str">
            <v>Комплект SOONKIT. Состав комплекта: привод SO2000 (1 шт.), приёмник OXI (1 шт.), Пульт управления FLO2R-S (1 шт.) Фотоэлементы Medium BlueBus EPMB (1 пара), аккумуляторная батарея PS124</v>
          </cell>
        </row>
        <row r="18">
          <cell r="B18" t="str">
            <v>SUMOVVKIT</v>
          </cell>
          <cell r="C18" t="str">
            <v>Комплект SUMOVVKIT. Состав комплекта: привод SU2000VV (1 шт.), блок управления A924 (1 шт.), Трёхкнопочная панель с двумя зелеными и одной красной кнопкой (1 шт.)</v>
          </cell>
        </row>
        <row r="19">
          <cell r="B19" t="str">
            <v>SUMOVVKIT1</v>
          </cell>
          <cell r="C19" t="str">
            <v>Комплект SUMOVVKIT1. Состав комплекта: привод SU2000VV (1 шт.), блок управления A924 (1 шт.), приёмник FLOXI2R (1 шт.), Пульт управления FLO2R-S (1 шт.), Фотоэлементы Medium EPM (1 пара)</v>
          </cell>
        </row>
        <row r="20">
          <cell r="B20" t="str">
            <v>SUMOVVKIT2</v>
          </cell>
          <cell r="C20" t="str">
            <v>Комплект SUMOVVKIT2. Состав комплекта: привод привод SU2000VV (1 шт.), блок управления A924 (1 шт.), приёмник FLOXI2R (1 шт.), Пульт управления FLO2R-S (1 шт.), Фотоэлементы Medium EPM (1 пара), Аккумуляторная батарея B12-B (2 шт.) Корпус для установки ак</v>
          </cell>
        </row>
        <row r="21">
          <cell r="B21" t="str">
            <v>SUMOVKIT</v>
          </cell>
          <cell r="C21" t="str">
            <v>Комплект SUMOVKIT. Состав комплекта: привод SU2000V (1 шт.), блок управления A924 (1 шт.), Трёхкнопочная панель с двумя зелеными и одной красной кнопкой (1 шт.)</v>
          </cell>
        </row>
        <row r="22">
          <cell r="B22" t="str">
            <v>SUMOVKIT1</v>
          </cell>
          <cell r="C22" t="str">
            <v>Комплект SUMOVKIT1. Состав комплекта: привод SU2000V (1 шт.), блок управления A924 (1 шт.), приёмник FLOXI2R (1 шт.), Пульт управления FLO2R-S (1 шт.), Фотоэлементы Medium EPM (1 пара)</v>
          </cell>
        </row>
        <row r="23">
          <cell r="B23" t="str">
            <v>SUMOVKIT2</v>
          </cell>
          <cell r="C23" t="str">
            <v>Комплект SUMOVKIT2. Состав комплекта: привод SU2000V (1 шт.), блок управления A924 (1 шт.), приёмник FLOXI2R (1 шт.), Пульт управления FLO2R-S (1 шт.), Фотоэлементы Medium EPM (1 пара), Аккумуляторная батарея B12-B (2 шт.) Корпус для установки аккумулятор</v>
          </cell>
        </row>
        <row r="24">
          <cell r="B24" t="str">
            <v>SUMOKIT</v>
          </cell>
          <cell r="C24" t="str">
            <v>Комплект SUMOKIT. Состав комплекта: привод SU2000 (1 шт.), блок управления A924 (1 шт.), Трёхкнопочная панель с двумя зелеными и одной красной кнопкой (1 шт.)</v>
          </cell>
        </row>
        <row r="25">
          <cell r="B25" t="str">
            <v>SUMOKIT1</v>
          </cell>
          <cell r="C25" t="str">
            <v>Комплект SUMOKIT1. Состав комплекта: Состав: привод SU2000 (1 шт.), блок управления A924 (1 шт.), приёмник FLOXI2R (1 шт.), Пульт управления FLO2R-S (1 шт.), Фотоэлементы Medium EPM (1 пара)</v>
          </cell>
        </row>
        <row r="26">
          <cell r="B26" t="str">
            <v>SUMOKIT2</v>
          </cell>
          <cell r="C26" t="str">
            <v>Комплект SUMOKIT2. Состав комплекта: привод SU2000 (1 шт.), блок управления A924 (1 шт.), приёмник FLOXI2R (1 шт.), Пульт управления FLO2R-S (1 шт.), Фотоэлементы Medium EPM (1 пара), Аккумуляторная батарея B12-B (2 шт.) Корпус для установки аккумуляторны</v>
          </cell>
        </row>
        <row r="27">
          <cell r="B27" t="str">
            <v>Аксессуары для секционных приводов</v>
          </cell>
        </row>
        <row r="28">
          <cell r="B28" t="str">
            <v>CRA1</v>
          </cell>
          <cell r="C28" t="str">
            <v>Вал с 18-зубчатой шестерней CRA1</v>
          </cell>
        </row>
        <row r="29">
          <cell r="B29" t="str">
            <v>CRA2</v>
          </cell>
          <cell r="C29" t="str">
            <v>Муфта для цепи CRA2</v>
          </cell>
        </row>
        <row r="30">
          <cell r="B30" t="str">
            <v>CRA3</v>
          </cell>
          <cell r="C30" t="str">
            <v>Цепь 1/2'' с муфтой, 1000мм CRA3</v>
          </cell>
        </row>
        <row r="31">
          <cell r="B31" t="str">
            <v>CRA4</v>
          </cell>
          <cell r="C31" t="str">
            <v>Цепь 1/2'' с муфтой, 5000мм CRA4</v>
          </cell>
        </row>
        <row r="32">
          <cell r="B32" t="str">
            <v>CRA5</v>
          </cell>
          <cell r="C32" t="str">
            <v>Устройство натяжения цепи CRA5</v>
          </cell>
        </row>
        <row r="33">
          <cell r="B33" t="str">
            <v>CRA6</v>
          </cell>
          <cell r="C33" t="str">
            <v>Шестерня 36-зубчатая CRA6</v>
          </cell>
        </row>
        <row r="34">
          <cell r="B34" t="str">
            <v>CRA7</v>
          </cell>
          <cell r="C34" t="str">
            <v>Шестерня 18-зубчатая CRA7</v>
          </cell>
        </row>
        <row r="35">
          <cell r="B35" t="str">
            <v>CRA8</v>
          </cell>
          <cell r="C35" t="str">
            <v>Кронштейн крепления CRA8</v>
          </cell>
        </row>
        <row r="36">
          <cell r="B36" t="str">
            <v>CRA9</v>
          </cell>
          <cell r="C36" t="str">
            <v>Адаптер для вала CRA9</v>
          </cell>
        </row>
        <row r="37">
          <cell r="B37" t="str">
            <v>MU</v>
          </cell>
          <cell r="C37" t="str">
            <v>Комплект для разблокировки тросом MU</v>
          </cell>
        </row>
        <row r="38">
          <cell r="B38" t="str">
            <v>SH1</v>
          </cell>
          <cell r="C38" t="str">
            <v>Удлинитель приводной рейки для SHEL SH1</v>
          </cell>
        </row>
        <row r="39">
          <cell r="B39" t="str">
            <v>SNA30</v>
          </cell>
          <cell r="C39" t="str">
            <v>Рейка приводная SPIN, 3000мм SNA30</v>
          </cell>
        </row>
        <row r="40">
          <cell r="B40" t="str">
            <v>SNA6</v>
          </cell>
          <cell r="C40" t="str">
            <v>Рейка приводная SPIN, 4000мм SNA6</v>
          </cell>
        </row>
        <row r="41">
          <cell r="B41" t="str">
            <v>SPA2</v>
          </cell>
          <cell r="C41" t="str">
            <v>Комплект для разблокировки тросом SPA2</v>
          </cell>
        </row>
        <row r="42">
          <cell r="B42" t="str">
            <v>GATE</v>
          </cell>
        </row>
        <row r="43">
          <cell r="B43" t="str">
            <v>Приводы для откатных ворот</v>
          </cell>
        </row>
        <row r="44">
          <cell r="B44" t="str">
            <v>SLH400</v>
          </cell>
          <cell r="C44" t="str">
            <v>Привод для отктаных ворот SLH400</v>
          </cell>
        </row>
        <row r="45">
          <cell r="B45" t="str">
            <v>SLH400KIT</v>
          </cell>
          <cell r="C45" t="str">
            <v xml:space="preserve">Комплект для откатных ворот SLH400KIT. Состав комплекта: Привод SLH400 - 1 шт, приемник OXI - 1 шт; пульт FLO2R-S - 2 шт; </v>
          </cell>
        </row>
        <row r="46">
          <cell r="B46" t="str">
            <v>SLH400KIT1</v>
          </cell>
          <cell r="C46" t="str">
            <v xml:space="preserve">Комплект для откатных ворот SLH400KIT1. Состав комплекта: Привод SLH400 - 1 шт, приемник OXI - 1 шт; пульт FLO2R-S - 2 шт; фотоэлементы EPMB - 1 пара; </v>
          </cell>
        </row>
        <row r="47">
          <cell r="B47" t="str">
            <v>RD400KCE</v>
          </cell>
          <cell r="C47" t="str">
            <v xml:space="preserve">Комплект для откатных ворот RD400KCE. Состав комплекта: Привод RD400 - 1 шт, пульт FLO2RE - 2 шт; </v>
          </cell>
        </row>
        <row r="48">
          <cell r="B48" t="str">
            <v>RD400KIT1</v>
          </cell>
          <cell r="C48" t="str">
            <v xml:space="preserve">Комплект для откатных ворот RD400KIT1. Состав комплекта: Привод RD400 - 1 шт, пульт FLO2RE - 2 шт; фотоэлементы EPM - 1 пара; </v>
          </cell>
        </row>
        <row r="49">
          <cell r="B49" t="str">
            <v>RD400KIT2</v>
          </cell>
          <cell r="C49" t="str">
            <v xml:space="preserve">Комплект для откатных ворот RD400KIT2. Состав комплекта: Привод RD400 - 1 шт, пульт FLO2RE - 2 шт; фотоэлементы EPM - 1 пара;  лампа ELB - 1 шт; </v>
          </cell>
        </row>
        <row r="50">
          <cell r="B50" t="str">
            <v>RD400KIT3</v>
          </cell>
          <cell r="C50" t="str">
            <v xml:space="preserve">Комплект для откатных ворот RD400KIT3. Состав комплекта: Привод RD400 - 1 шт, пульт FLO2RE - 2 шт; фотоэлементы EPM - 1 пара;  лампа ELB - 1 шт; Оцинкованная зубчатая рейка ROA8 - 5м; </v>
          </cell>
        </row>
        <row r="51">
          <cell r="B51" t="str">
            <v>ROX600KLT</v>
          </cell>
          <cell r="C51" t="str">
            <v xml:space="preserve">Комплект для откатных ворот ROX600KLT. Состав комплекта: Привод ROX600 - 1 шт, пульт FLO2RE - 2 шт; </v>
          </cell>
        </row>
        <row r="52">
          <cell r="B52" t="str">
            <v>ROX600KIT1</v>
          </cell>
          <cell r="C52" t="str">
            <v xml:space="preserve">Комплект для откатных ворот ROX600KIT1. Состав комплекта: Привод ROX600 - 1 шт, пульт FLO2RE - 2 шт; фотоэлементы EPM - 1 пара; </v>
          </cell>
        </row>
        <row r="53">
          <cell r="B53" t="str">
            <v>ROX1000KIT</v>
          </cell>
          <cell r="C53" t="str">
            <v xml:space="preserve">Комплект для откатных ворот ROX1000KIT. Состав комплекта: Привод ROX1000 - 1 шт, пульт FLO2R-S - 2 шт; </v>
          </cell>
        </row>
        <row r="54">
          <cell r="B54" t="str">
            <v>ROX1000KIT1</v>
          </cell>
          <cell r="C54" t="str">
            <v xml:space="preserve">Комплект для откатных ворот ROX1000KIT1. Состав комплекта: Привод ROX1000 - 1 шт, пульт FLO2R-S - 2 шт; фотоэлементы EPM - 1 пара; </v>
          </cell>
        </row>
        <row r="55">
          <cell r="B55" t="str">
            <v>RB400</v>
          </cell>
          <cell r="C55" t="str">
            <v>Привод для откатных ворот RB400</v>
          </cell>
        </row>
        <row r="56">
          <cell r="B56" t="str">
            <v>RB400KIT</v>
          </cell>
          <cell r="C56" t="str">
            <v xml:space="preserve">Комплект для откатных ворот RB400KIT. Состав комплекта: Привод RB400 - 1 шт, приемник OXI - 1 шт; пульт FLO2R-S - 2 шт; </v>
          </cell>
        </row>
        <row r="57">
          <cell r="B57" t="str">
            <v>RB400KIT1</v>
          </cell>
          <cell r="C57" t="str">
            <v xml:space="preserve">Комплект для откатных ворот RB400KIT1. Состав комплекта: Привод RB400 - 1 шт, приемник OXI - 1 шт; пульт FLO2R-S - 2 шт; фотоэлементы EPMB - 1 пара; </v>
          </cell>
        </row>
        <row r="58">
          <cell r="B58" t="str">
            <v>RB400KCE</v>
          </cell>
          <cell r="C58" t="str">
            <v xml:space="preserve">Комплект для откатных ворот RB400KCE. Состав комплекта: Привод RB400 - 1 шт, приемник OXI - 1 шт; пульт ON2E - 1 шт; фотоэлементы EPMB - 1 пара; лампа ELB - 1 шт; замковый переключатель EKS - 1 шт; </v>
          </cell>
        </row>
        <row r="59">
          <cell r="B59" t="str">
            <v>RB600</v>
          </cell>
          <cell r="C59" t="str">
            <v>Привод для откатных ворот RB600</v>
          </cell>
        </row>
        <row r="60">
          <cell r="B60" t="str">
            <v>RB600KIT</v>
          </cell>
          <cell r="C60" t="str">
            <v xml:space="preserve">Комплект для откатных ворот RB600KIT. Состав комплекта: Привод RB600 - 1 шт, приемник OXI - 1 шт; пульт FLO2R-S - 2 шт; </v>
          </cell>
        </row>
        <row r="61">
          <cell r="B61" t="str">
            <v>RB600KIT1</v>
          </cell>
          <cell r="C61" t="str">
            <v xml:space="preserve">Комплект для откатных ворот RB600KIT1. Состав комплекта: Привод RB600 - 1 шт, приемник OXI - 1 шт; пульт FLO2R-S - 2 шт; фотоэлементы EPMB - 1 пара; </v>
          </cell>
        </row>
        <row r="62">
          <cell r="B62" t="str">
            <v>RB600KCE</v>
          </cell>
          <cell r="C62" t="str">
            <v>Комплект для откатных ворот RB600KCE. Состав комплекта: Привод RB600 - 1 шт, приемник OXI - 1 шт; пульт ON2E - 1 шт; фотоэлементы EPMB - 1 пара; замковый переключатель EKS - 1 шт; лампа ELDC - 1 шт.</v>
          </cell>
        </row>
        <row r="63">
          <cell r="B63" t="str">
            <v>OVIEWKITRB600KCE</v>
          </cell>
          <cell r="C63" t="str">
            <v>Комплект для откатных ворот RB600KCE. Состав комплекта: Привод RB600 - 1 шт, приемник OXI - 1 шт; пульт ON2E - 1 шт; фотоэлементы EPMB - 1 пара; замковый переключатель EKS - 1 шт; лампа ELDC - 1 шт., Блок программирования, управления и диагностики OVIEW/A</v>
          </cell>
        </row>
        <row r="64">
          <cell r="B64" t="str">
            <v>RB1000</v>
          </cell>
          <cell r="C64" t="str">
            <v>Привод для откатных ворот RB1000</v>
          </cell>
        </row>
        <row r="65">
          <cell r="B65" t="str">
            <v>RB1000KIT</v>
          </cell>
          <cell r="C65" t="str">
            <v xml:space="preserve">Комплект для откатных ворот RB1000KIT. Состав комплекта: Привод RB1000 - 1 шт, приемник OXI - 1 шт; пульт FLO2R-S - 2 шт; </v>
          </cell>
        </row>
        <row r="66">
          <cell r="B66" t="str">
            <v>RB1000KIT1</v>
          </cell>
          <cell r="C66" t="str">
            <v xml:space="preserve">Комплект для откатных ворот RB1000KIT1. Состав комплекта: Привод RB1000 - 1 шт, приемник OXI - 1 шт; пульт FLO2R-S - 2 шт; фотоэлементы EPMB - 1 пара; </v>
          </cell>
        </row>
        <row r="67">
          <cell r="B67" t="str">
            <v>TH1500KCE</v>
          </cell>
          <cell r="C67" t="str">
            <v xml:space="preserve">Комплект для откатных ворот TH1500KCE. Состав комплекта: Привод TH1500 - 1 шт; пульт FLO2RE - 2 шт; </v>
          </cell>
        </row>
        <row r="68">
          <cell r="B68" t="str">
            <v>TH1500KIT1</v>
          </cell>
          <cell r="C68" t="str">
            <v xml:space="preserve">Комплект для откатных ворот TH1500KIT1. Состав комплекта: Привод TH1500 - 1 шт; пульт FLO2RE - 2 шт; фотоэлементы EPM - 1 пара; </v>
          </cell>
        </row>
        <row r="69">
          <cell r="B69" t="str">
            <v>RUN1500</v>
          </cell>
          <cell r="C69" t="str">
            <v>Привод для откатных ворот RUN1500</v>
          </cell>
        </row>
        <row r="70">
          <cell r="B70" t="str">
            <v>RUN1800</v>
          </cell>
          <cell r="C70" t="str">
            <v>Привод для откатных ворот RUN1800</v>
          </cell>
        </row>
        <row r="71">
          <cell r="B71" t="str">
            <v>RUN2500</v>
          </cell>
          <cell r="C71" t="str">
            <v>Привод для откатных ворот RUN2500</v>
          </cell>
        </row>
        <row r="72">
          <cell r="B72" t="str">
            <v>RUN2500I</v>
          </cell>
          <cell r="C72" t="str">
            <v>Привод для откатных ворот RUN2500I/A</v>
          </cell>
        </row>
        <row r="73">
          <cell r="B73" t="str">
            <v>RB250HS</v>
          </cell>
          <cell r="C73" t="str">
            <v>Привод для откатных ворот RB250HS</v>
          </cell>
        </row>
        <row r="74">
          <cell r="B74" t="str">
            <v>RB250HSKIT1</v>
          </cell>
          <cell r="C74" t="str">
            <v xml:space="preserve">Комплект для откатных ворот RB250HSKIT1. Состав комплекта: Привод RB250HS - 1 шт, приемник OXI - 1 шт; пульт INTI2R - 1 шт; фотоэлементы EPMB - 1 пара; </v>
          </cell>
        </row>
        <row r="75">
          <cell r="B75" t="str">
            <v>RB250HSKIT2</v>
          </cell>
          <cell r="C75" t="str">
            <v xml:space="preserve">Комплект для откатных ворот RB250HSKIT2. Состав комплекта: Привод RB250HS - 1 шт, приемник OXI - 1 шт; пульт INTI2R - 1 шт; фотоэлементы EPMB - 1 пара; лампа ELB - 1 шт; </v>
          </cell>
        </row>
        <row r="76">
          <cell r="B76" t="str">
            <v>RB500HS</v>
          </cell>
          <cell r="C76" t="str">
            <v>Привод для откатных ворот RB500HS</v>
          </cell>
        </row>
        <row r="77">
          <cell r="B77" t="str">
            <v>RB500HSKIT1</v>
          </cell>
          <cell r="C77" t="str">
            <v xml:space="preserve">Комплект для откатных ворот RB500HSKIT1. Состав комплекта: Привод RB500HS - 1 шт, приемник OXI - 1 шт; пульт INTI2R - 1 шт; фотоэлементы EPMB - 1 пара; </v>
          </cell>
        </row>
        <row r="78">
          <cell r="B78" t="str">
            <v>RB500HSKIT2</v>
          </cell>
          <cell r="C78" t="str">
            <v xml:space="preserve">Комплект для откатных ворот RB500HSKIT2. Состав комплекта: Привод RB500HS - 1 шт, приемник OXI - 1 шт; пульт INTI2R - 1 шт; фотоэлементы EPMB - 1 пара; лампа ELB - 1 шт; </v>
          </cell>
        </row>
        <row r="79">
          <cell r="B79" t="str">
            <v>RUN400HS</v>
          </cell>
          <cell r="C79" t="str">
            <v>Привод для откатных ворот RUN400HS</v>
          </cell>
        </row>
        <row r="80">
          <cell r="B80" t="str">
            <v>RUN400HSKIT1</v>
          </cell>
          <cell r="C80" t="str">
            <v xml:space="preserve">Комплект для откатных ворот RUN400HSKIT1. Состав комплекта: Привод RUN400HS - 1 шт, приемник OXI - 1 шт; пульт INTI2R - 1 шт; фотоэлементы EPMB - 1 пара; </v>
          </cell>
        </row>
        <row r="81">
          <cell r="B81" t="str">
            <v>RUN400HSKIT2</v>
          </cell>
          <cell r="C81" t="str">
            <v xml:space="preserve">Комплект для откатных ворот RUN400HSKIT2. Состав комплекта: Привод RUN400HS - 1 шт, приемник OXI - 1 шт; пульт INTI2R - 1 шт; фотоэлементы EPMB - 1 пара; лампа ELB - 1 шт; </v>
          </cell>
        </row>
        <row r="82">
          <cell r="B82" t="str">
            <v>RUN1200HS</v>
          </cell>
          <cell r="C82" t="str">
            <v>Привод для откатных ворот RUN1200HS</v>
          </cell>
        </row>
        <row r="83">
          <cell r="B83" t="str">
            <v>RUN1200HSKIT1</v>
          </cell>
          <cell r="C83" t="str">
            <v xml:space="preserve">Комплект для откатных ворот RUN1200HSKIT1. Состав комплекта: Привод RUN1200HS - 1 шт, приемник OXI - 1 шт; пульт INTI2R - 1 шт; фотоэлементы EPMB - 1 пара; </v>
          </cell>
        </row>
        <row r="84">
          <cell r="B84" t="str">
            <v>RUN1200HSKIT2</v>
          </cell>
          <cell r="C84" t="str">
            <v xml:space="preserve">Комплект для откатных ворот RUN1200HSKIT2. Состав комплекта: Привод RUN1200HS - 1 шт, приемник OXI - 1 шт; пульт INTI2R - 1 шт; фотоэлементы EPMB - 1 пара; лампа ELB - 1 шт; </v>
          </cell>
        </row>
        <row r="85">
          <cell r="B85" t="str">
            <v>TUB3500</v>
          </cell>
          <cell r="C85" t="str">
            <v>Привод для откатных ворот TUB 3500</v>
          </cell>
        </row>
        <row r="86">
          <cell r="B86" t="str">
            <v>Аксессуары приводов для откатных ворот</v>
          </cell>
        </row>
        <row r="87">
          <cell r="B87" t="str">
            <v>RBA1</v>
          </cell>
          <cell r="C87" t="str">
            <v>Индуктивный датчик RBA1</v>
          </cell>
        </row>
        <row r="88">
          <cell r="B88" t="str">
            <v>ROA6</v>
          </cell>
          <cell r="C88" t="str">
            <v>Нейлоновая зубчатая рейка с металлической вставкой модуль M4 25х20х1000 мм, для ворот до 500 кг,  ROA6</v>
          </cell>
        </row>
        <row r="89">
          <cell r="B89" t="str">
            <v>ROA6KIt10</v>
          </cell>
          <cell r="C89" t="str">
            <v xml:space="preserve">Комплект ROA6KIt10. Состав комплекта: Нейлоновая зубчатая рейка с металлической вставкой 25х20х1000 мм, для ворот до 500 кг ROA8 - 10 шт; </v>
          </cell>
        </row>
        <row r="90">
          <cell r="B90" t="str">
            <v>ROA6kit50</v>
          </cell>
          <cell r="C90" t="str">
            <v xml:space="preserve">Комплект ROA6kit50. Состав комплекта: Нейлоновая зубчатая рейка с металлической вставкой 25х20х1000 мм, для ворот до 500 кг ROA6 - 50 шт; </v>
          </cell>
        </row>
        <row r="91">
          <cell r="B91" t="str">
            <v>ROA6kit100</v>
          </cell>
          <cell r="C91" t="str">
            <v xml:space="preserve">Комплект ROA6kit100. Состав комплекта: Нейлоновая зубчатая рейка с металлической вставкой 25х20х1000 мм, для ворот до 500 кг ROA6 - 100 шт; </v>
          </cell>
        </row>
        <row r="92">
          <cell r="B92" t="str">
            <v>ROA8</v>
          </cell>
          <cell r="C92" t="str">
            <v>Оцинкованная зубчатая рейка модуль M4 30х8х1000 мм, ROA8</v>
          </cell>
        </row>
        <row r="93">
          <cell r="B93" t="str">
            <v>ROA8kit10</v>
          </cell>
          <cell r="C93" t="str">
            <v xml:space="preserve">Комплект ROA8kit10. Состав комплекта: Оцинкованная зубчатая рейка 30х8х1000 мм ROA8 - 10 шт; </v>
          </cell>
        </row>
        <row r="94">
          <cell r="B94" t="str">
            <v>ROA8kit50</v>
          </cell>
          <cell r="C94" t="str">
            <v xml:space="preserve">Комплект ROA8kit50. Состав комплекта: Оцинкованная зубчатая рейка 30х8х1000 мм ROA8 - 50 шт; </v>
          </cell>
        </row>
        <row r="95">
          <cell r="B95" t="str">
            <v>ROA81</v>
          </cell>
          <cell r="C95" t="str">
            <v>Оцинкованная зубчатая рейка, модуль M6 ROA81</v>
          </cell>
        </row>
        <row r="96">
          <cell r="B96" t="str">
            <v>RUA12</v>
          </cell>
          <cell r="C96" t="str">
            <v>12-ти зубчатый венец M6 RUA12</v>
          </cell>
        </row>
        <row r="97">
          <cell r="B97" t="str">
            <v>Приводы для распашных ворот</v>
          </cell>
        </row>
        <row r="98">
          <cell r="B98" t="str">
            <v>TOO3000KLT</v>
          </cell>
          <cell r="C98" t="str">
            <v xml:space="preserve">Комплект для распашных ворот TOO3000KLT. Состав комплекта: Привод TO3000 - 2 шт,  блок управления A60/A - 1 шт, приемник SMXI - 1 шт, пульт FLO2RE - 2 шт. </v>
          </cell>
        </row>
        <row r="99">
          <cell r="B99" t="str">
            <v>TOO3000KIT1</v>
          </cell>
          <cell r="C99" t="str">
            <v xml:space="preserve">Комплект для распашных ворот TOO3000KIT1. Состав комплекта: Привод TO3000 - 2 шт,  блок управления A60/A - 1 шт, приемник SMXI - 1 шт, фотоэлементы EPM - 1 пара, пульт FLO2RE - 2 шт. </v>
          </cell>
        </row>
        <row r="100">
          <cell r="B100" t="str">
            <v>WG4024</v>
          </cell>
          <cell r="C100" t="str">
            <v>Привод для распашных ворот WG4024</v>
          </cell>
        </row>
        <row r="101">
          <cell r="B101" t="str">
            <v>WINGO2024KCE</v>
          </cell>
          <cell r="C101" t="str">
            <v xml:space="preserve">Комплект для распашных ворот WIngo2024KCE. Состав комплекта: Привод WG4024 - 2 шт, блок управления MC424L - 1 шт, приемник SMXI - 1 шт, пульт FLO2RE - 2 шт. </v>
          </cell>
        </row>
        <row r="102">
          <cell r="B102" t="str">
            <v>WINGO4024KCE</v>
          </cell>
          <cell r="C102" t="str">
            <v xml:space="preserve">Комплект для распашных ворот Wingo4024KCE. Состав комплекта: Привод WG4024 - 2 шт, блок управления MC424L - 1 шт, приемник SMXI - 1 шт, фотоэлементы EPM - 1 пара, замковый переключатель EKS - 1 шт, лампа EL24 - 1шт, пульт FLO2RE - 1 шт. </v>
          </cell>
        </row>
        <row r="103">
          <cell r="B103" t="str">
            <v>WG5024</v>
          </cell>
          <cell r="C103" t="str">
            <v>Привод для распашных ворот WG5024</v>
          </cell>
        </row>
        <row r="104">
          <cell r="B104" t="str">
            <v>WINGO3524KCE</v>
          </cell>
          <cell r="C104" t="str">
            <v xml:space="preserve">Комплект для распашных ворот WIngo3524KCE. Состав комплекта: Привод WG5024 - 2 шт, блок управления MC424L - 1 шт, приемник SMXI - 1 шт, пульт FLO2RE - 2 шт. </v>
          </cell>
        </row>
        <row r="105">
          <cell r="B105" t="str">
            <v>WINGO5024KCE</v>
          </cell>
          <cell r="C105" t="str">
            <v xml:space="preserve">Комплект для распашных ворот Wingo5024KCE. Состав комплекта: Привод WG5024 - 2 шт, блок управления MC424L - 1 шт, приемник SMXI - 1 шт, фотоэлементы EPM - 1 пара, замковый переключатель EKS - 1 шт, лампа EL24 - 1шт, пульт FLO2RE - 1 шт. </v>
          </cell>
        </row>
        <row r="106">
          <cell r="B106" t="str">
            <v>WG4000</v>
          </cell>
          <cell r="C106" t="str">
            <v>Привод для распашных ворот WG4000</v>
          </cell>
        </row>
        <row r="107">
          <cell r="B107" t="str">
            <v>WINGO4KCE</v>
          </cell>
          <cell r="C107" t="str">
            <v xml:space="preserve">Комплект для распашных ворот WINGO4KCE. Состав комплекта: Привод WG4000 - 2 шт, блок управления A60/A - 1 шт, приемник SMXI - 1 шт, фотоэлементы EPM - 1 пара, замковый переключатель EKS - 1 шт, лампа EL - 1шт, пульт FLO2RE - 1 шт. </v>
          </cell>
        </row>
        <row r="108">
          <cell r="B108" t="str">
            <v>WG5000</v>
          </cell>
          <cell r="C108" t="str">
            <v>Привод для распашных ворот WG5000</v>
          </cell>
        </row>
        <row r="109">
          <cell r="B109" t="str">
            <v>WINGO5KCE</v>
          </cell>
          <cell r="C109" t="str">
            <v xml:space="preserve">Комплект для распашных ворот WINGO5KCE. Состав комплекта: Привод WG5000 - 2 шт, блок управления A60/A - 1 шт, приемник SMXI - 1 шт, фотоэлементы EPM - 1 пара, замковый переключатель EKS - 1 шт, лампа EL - 1шт, пульт FLO2RE - 1 шт. </v>
          </cell>
        </row>
        <row r="110">
          <cell r="B110" t="str">
            <v>TO4024</v>
          </cell>
          <cell r="C110" t="str">
            <v>Привод для распашных ворот TO4024</v>
          </cell>
        </row>
        <row r="111">
          <cell r="B111" t="str">
            <v>TO4016P</v>
          </cell>
          <cell r="C111" t="str">
            <v>Привод для распашных ворот TO4016P</v>
          </cell>
        </row>
        <row r="112">
          <cell r="B112" t="str">
            <v>TO4016PKIT</v>
          </cell>
          <cell r="C112" t="str">
            <v xml:space="preserve">Комплект для распашных ворот TO4016PKIT. Состав комплекта: Привод TO4016P - 2 шт, блок управления A60/A - 1 шт, приемник OXI - 1 шт, пульт FLO2R-S - 2 шт. </v>
          </cell>
        </row>
        <row r="113">
          <cell r="B113" t="str">
            <v>TO4016PKIT1</v>
          </cell>
          <cell r="C113" t="str">
            <v xml:space="preserve">Комплект для распашных ворот TO4016PKIT1. Состав комплекта: Привод TO4016P - 2 шт, блок управления A60/A - 1 шт, приемник OXI - 1 шт, фотоэлементы EPM - 1 пара, пульт FLO2R-S - 2 шт. </v>
          </cell>
        </row>
        <row r="114">
          <cell r="B114" t="str">
            <v>TO5024</v>
          </cell>
          <cell r="C114" t="str">
            <v>Привод для распашных ворот TO5024</v>
          </cell>
        </row>
        <row r="115">
          <cell r="B115" t="str">
            <v>TO5016P</v>
          </cell>
          <cell r="C115" t="str">
            <v>Привод для распашных ворот TO5016P</v>
          </cell>
        </row>
        <row r="116">
          <cell r="B116" t="str">
            <v>TO5016PKIT</v>
          </cell>
          <cell r="C116" t="str">
            <v xml:space="preserve">Комплект для распашных ворот TO5016PKIT. Состав комплекта: Привод TO5016P - 2 шт, блок управления A60/A - 1 шт, приемник OXI - 1 шт, пульт FLO2R-S - 2 шт. </v>
          </cell>
        </row>
        <row r="117">
          <cell r="B117" t="str">
            <v>TO5016PKIT1</v>
          </cell>
          <cell r="C117" t="str">
            <v xml:space="preserve">Комплект для распашных ворот TO5016PKIT1. Состав комплекта: Привод TO5016P - 2 шт, блок управления A60/A - 1 шт, приемник OXI - 1 шт, фотоэлементы EPM - 1 пара, пульт FLO2R-S - 2 шт. </v>
          </cell>
        </row>
        <row r="118">
          <cell r="B118" t="str">
            <v>TO7024</v>
          </cell>
          <cell r="C118" t="str">
            <v>Привод для распашных ворот TO7024</v>
          </cell>
        </row>
        <row r="119">
          <cell r="B119" t="str">
            <v>WALKY1024KCE</v>
          </cell>
          <cell r="C119" t="str">
            <v xml:space="preserve">Комплект для распашных ворот Walky1024kce. Состав комплекта: Привод WL1024C - 1 шт, приемник OXI - 1 шт, пульт ON2E - 1 шт. </v>
          </cell>
        </row>
        <row r="120">
          <cell r="B120" t="str">
            <v>WALKY2024KCE/O</v>
          </cell>
          <cell r="C120" t="str">
            <v xml:space="preserve">Комплект для распашных ворот Walky2024kce/o. Состав комплекта: Привод WL1024C - 1 шт, привод WL1024 - 1 шт, приемник OXI - 1 шт, </v>
          </cell>
        </row>
        <row r="121">
          <cell r="B121" t="str">
            <v>HO7124</v>
          </cell>
          <cell r="C121" t="str">
            <v>Привод для распашных ворот HO7124</v>
          </cell>
        </row>
        <row r="122">
          <cell r="B122" t="str">
            <v>HO7224</v>
          </cell>
          <cell r="C122" t="str">
            <v>Привод для распашных ворот HO7224</v>
          </cell>
        </row>
        <row r="123">
          <cell r="B123" t="str">
            <v>HOPP/OKIT</v>
          </cell>
          <cell r="C123" t="str">
            <v xml:space="preserve">Комплект для распашных ворот HOPP/OKIT. Состав комплекта: Привод HO7124 - 1 шт, привод HO7224 - 1 шт, приемник OXI - 1 шт, пульт FLO2R-S - 2 шт. </v>
          </cell>
        </row>
        <row r="124">
          <cell r="B124" t="str">
            <v>HOPP/OKIT1</v>
          </cell>
          <cell r="C124" t="str">
            <v xml:space="preserve">Комплект для распашных ворот HOPP/OKIT1. Состав комплекта: Привод HO7124 - 1 шт, привод HO7224 - 1 шт, приемник OXI - 1 шт, фотоэлементы EPMB - 1 пара, пульт FLO2R-S - 2 шт. </v>
          </cell>
        </row>
        <row r="125">
          <cell r="B125" t="str">
            <v>HY7005</v>
          </cell>
          <cell r="C125" t="str">
            <v>Привод для распашных ворот HY7005</v>
          </cell>
        </row>
        <row r="126">
          <cell r="B126" t="str">
            <v>HY7024</v>
          </cell>
          <cell r="C126" t="str">
            <v>Привод для распашных ворот HY7024</v>
          </cell>
        </row>
        <row r="127">
          <cell r="B127" t="str">
            <v>HY7100</v>
          </cell>
          <cell r="C127" t="str">
            <v>Привод для распашных ворот HY7100</v>
          </cell>
        </row>
        <row r="128">
          <cell r="B128" t="str">
            <v>HY7124</v>
          </cell>
          <cell r="C128" t="str">
            <v>Привод для распашных ворот HY7124</v>
          </cell>
        </row>
        <row r="129">
          <cell r="B129" t="str">
            <v>HY7005KIT</v>
          </cell>
          <cell r="C129" t="str">
            <v xml:space="preserve">Комплект для распашных ворот HY7005KIT. Состав комплекта: Привод HY7005 - 2 шт, блок управления A60/A - 1 шт, приемник OXI - 1 шт, пульт FLO2R-S - 2 шт. </v>
          </cell>
        </row>
        <row r="130">
          <cell r="B130" t="str">
            <v>HY7005KIT1</v>
          </cell>
          <cell r="C130" t="str">
            <v xml:space="preserve">Комплект для распашных ворот HY7005KIT1. Состав комплекта: Привод HY7005 - 2 шт, блок управления A60/A - 1 шт, приемник OXI - 1 шт, фотоэлементы EPM - 1 пара, пульт FLO2R-S - 2 шт. </v>
          </cell>
        </row>
        <row r="131">
          <cell r="B131" t="str">
            <v>ME3010</v>
          </cell>
          <cell r="C131" t="str">
            <v>Привод для распашных ворот ME3010</v>
          </cell>
        </row>
        <row r="132">
          <cell r="B132" t="str">
            <v>ME3024</v>
          </cell>
          <cell r="C132" t="str">
            <v>Привод для распашных ворот ME3024</v>
          </cell>
        </row>
        <row r="133">
          <cell r="B133" t="str">
            <v>BM5024</v>
          </cell>
          <cell r="C133" t="str">
            <v>Привод для распашных ворот BM5024</v>
          </cell>
        </row>
        <row r="134">
          <cell r="B134" t="str">
            <v>WG3524HS</v>
          </cell>
          <cell r="C134" t="str">
            <v>Привод для распашных ворот WG3524HS</v>
          </cell>
        </row>
        <row r="135">
          <cell r="B135" t="str">
            <v>WG3524HSKIT1</v>
          </cell>
          <cell r="C135" t="str">
            <v xml:space="preserve">Комплект для распашных ворот WG3524HSKIT1. Состав комплекта: Привод WG3524HS - 2 шт, блок управления МС824H - 1 шт, приемник OXI - 1 шт, фотоэлементы EPMB - 1 пара, пульт INTI2R - 1 шт. </v>
          </cell>
        </row>
        <row r="136">
          <cell r="B136" t="str">
            <v>WG3524HSKIT2</v>
          </cell>
          <cell r="C136" t="str">
            <v xml:space="preserve">Комплект для распашных ворот WG3524HSKIT2. Состав комплекта: Привод WG3524HS - 2 шт, блок управления МС824H - 1 шт, приемник OXI - 1 шт, фотоэлементы EPMB - 1 пара,  лампа ELB - 1шт, пульт INTI2R - 1 шт. </v>
          </cell>
        </row>
        <row r="137">
          <cell r="B137" t="str">
            <v>TO5024HS</v>
          </cell>
          <cell r="C137" t="str">
            <v>Привод для распашных ворот TO5024HS</v>
          </cell>
        </row>
        <row r="138">
          <cell r="B138" t="str">
            <v>TO5024HSKIT1</v>
          </cell>
          <cell r="C138" t="str">
            <v xml:space="preserve">Комплект для распашных ворот TO5024HSKIT1. Состав комплекта: Привод TO5024HS - 2 шт, блок управления МС824H - 1 шт, приемник OXI - 1 шт, фотоэлементы EPMB - 1 пара, пульт INTI2R - 1 шт. </v>
          </cell>
        </row>
        <row r="139">
          <cell r="B139" t="str">
            <v>TO5024HSKIT2</v>
          </cell>
          <cell r="C139" t="str">
            <v xml:space="preserve">Комплект для распашных ворот TO5024HSKIT2. Состав комплекта: Привод TO5024HS - 2 шт, блок управления МС824H - 1 шт, приемник OXI - 1 шт, фотоэлементы EPMB - 1 пара,  лампа ELB - 1шт, пульт INTI2R - 1 шт. </v>
          </cell>
        </row>
        <row r="140">
          <cell r="B140" t="str">
            <v>TO6024HS</v>
          </cell>
          <cell r="C140" t="str">
            <v>Привод для распашных ворот TO6024HS</v>
          </cell>
        </row>
        <row r="141">
          <cell r="B141" t="str">
            <v>TO6024HSKIT1</v>
          </cell>
          <cell r="C141" t="str">
            <v xml:space="preserve">Комплект для распашных ворот TO6024HSKIT1. Состав комплекта: Привод TO6024HS - 2 шт, блок управления МС824H - 1 шт, приемник OXI - 1 шт, фотоэлементы EPMB - 1 пара, пульт INTI2R - 1 шт. </v>
          </cell>
        </row>
        <row r="142">
          <cell r="B142" t="str">
            <v>TO6024HSKIT2</v>
          </cell>
          <cell r="C142" t="str">
            <v xml:space="preserve">Комплект для распашных ворот TO6024HSKIT2. Состав комплекта: Привод TO6024HS - 2 шт, блок управления МС824H - 1 шт, приемник OXI - 1 шт, фотоэлементы EPMB - 1 пара,  лампа ELB - 1шт, пульт INTI2R - 1 шт. </v>
          </cell>
        </row>
        <row r="143">
          <cell r="B143" t="str">
            <v>HK7024HS</v>
          </cell>
          <cell r="C143" t="str">
            <v>Привод для распашных ворот HK7024HS</v>
          </cell>
        </row>
        <row r="144">
          <cell r="B144" t="str">
            <v>HK7224HS</v>
          </cell>
          <cell r="C144" t="str">
            <v>Привод для распашных ворот HK7224HS</v>
          </cell>
        </row>
        <row r="145">
          <cell r="B145" t="str">
            <v>HKHSKIT1</v>
          </cell>
          <cell r="C145" t="str">
            <v xml:space="preserve">Комплект для распашных ворот HKHSKIT1. Состав комплекта: Привод HK7024HS - 1 шт, привод HK7224HS - 1 шт, блок управления МС824H - 1 шт, приемник OXI - 1 шт, фотоэлементы EPMB - 1 пара, пульт INTI2R - 1 шт. </v>
          </cell>
        </row>
        <row r="146">
          <cell r="B146" t="str">
            <v>HKHSKIT2</v>
          </cell>
          <cell r="C146" t="str">
            <v xml:space="preserve">Комплект для распашных ворот HKHSKIT2. Состав комплекта: Привод HK7024HS - 1 шт, привод HK7224HS - 1 шт, блок управления МС824H - 1 шт, приемник OXI - 1 шт, фотоэлементы EPMB - 1 пара,  лампа ELB - 1шт, пульт INTI2R - 1 шт. </v>
          </cell>
        </row>
        <row r="147">
          <cell r="B147" t="str">
            <v>Аксессуары приводов для распашных ворот</v>
          </cell>
        </row>
        <row r="148">
          <cell r="B148" t="str">
            <v>BMA1</v>
          </cell>
          <cell r="C148" t="str">
            <v>Механизм открывания ворот на 360 градусов BMA1</v>
          </cell>
        </row>
        <row r="149">
          <cell r="B149" t="str">
            <v>BMBOX</v>
          </cell>
          <cell r="C149" t="str">
            <v>Фундаментная коробка BMBOX</v>
          </cell>
        </row>
        <row r="150">
          <cell r="B150" t="str">
            <v>HYA11</v>
          </cell>
          <cell r="C150" t="str">
            <v>Устройство для разблокировки HYA11</v>
          </cell>
        </row>
        <row r="151">
          <cell r="B151" t="str">
            <v>HYA12</v>
          </cell>
          <cell r="C151" t="str">
            <v>Рычаг-удлинитель HYA12</v>
          </cell>
        </row>
        <row r="152">
          <cell r="B152" t="str">
            <v>MEA1</v>
          </cell>
          <cell r="C152" t="str">
            <v>Механизм открывания ворот на 360 градусов MEA1</v>
          </cell>
        </row>
        <row r="153">
          <cell r="B153" t="str">
            <v>MEA2</v>
          </cell>
          <cell r="C153" t="str">
            <v>Механизм разблокировки MEA2</v>
          </cell>
        </row>
        <row r="154">
          <cell r="B154" t="str">
            <v>MEA3</v>
          </cell>
          <cell r="C154" t="str">
            <v>Механизм разблокировки MEA3</v>
          </cell>
        </row>
        <row r="155">
          <cell r="B155" t="str">
            <v>MEA5</v>
          </cell>
          <cell r="C155" t="str">
            <v>Рычаг для механизма MEA3 MEA5</v>
          </cell>
        </row>
        <row r="156">
          <cell r="B156" t="str">
            <v>MEA6</v>
          </cell>
          <cell r="C156" t="str">
            <v>Скоба концевого выключателя MEA6</v>
          </cell>
        </row>
        <row r="157">
          <cell r="B157" t="str">
            <v>MECF</v>
          </cell>
          <cell r="C157" t="str">
            <v>Фундаментная коробка с катафорезным покрытием MECF</v>
          </cell>
        </row>
        <row r="158">
          <cell r="B158" t="str">
            <v>MECX</v>
          </cell>
          <cell r="C158" t="str">
            <v>Фундаментная коробка из нержавеющей стали MECX</v>
          </cell>
        </row>
        <row r="159">
          <cell r="B159" t="str">
            <v>PLA10</v>
          </cell>
          <cell r="C159" t="str">
            <v>Электромеханический замок вертикальный, 12В PLA10</v>
          </cell>
        </row>
        <row r="160">
          <cell r="B160" t="str">
            <v>PLA11</v>
          </cell>
          <cell r="C160" t="str">
            <v>Электромеханический замок горизонтальный, 12В PLA11</v>
          </cell>
        </row>
        <row r="161">
          <cell r="B161" t="str">
            <v>PLA13</v>
          </cell>
          <cell r="C161" t="str">
            <v>Упоры механические крайних положений WINGO/TOONA PLA13</v>
          </cell>
        </row>
        <row r="162">
          <cell r="B162" t="str">
            <v>PLA14</v>
          </cell>
          <cell r="C162" t="str">
            <v>Задний регулируемый кронштейн PLA14</v>
          </cell>
        </row>
        <row r="163">
          <cell r="B163" t="str">
            <v>PLA15</v>
          </cell>
          <cell r="C163" t="str">
            <v>Передний регулируемый кронштейн PLA15</v>
          </cell>
        </row>
        <row r="164">
          <cell r="B164" t="str">
            <v>PLA6</v>
          </cell>
          <cell r="C164" t="str">
            <v>Кронштейн монтажный задний PLA6</v>
          </cell>
        </row>
        <row r="165">
          <cell r="B165" t="str">
            <v>PLA8</v>
          </cell>
          <cell r="C165" t="str">
            <v>Передний регулируемый кронштейн PLA8</v>
          </cell>
        </row>
        <row r="166">
          <cell r="B166" t="str">
            <v>Аксессуары</v>
          </cell>
        </row>
        <row r="167">
          <cell r="B167" t="str">
            <v>KIO</v>
          </cell>
          <cell r="C167" t="str">
            <v>Переключатель замковый с механизмом разблокировки KIO</v>
          </cell>
        </row>
        <row r="168">
          <cell r="B168" t="str">
            <v>KA1</v>
          </cell>
          <cell r="C168" t="str">
            <v>Металлический трос разблокировки для KIO KA1</v>
          </cell>
        </row>
        <row r="169">
          <cell r="B169" t="str">
            <v>ABF</v>
          </cell>
          <cell r="C169" t="str">
            <v>Антенна ABF</v>
          </cell>
        </row>
        <row r="170">
          <cell r="B170" t="str">
            <v>B12-B.4310</v>
          </cell>
          <cell r="C170" t="str">
            <v>Аккумуляторная батарея B12-B.4310</v>
          </cell>
        </row>
        <row r="171">
          <cell r="B171" t="str">
            <v>CHS</v>
          </cell>
          <cell r="C171" t="str">
            <v>Заготовка ключа CHS</v>
          </cell>
        </row>
        <row r="172">
          <cell r="B172" t="str">
            <v>CHS1001</v>
          </cell>
          <cell r="C172" t="str">
            <v>Ключ разблокировки, комбинация 1 CHS1001</v>
          </cell>
        </row>
        <row r="173">
          <cell r="B173" t="str">
            <v>CHS1002</v>
          </cell>
          <cell r="C173" t="str">
            <v>Ключ разблокировки, комбинация 2 CHS1002</v>
          </cell>
        </row>
        <row r="174">
          <cell r="B174" t="str">
            <v>CHS1003</v>
          </cell>
          <cell r="C174" t="str">
            <v>Ключ разблокировки, комбинация 3 CHS1003</v>
          </cell>
        </row>
        <row r="175">
          <cell r="B175" t="str">
            <v>CHS1004</v>
          </cell>
          <cell r="C175" t="str">
            <v>Ключ разблокировки, комбинация 4 CHS1004</v>
          </cell>
        </row>
        <row r="176">
          <cell r="B176" t="str">
            <v>CHS1005</v>
          </cell>
          <cell r="C176" t="str">
            <v>Ключ разблокировки, комбинация 5 CHS1005</v>
          </cell>
        </row>
        <row r="177">
          <cell r="B177" t="str">
            <v>CHS1006</v>
          </cell>
          <cell r="C177" t="str">
            <v>Ключ разблокировки, комбинация 6 CHS1006</v>
          </cell>
        </row>
        <row r="178">
          <cell r="B178" t="str">
            <v>CHS1007</v>
          </cell>
          <cell r="C178" t="str">
            <v>Ключ разблокировки, комбинация 7 CHS1007</v>
          </cell>
        </row>
        <row r="179">
          <cell r="B179" t="str">
            <v>CHS1008</v>
          </cell>
          <cell r="C179" t="str">
            <v>Ключ разблокировки, комбинация 8 CHS1008</v>
          </cell>
        </row>
        <row r="180">
          <cell r="B180" t="str">
            <v>CHS1009</v>
          </cell>
          <cell r="C180" t="str">
            <v>Ключ разблокировки, комбинация 9 CHS1009</v>
          </cell>
        </row>
        <row r="181">
          <cell r="B181" t="str">
            <v>CHS1010</v>
          </cell>
          <cell r="C181" t="str">
            <v>Ключ разблокировки, комбинация 10 CHS1010</v>
          </cell>
        </row>
        <row r="182">
          <cell r="B182" t="str">
            <v>EDS</v>
          </cell>
          <cell r="C182" t="str">
            <v>Цифровой переключатель EDS</v>
          </cell>
        </row>
        <row r="183">
          <cell r="B183" t="str">
            <v>EDSB</v>
          </cell>
          <cell r="C183" t="str">
            <v>Цифровой переключатель BlueBus EDSB</v>
          </cell>
        </row>
        <row r="184">
          <cell r="B184" t="str">
            <v>EDSWG</v>
          </cell>
          <cell r="C184" t="str">
            <v>Цифровой переключатель FLOR EDSW</v>
          </cell>
        </row>
        <row r="185">
          <cell r="B185" t="str">
            <v>EKA01</v>
          </cell>
          <cell r="C185" t="str">
            <v>Приспособление для монтажа переключателей ERA на стойку PPH2 EKA01</v>
          </cell>
        </row>
        <row r="186">
          <cell r="B186" t="str">
            <v>EKS</v>
          </cell>
          <cell r="C186" t="str">
            <v>Переключатель замковый EKS</v>
          </cell>
        </row>
        <row r="187">
          <cell r="B187" t="str">
            <v>ELAC</v>
          </cell>
          <cell r="C187" t="str">
            <v>Лампа сигнальная с антенной, 230В ELAC</v>
          </cell>
        </row>
        <row r="188">
          <cell r="B188" t="str">
            <v>ELDC</v>
          </cell>
          <cell r="C188" t="str">
            <v>Лампа сигнальная с антенной, 12В ELDC</v>
          </cell>
        </row>
        <row r="189">
          <cell r="B189" t="str">
            <v>EPM</v>
          </cell>
          <cell r="C189" t="str">
            <v>Фотоэлементы Medium EPM</v>
          </cell>
        </row>
        <row r="190">
          <cell r="B190" t="str">
            <v>EPMAO</v>
          </cell>
          <cell r="C190" t="str">
            <v>Фотоэлементы ориентируемые в антивандальном корпусе Medium EPMAO</v>
          </cell>
        </row>
        <row r="191">
          <cell r="B191" t="str">
            <v>EPMAOB</v>
          </cell>
          <cell r="C191" t="str">
            <v>Фотоэлементы ориентируемые в антивандальном корпусе Medium BlueBus EPMAOB</v>
          </cell>
        </row>
        <row r="192">
          <cell r="B192" t="str">
            <v>EPMB</v>
          </cell>
          <cell r="C192" t="str">
            <v>Фотоэлементы Medium BlueBus EPMB</v>
          </cell>
        </row>
        <row r="193">
          <cell r="B193" t="str">
            <v>EPS</v>
          </cell>
          <cell r="C193" t="str">
            <v>Фотоэлементы Slim EPS</v>
          </cell>
        </row>
        <row r="194">
          <cell r="B194" t="str">
            <v>EPSkit10</v>
          </cell>
          <cell r="C194" t="str">
            <v xml:space="preserve">Комплект EPSkit10. Состав комплекта: Фотоэлемент EPS - 10 шт; </v>
          </cell>
        </row>
        <row r="195">
          <cell r="B195" t="str">
            <v>EPSBkit10</v>
          </cell>
          <cell r="C195" t="str">
            <v xml:space="preserve">Комплект EPSBKIT10. Состав комплекта: Фотоэлемент EPSB - 10 шт; </v>
          </cell>
        </row>
        <row r="196">
          <cell r="B196" t="str">
            <v>EPMkit10</v>
          </cell>
          <cell r="C196" t="str">
            <v xml:space="preserve">Комплект EPMKIT10. Состав комплекта: Фотоэлемент EPM - 10 шт; </v>
          </cell>
        </row>
        <row r="197">
          <cell r="B197" t="str">
            <v>EPMBkit10</v>
          </cell>
          <cell r="C197" t="str">
            <v xml:space="preserve">Комплект EPMBKIT10. Состав комплекта: Фотоэлемент EPMB - 10 шт; </v>
          </cell>
        </row>
        <row r="198">
          <cell r="B198" t="str">
            <v>EPSB</v>
          </cell>
          <cell r="C198" t="str">
            <v>Фотоэлементы Slim BlueBus EPSB</v>
          </cell>
        </row>
        <row r="199">
          <cell r="B199" t="str">
            <v>EPMOR</v>
          </cell>
          <cell r="C199" t="str">
            <v>Фотоэлементы с зеркально-линзовым объективом</v>
          </cell>
        </row>
        <row r="200">
          <cell r="B200" t="str">
            <v>ETP</v>
          </cell>
          <cell r="C200" t="str">
            <v>Считывающее устройство для транспондерных карт ETP</v>
          </cell>
        </row>
        <row r="201">
          <cell r="B201" t="str">
            <v>ETPB</v>
          </cell>
          <cell r="C201" t="str">
            <v>Считывающее устройство для транспондерных карт BlueBus ETPB</v>
          </cell>
        </row>
        <row r="202">
          <cell r="B202" t="str">
            <v>F210</v>
          </cell>
          <cell r="C202" t="str">
            <v>Фотоэлементы F210</v>
          </cell>
        </row>
        <row r="203">
          <cell r="B203" t="str">
            <v>F210B</v>
          </cell>
          <cell r="C203" t="str">
            <v>Фотоэлементы F210B</v>
          </cell>
        </row>
        <row r="204">
          <cell r="B204" t="str">
            <v>FA1</v>
          </cell>
          <cell r="C204" t="str">
            <v>Накладка антивандальная FA1</v>
          </cell>
        </row>
        <row r="205">
          <cell r="B205" t="str">
            <v>FA2</v>
          </cell>
          <cell r="C205" t="str">
            <v>Скоба для крепления фотоэлементов на стойки FA2</v>
          </cell>
        </row>
        <row r="206">
          <cell r="B206" t="str">
            <v>FT210</v>
          </cell>
          <cell r="C206" t="str">
            <v>Фотоэлементы  (без батареек) FT210</v>
          </cell>
        </row>
        <row r="207">
          <cell r="B207" t="str">
            <v>FT210B</v>
          </cell>
          <cell r="C207" t="str">
            <v>Фотоэлементы (без батареек) FT210B</v>
          </cell>
        </row>
        <row r="208">
          <cell r="B208" t="str">
            <v>FTA1</v>
          </cell>
          <cell r="C208" t="str">
            <v>Батарейка FTA1</v>
          </cell>
        </row>
        <row r="209">
          <cell r="B209" t="str">
            <v>FTA2</v>
          </cell>
          <cell r="C209" t="str">
            <v>Батарейка FTA2</v>
          </cell>
        </row>
        <row r="210">
          <cell r="B210" t="str">
            <v>LP21</v>
          </cell>
          <cell r="C210" t="str">
            <v>Индукционный датчик, 1-канальный LP21</v>
          </cell>
        </row>
        <row r="211">
          <cell r="B211" t="str">
            <v>LP22</v>
          </cell>
          <cell r="C211" t="str">
            <v>Индукционный датчик, 2-канальный LP22</v>
          </cell>
        </row>
        <row r="212">
          <cell r="B212" t="str">
            <v>MORX</v>
          </cell>
          <cell r="C212" t="str">
            <v>Декодер MORX</v>
          </cell>
        </row>
        <row r="213">
          <cell r="B213" t="str">
            <v>PPH1</v>
          </cell>
          <cell r="C213" t="str">
            <v>Стойка для 1-го фотоэлемента Medium или Large, 500мм PPH1</v>
          </cell>
        </row>
        <row r="214">
          <cell r="B214" t="str">
            <v>PPH2</v>
          </cell>
          <cell r="C214" t="str">
            <v>Стойка для 2-х фотоэлементов Medium или Large, 1000мм PPH2</v>
          </cell>
        </row>
        <row r="215">
          <cell r="B215" t="str">
            <v>PS124</v>
          </cell>
          <cell r="C215" t="str">
            <v>Аккумуляторная батарея PS124</v>
          </cell>
        </row>
        <row r="216">
          <cell r="B216" t="str">
            <v>PS224</v>
          </cell>
          <cell r="C216" t="str">
            <v>Аккумуляторная батарея PS224</v>
          </cell>
        </row>
        <row r="217">
          <cell r="B217" t="str">
            <v>PS324</v>
          </cell>
          <cell r="C217" t="str">
            <v>Аккумуляторная батарея PS324</v>
          </cell>
        </row>
        <row r="218">
          <cell r="B218" t="str">
            <v>PS424</v>
          </cell>
          <cell r="C218" t="str">
            <v>Аккумуляторная батарея PS424</v>
          </cell>
        </row>
        <row r="219">
          <cell r="B219" t="str">
            <v>PS524</v>
          </cell>
          <cell r="C219" t="str">
            <v>Плата для подключения аккумуляторной батареи PS524</v>
          </cell>
        </row>
        <row r="220">
          <cell r="B220" t="str">
            <v>PW1</v>
          </cell>
          <cell r="C220" t="str">
            <v>Обогревательный элемент PW1</v>
          </cell>
        </row>
        <row r="221">
          <cell r="B221" t="str">
            <v>TW1</v>
          </cell>
          <cell r="C221" t="str">
            <v>Термостат для обогревательного элемента TW1</v>
          </cell>
        </row>
        <row r="222">
          <cell r="B222" t="str">
            <v>SYA1</v>
          </cell>
          <cell r="C222" t="str">
            <v>Блок питания для PSY24 SYA1</v>
          </cell>
        </row>
        <row r="223">
          <cell r="B223" t="str">
            <v>SYKCE</v>
          </cell>
          <cell r="C223" t="str">
            <v>Комплект для использования солнечной энергии SYKCE</v>
          </cell>
        </row>
        <row r="224">
          <cell r="B224" t="str">
            <v>WLT</v>
          </cell>
          <cell r="C224" t="str">
            <v>Лампа светодиодная многофункциональная WLT</v>
          </cell>
        </row>
        <row r="225">
          <cell r="B225" t="str">
            <v>Шлагбаумы</v>
          </cell>
        </row>
        <row r="226">
          <cell r="B226" t="str">
            <v>WIDES</v>
          </cell>
          <cell r="C226" t="str">
            <v>Тумба шлагбаума WIDES</v>
          </cell>
        </row>
        <row r="227">
          <cell r="B227" t="str">
            <v>WIDEM</v>
          </cell>
          <cell r="C227" t="str">
            <v>Тумба шлагбаума WIDEM</v>
          </cell>
        </row>
        <row r="228">
          <cell r="B228" t="str">
            <v>WIDEL</v>
          </cell>
          <cell r="C228" t="str">
            <v>Тумба шлагбаума WIDEL</v>
          </cell>
        </row>
        <row r="229">
          <cell r="B229" t="str">
            <v>SBAR</v>
          </cell>
          <cell r="C229" t="str">
            <v>Тумба шлагбаума SBAR</v>
          </cell>
        </row>
        <row r="230">
          <cell r="B230" t="str">
            <v>M3BAR</v>
          </cell>
          <cell r="C230" t="str">
            <v>Тумба шлагбаума M3BAR</v>
          </cell>
        </row>
        <row r="231">
          <cell r="B231" t="str">
            <v>M5BAR</v>
          </cell>
          <cell r="C231" t="str">
            <v>Тумба шлагбаума M5BAR</v>
          </cell>
        </row>
        <row r="232">
          <cell r="B232" t="str">
            <v>M7BAR</v>
          </cell>
          <cell r="C232" t="str">
            <v>Тумба шлагбаума M7BAR</v>
          </cell>
        </row>
        <row r="233">
          <cell r="B233" t="str">
            <v>LBAR</v>
          </cell>
          <cell r="C233" t="str">
            <v>Тумба шлагбаума LBAR</v>
          </cell>
        </row>
        <row r="234">
          <cell r="B234" t="str">
            <v>WIDES4KIT</v>
          </cell>
          <cell r="C234" t="str">
            <v xml:space="preserve">Комплект шлагбаума WideS4KIT. Состав комплекта:  Тумба WideS - 1 шт; рейка шлагбаумная XBA19-4RU (45х58х4200 мм) - 1 шт; наклейки светоотражающие  NK1 - 1 шт; демпфер XBA13 - 1шт; </v>
          </cell>
        </row>
        <row r="235">
          <cell r="B235" t="str">
            <v>WIDES4KIT1</v>
          </cell>
          <cell r="C235" t="str">
            <v xml:space="preserve">Комплект шлагбаума WideS4KIT1. Состав комплекта:  Тумба WideS - 1 шт; рейка шлагбаумная XBA19-4RU (45х58х4200 мм) - 1 шт; наклейки светоотражающие  NK1 - 1 шт; демпфер XBA13 - 1шт; приемник OXI - 1 шт; фотоэлементы EPM - 1 пара; </v>
          </cell>
        </row>
        <row r="236">
          <cell r="B236" t="str">
            <v>WIDEM4KIT</v>
          </cell>
          <cell r="C236" t="str">
            <v xml:space="preserve">Комплект шлагбаума WideM4KIT. Состав комплекта:  Тумба WideM - 1 шт; рейка шлагбаумная XBA19-4RU (45х58х4200 мм) - 1 шт; наклейки светоотражающие  NK1 - 1 шт; демпфер XBA13 - 1шт; </v>
          </cell>
        </row>
        <row r="237">
          <cell r="B237" t="str">
            <v>WIDEM4KIT1</v>
          </cell>
          <cell r="C237" t="str">
            <v xml:space="preserve">Комплект шлагбаума WideM4KIT1. Состав комплекта:  Тумба WideM - 1 шт; рейка шлагбаумная XBA19-4RU (45х58х4200 мм) - 1 шт; наклейки светоотражающие  NK1 - 1 шт; демпфер XBA13 - 1шт; приемник OXI - 1 шт; фотоэлементы EPM - 1 пара; </v>
          </cell>
        </row>
        <row r="238">
          <cell r="B238" t="str">
            <v>WIDEM5KIT</v>
          </cell>
          <cell r="C238" t="str">
            <v xml:space="preserve">Комплект шлагбаума WideM5KIT. Состав комплекта:  Тумба WideM - 1 шт; рейка шлагбаумная XBA19-5RU (45х58х5200 мм) - 1 шт; наклейки светоотражающие  NK1 - 1 шт; демпфер XBA13-10RU - 1шт; </v>
          </cell>
        </row>
        <row r="239">
          <cell r="B239" t="str">
            <v>WIDEM5KIT2</v>
          </cell>
          <cell r="C239" t="str">
            <v xml:space="preserve">Комплект шлагбаума WideM5KIT2. Состав комплекта:  Тумба WideM - 1 шт; рейка шлагбаумная XBA19-5RU (45х58х5200 мм) - 1 шт; наклейки светоотражающие  NK1 - 1 шт; демпфер XBA13-10RU - 1шт; приемник OXI - 1 шт; фотоэлементы EPM - 1 пара; лампа EL24 - 1 шт; </v>
          </cell>
        </row>
        <row r="240">
          <cell r="B240" t="str">
            <v>WIDEL6KIT</v>
          </cell>
          <cell r="C240" t="str">
            <v xml:space="preserve">Комплект шлагбаума WideL6KIT. Состав комплекта:  Тумба WideL - 1 шт; рейка шлагбаумная XBA-6RU (69х92х6200 мм) - 1 шт; наклейки светоотражающие  NK1 - 2 шт; демпфер XBA13-12RU - 1шт; </v>
          </cell>
        </row>
        <row r="241">
          <cell r="B241" t="str">
            <v>WIDEL6KIT1</v>
          </cell>
          <cell r="C241" t="str">
            <v xml:space="preserve">Комплект шлагбаума WideL6KIT1. Состав комплекта:  Тумба WideL - 1 шт; рейка шлагбаумная XBA-6RU (69х92х6200 мм) - 1 шт; наклейки светоотражающие  NK1 - 2 шт; демпфер XBA13-12RU - 1шт; приемник OXI - 1 шт; фотоэлементы EPM - 1 пара; </v>
          </cell>
        </row>
        <row r="242">
          <cell r="B242" t="str">
            <v>WIDEL7KIT</v>
          </cell>
          <cell r="C242" t="str">
            <v>Комплект шлагбаума WideL7KIT. Состав комплекта:  Тумба WideL - 1 шт; рейка шлагбаумная XBA15-3RU (69х92х3200 мм) - 1 шт;  рейка шлагбаумная XBA14-4RU (69х92х4200 мм) - 1 шт; соединитель для стрел  XBA9 - 1 шт; наклейки светоотражающие  NK1 - 2 шт; демпфер</v>
          </cell>
        </row>
        <row r="243">
          <cell r="B243" t="str">
            <v>WIDEL7KIT1</v>
          </cell>
          <cell r="C243" t="str">
            <v>Комплект шлагбаума WideL7KIT1. Состав комплекта:  Тумба WideL - 1 шт; рейка шлагбаумная XBA15-3RU (69х92х3200 мм) - 1 шт;  рейка шлагбаумная XBA15-3RU (69х92х3200 мм) - 1 шт; соединитель для стрел  XBA9 - 1 шт; наклейки светоотражающие  NK1 - 2 шт; демпфе</v>
          </cell>
        </row>
        <row r="244">
          <cell r="B244" t="str">
            <v>SBAR4KIT</v>
          </cell>
          <cell r="C244" t="str">
            <v xml:space="preserve">Комплект шлагбаума SBAR4KIT. Состав комплекта:  Тумба SBAR - 1 шт; рейка шлагбаумная XBA19-4RU (45х58х4200 мм) - 1 шт; наклейки светоотражающие  NK1 - 1 шт; демпфер XBA13 - 1шт; интегрируемая сигнальная лампа XBA7 - 1 шт; </v>
          </cell>
        </row>
        <row r="245">
          <cell r="B245" t="str">
            <v>M3BARKIT</v>
          </cell>
          <cell r="C245" t="str">
            <v xml:space="preserve">Комплект шлагбаума M3BARKIT. Состав комплекта:  Тумба M3BAR - 1 шт; рейка шлагбаумная XBA15-3RU (69х92х3200 мм) - 1 шт; наклейки светоотражающие  NK1 - 1 шт; демпфер XBA13 - 1шт; интегрируемая сигнальная лампа XBA7 - 1 шт; </v>
          </cell>
        </row>
        <row r="246">
          <cell r="B246" t="str">
            <v>M3BARKIT1</v>
          </cell>
          <cell r="C246" t="str">
            <v xml:space="preserve">Комплект шлагбаума M3BARKIT1. Состав комплекта:  Тумба M3BAR - 1 шт; рейка шлагбаумная XBA15-3RU (69х92х3200 мм) - 1 шт; наклейки светоотражающие  NK1 - 1 шт; демпфер XBA13 - 1шт; приемник OXI - 1 шт; фотоэлементы EPMB - 1 пара; интегрируемая светофорная </v>
          </cell>
        </row>
        <row r="247">
          <cell r="B247" t="str">
            <v>M5BAR4KIT</v>
          </cell>
          <cell r="C247" t="str">
            <v xml:space="preserve">Комплект шлагбаума M5BAR4KIT. Состав комплекта:  Тумба M5BAR - 1 шт; рейка шлагбаумная XBA14-4RU (69х92х4200 мм) - 1 шт; наклейки светоотражающие  NK1 - 1 шт; демпфер XBA13 - 1шт; интегрируемая сигнальная лампа XBA7 - 1 шт; </v>
          </cell>
        </row>
        <row r="248">
          <cell r="B248" t="str">
            <v>M5BAR4KIT1</v>
          </cell>
          <cell r="C248" t="str">
            <v>Комплект шлагбаума M5BAR4KIT1. Состав комплекта:  Тумба M5BAR - 1 шт; рейка шлагбаумная XBA14-4RU (69х92х4200 мм) - 1 шт; наклейки светоотражающие  NK1 - 1 шт; демпфер XBA13 - 1шт; приемник OXI - 1 шт; фотоэлементы EPMB - 1 пара; интегрируемая светофорная</v>
          </cell>
        </row>
        <row r="249">
          <cell r="B249" t="str">
            <v>M5BAR5KIT</v>
          </cell>
          <cell r="C249" t="str">
            <v xml:space="preserve">Комплект шлагбаума M5BAR5KIT. Состав комплекта:  Тумба M5BAR - 1 шт; рейка шлагбаумная XBA5-5RU (69х92х5200 мм) - 1 шт; наклейки светоотражающие  NK1 - 1 шт; демпфер XBA13-10RU - 1шт; интегрируемая сигнальная лампа XBA7 - 1 шт; </v>
          </cell>
        </row>
        <row r="250">
          <cell r="B250" t="str">
            <v>M5BAR5KIT1</v>
          </cell>
          <cell r="C250" t="str">
            <v>Комплект шлагбаума M5BAR5KIT1. Состав комплекта:  Тумба M5BAR - 1 шт; рейка шлагбаумная XBA5-5RU (69х92х5200 мм) - 1 шт; наклейки светоотражающие  NK1 - 1 шт; демпфер XBA13-10RU - 1шт; приемник OXI - 1 шт; фотоэлементы EPMB - 1 пара; интегрируемая светофо</v>
          </cell>
        </row>
        <row r="251">
          <cell r="B251" t="str">
            <v>M7BAR6KIT</v>
          </cell>
          <cell r="C251" t="str">
            <v xml:space="preserve">Комплект шлагбаума M7BAR6KIT. Состав комплекта:  Тумба M7BAR - 1 шт; рейка шлагбаумная XBA-6RU (69х92х6200 мм) - 1 шт; наклейки светоотражающие  NK1 - 2 шт; демпфер XBA13-12RU - шт; интегрируемая сигнальная лампа XBA7 - 1 шт; </v>
          </cell>
        </row>
        <row r="252">
          <cell r="B252" t="str">
            <v>M7BAR6KIT1</v>
          </cell>
          <cell r="C252" t="str">
            <v>Комплект шлагбаума M7BAR6KIT1. Состав комплекта:  Тумба M7BAR - 1 шт; рейка шлагбаумная XBA-6RU (69х92х6200 мм) - 1 шт; наклейки светоотражающие  NK1 - 2 шт; демпфер XBA13-12RU - шт; приемник OXI - 1 шт; фотоэлементы EPMB - 1 пара; интегрируемая светофорн</v>
          </cell>
        </row>
        <row r="253">
          <cell r="B253" t="str">
            <v>M7BAR7KIT</v>
          </cell>
          <cell r="C253" t="str">
            <v>Комплект шлагбаума M7BAR7KIT. Состав комплекта:  Тумба M7BAR - 1 шт; рейка шлагбаумная XBA15-3RU (69х92х3200 мм) - 1 шт;  рейка шлагбаумная XBA14-4RU (69х92х4200 мм) - 1 шт; соединитель для стрел  XBA9 - 1 шт; наклейки светоотражающие  NK1 - 2 шт; демпфер</v>
          </cell>
        </row>
        <row r="254">
          <cell r="B254" t="str">
            <v>M7BAR7KIT1</v>
          </cell>
          <cell r="C254" t="str">
            <v>Комплект шлагбаума M7BAR7KIT1. Состав комплекта:  Тумба M7BAR - 1 шт; рейка шлагбаумная XBA15-3RU (69х92х3200 мм) - 1 шт;  рейка шлагбаумная XBA14-4RU (69х92х4200 мм) - 1 шт; соединитель для стрел  XBA9 - 1 шт; наклейки светоотражающие  NK1 - 2 шт; демпфе</v>
          </cell>
        </row>
        <row r="255">
          <cell r="B255" t="str">
            <v>L9BAR7KIT</v>
          </cell>
          <cell r="C255" t="str">
            <v>Комплект шлагбаума L9BAr7KIT. Состав комплекта:  Тумба L9BAR - 1 шт; рейка шлагбаумная XBA15-3RU (69х92х3200 мм) - 1 шт;  рейка шлагбаумная XBA14-4RU (69х92х4200 мм) - 1 шт; соединитель для стрел  XBA9 - 1 шт; наклейки светоотражающие  NK1 - 2 шт; демпфер</v>
          </cell>
        </row>
        <row r="256">
          <cell r="B256" t="str">
            <v>L9BAR7KIT1</v>
          </cell>
          <cell r="C256" t="str">
            <v>Комплект шлагбаума L9BAr7KIT1. Состав комплекта:  Тумба L9BAR - 1 шт; рейка шлагбаумная XBA15-3RU (69х92х3200 мм) - 1 шт;  рейка шлагбаумная XBA14-4RU (69х92х4200 мм) - 1 шт; соединитель для стрел  XBA9 - 1 шт; наклейки светоотражающие  NK1 - 2 шт; демпфе</v>
          </cell>
        </row>
        <row r="257">
          <cell r="B257" t="str">
            <v>L9BAR8KIT</v>
          </cell>
          <cell r="C257" t="str">
            <v>Комплект шлагбаума L9BAr8KIT. Состав комплекта:  Тумба L9BAR - 1 шт; рейка шлагбаумная XBA14-4RU (69х92х4200 мм) - 2 шт; соединитель для стрел  XBA9 - 1 шт; наклейки светоотражающие  NK1 - 2 шт; демпфер XBA13 - 2шт; интегрируемая сигнальная лампа XBA7 - 1</v>
          </cell>
        </row>
        <row r="258">
          <cell r="B258" t="str">
            <v>L9BAR8KIT1</v>
          </cell>
          <cell r="C258" t="str">
            <v>Комплект шлагбаума L9BAr8KIT1. Состав комплекта:  Тумба L9BAR - 1 шт; рейка шлагбаумная XBA14-4RU (69х92х4200 мм) - 2 шт; соединитель для стрел  XBA9 - 1 шт; наклейки светоотражающие  NK1 - 2 шт; демпфер XBA13 - 2шт; приемник OXI - 1 шт; фотоэлементы EPMB</v>
          </cell>
        </row>
        <row r="259">
          <cell r="B259" t="str">
            <v>L9BAR9KIT</v>
          </cell>
          <cell r="C259" t="str">
            <v xml:space="preserve">Комплект шлагбаума L9BAr9KIT. Состав комплекта:  Тумба L9BAR - 1 шт; рейка шлагбаумная XBA5-5RU (69х92х5200 мм) - 1 шт;  рейка шлагбаумная XBA14-4RU (69х92х4200 мм) - 1 шт; соединитель для стрел  XBA9 - 1 шт; наклейки светоотражающие  NK1 - 2 шт; демпфер </v>
          </cell>
        </row>
        <row r="260">
          <cell r="B260" t="str">
            <v>L9BAR9KIT1</v>
          </cell>
          <cell r="C260" t="str">
            <v>Комплект шлагбаума L9BAr9KIT1. Состав комплекта:  Тумба L9BAR - 1 шт; рейка шлагбаумная XBA5-5RU (69х92х5200 мм) - 1 шт;  рейка шлагбаумная XBA14-4RU (69х92х4200 мм) - 1 шт; соединитель для стрел  XBA9 - 1 шт; наклейки светоотражающие  NK1 - 2 шт; демпфер</v>
          </cell>
        </row>
        <row r="261">
          <cell r="B261" t="str">
            <v>Аксессуары для шлагбаумов</v>
          </cell>
        </row>
        <row r="262">
          <cell r="B262" t="str">
            <v>XBA-6RU</v>
          </cell>
          <cell r="C262" t="str">
            <v>Рейка шлагбаумная 69x92x6200мм XBA-6RU</v>
          </cell>
        </row>
        <row r="263">
          <cell r="B263" t="str">
            <v>XBA15-3RU</v>
          </cell>
          <cell r="C263" t="str">
            <v>Рейка шлагбаумная 69x92x3200мм XBA15-3RU</v>
          </cell>
        </row>
        <row r="264">
          <cell r="B264" t="str">
            <v>XBA14-4RU</v>
          </cell>
          <cell r="C264" t="str">
            <v>Рейка шлагбаумная 69x92x4250мм XBA14-4RU</v>
          </cell>
        </row>
        <row r="265">
          <cell r="B265" t="str">
            <v>XBA5-5RU</v>
          </cell>
          <cell r="C265" t="str">
            <v>Рейка шлагбаумная 69x92x5200мм XBA5-5RU</v>
          </cell>
        </row>
        <row r="266">
          <cell r="B266" t="str">
            <v>XBA19-4RU</v>
          </cell>
          <cell r="C266" t="str">
            <v>Рейка шлагбаумная 45x58x4200мм XBA19-4RU</v>
          </cell>
        </row>
        <row r="267">
          <cell r="B267" t="str">
            <v>XBA19-5RU</v>
          </cell>
          <cell r="C267" t="str">
            <v>Рейка шлагбаумная 45x58x5200мм XBA19-5RU</v>
          </cell>
        </row>
        <row r="268">
          <cell r="B268" t="str">
            <v>XBA9</v>
          </cell>
          <cell r="C268" t="str">
            <v>Соединитель для стрел XBA9</v>
          </cell>
        </row>
        <row r="269">
          <cell r="B269" t="str">
            <v>WIA10</v>
          </cell>
          <cell r="C269" t="str">
            <v>Кронштейн для аварийной разблокировки стрелы WIA10</v>
          </cell>
        </row>
        <row r="270">
          <cell r="B270" t="str">
            <v>WIA11</v>
          </cell>
          <cell r="C270" t="str">
            <v>Кронштейн для складывания стрелы WIA11</v>
          </cell>
        </row>
        <row r="271">
          <cell r="B271" t="str">
            <v>XBA10</v>
          </cell>
          <cell r="C271" t="str">
            <v>Кронштейн для аварийной разблокировки стрелы XBA10</v>
          </cell>
        </row>
        <row r="272">
          <cell r="B272" t="str">
            <v>XBA11</v>
          </cell>
          <cell r="C272" t="str">
            <v>Кронштейн для складывания стрелы XBA11</v>
          </cell>
        </row>
        <row r="273">
          <cell r="B273" t="str">
            <v>XBA13</v>
          </cell>
          <cell r="C273" t="str">
            <v>Демпфер XBA13</v>
          </cell>
        </row>
        <row r="274">
          <cell r="B274" t="str">
            <v>SIA1</v>
          </cell>
          <cell r="C274" t="str">
            <v>Анкерная пластина с крепежом для WIDES/WIDEM/SBAR SIA1</v>
          </cell>
        </row>
        <row r="275">
          <cell r="B275" t="str">
            <v>SIA2</v>
          </cell>
          <cell r="C275" t="str">
            <v>Анкерная пластина с крепежом для WIDEL SIA2</v>
          </cell>
        </row>
        <row r="276">
          <cell r="B276" t="str">
            <v>XBA16</v>
          </cell>
          <cell r="C276" t="str">
            <v>Анкерная пластина с крепежом для MBAR XBA16</v>
          </cell>
        </row>
        <row r="277">
          <cell r="B277" t="str">
            <v>XBA17</v>
          </cell>
          <cell r="C277" t="str">
            <v>Анкерная пластина с крепежом для LBAR XBA17</v>
          </cell>
        </row>
        <row r="278">
          <cell r="B278" t="str">
            <v>WA11</v>
          </cell>
          <cell r="C278" t="str">
            <v>Опора стационарная WA11</v>
          </cell>
        </row>
        <row r="279">
          <cell r="B279" t="str">
            <v>WA12</v>
          </cell>
          <cell r="C279" t="str">
            <v>Опора подвесная WA12</v>
          </cell>
        </row>
        <row r="280">
          <cell r="B280" t="str">
            <v>WA13</v>
          </cell>
          <cell r="C280" t="str">
            <v>Решетка для рейки шлагбаумной WA13</v>
          </cell>
        </row>
        <row r="281">
          <cell r="B281" t="str">
            <v>XBA18</v>
          </cell>
          <cell r="C281" t="str">
            <v>Светодиоды сигнальные, 8м XBA18</v>
          </cell>
        </row>
        <row r="282">
          <cell r="B282" t="str">
            <v>XBA4</v>
          </cell>
          <cell r="C282" t="str">
            <v>Светодиоды сигнальные, 4м XBA4</v>
          </cell>
        </row>
        <row r="283">
          <cell r="B283" t="str">
            <v>XBA6</v>
          </cell>
          <cell r="C283" t="str">
            <v>Светодиоды сигнальные, 6м XBA6</v>
          </cell>
        </row>
        <row r="284">
          <cell r="B284" t="str">
            <v>XBA7</v>
          </cell>
          <cell r="C284" t="str">
            <v>Интегрируемая сигнальная лампа XBA7</v>
          </cell>
        </row>
        <row r="285">
          <cell r="B285" t="str">
            <v>XBA8</v>
          </cell>
          <cell r="C285" t="str">
            <v>Интегрируемая светофорная лампа XBA8</v>
          </cell>
        </row>
        <row r="286">
          <cell r="B286" t="str">
            <v>WA2</v>
          </cell>
          <cell r="C286" t="str">
            <v>Демпфер для RNN4 WA2</v>
          </cell>
        </row>
        <row r="287">
          <cell r="B287" t="str">
            <v>WA4</v>
          </cell>
          <cell r="C287" t="str">
            <v>Кронштейн крепления круглой рейки RBN4-K WA4</v>
          </cell>
        </row>
        <row r="288">
          <cell r="B288" t="str">
            <v>WA6</v>
          </cell>
          <cell r="C288" t="str">
            <v>Демпфер для RBN6 WA6</v>
          </cell>
        </row>
        <row r="289">
          <cell r="B289" t="str">
            <v>WA8</v>
          </cell>
          <cell r="C289" t="str">
            <v>Кронштейн крепления круглой рейки КИТ6-K WA8</v>
          </cell>
        </row>
        <row r="290">
          <cell r="B290" t="str">
            <v>NK1</v>
          </cell>
          <cell r="C290" t="str">
            <v>Наклейки светоотражающие (комплект) NK1</v>
          </cell>
        </row>
        <row r="291">
          <cell r="B291" t="str">
            <v>RBN4</v>
          </cell>
          <cell r="C291" t="str">
            <v>Рейка шлагбаумная прямоугольная для  WIL/SIGNO, 4300мм RBN4</v>
          </cell>
        </row>
        <row r="292">
          <cell r="B292" t="str">
            <v>RBN4-K</v>
          </cell>
          <cell r="C292" t="str">
            <v>Рейка шлагбаумная круглая для  WIL/SIGNO  4250мм RBN4-K</v>
          </cell>
        </row>
        <row r="293">
          <cell r="B293" t="str">
            <v>RBN6</v>
          </cell>
          <cell r="C293" t="str">
            <v>Рейка шлагбаумная прямоугольная для  WIL/SIGNO,6250мм RBN6</v>
          </cell>
        </row>
        <row r="294">
          <cell r="B294" t="str">
            <v>RBN6-K</v>
          </cell>
          <cell r="C294" t="str">
            <v>Рейка шлагбаумная круглая для  WIL/SIGNO, 6250мм RBN6-K</v>
          </cell>
        </row>
        <row r="295">
          <cell r="B295" t="str">
            <v>Блоки управления и радиоуправление</v>
          </cell>
        </row>
        <row r="296">
          <cell r="B296" t="str">
            <v>Блоки управления</v>
          </cell>
        </row>
        <row r="297">
          <cell r="B297" t="str">
            <v>A02</v>
          </cell>
          <cell r="C297" t="str">
            <v>Блок управления A02</v>
          </cell>
        </row>
        <row r="298">
          <cell r="B298" t="str">
            <v>A500</v>
          </cell>
          <cell r="C298" t="str">
            <v>Блок управления A500</v>
          </cell>
        </row>
        <row r="299">
          <cell r="B299" t="str">
            <v>A60/A</v>
          </cell>
          <cell r="C299" t="str">
            <v>Блок управления A60/A</v>
          </cell>
        </row>
        <row r="300">
          <cell r="B300" t="str">
            <v>A924</v>
          </cell>
          <cell r="C300" t="str">
            <v>Блок управления A924</v>
          </cell>
        </row>
        <row r="301">
          <cell r="B301" t="str">
            <v>MC424LR01</v>
          </cell>
          <cell r="C301" t="str">
            <v>Блок управления MC424L</v>
          </cell>
        </row>
        <row r="302">
          <cell r="B302" t="str">
            <v>MC824H</v>
          </cell>
          <cell r="C302" t="str">
            <v>Блок управления MC824H</v>
          </cell>
        </row>
        <row r="303">
          <cell r="B303" t="str">
            <v>PIU</v>
          </cell>
          <cell r="C303" t="str">
            <v>Плата расширения функций PIU</v>
          </cell>
        </row>
        <row r="304">
          <cell r="B304" t="str">
            <v>PUL</v>
          </cell>
          <cell r="C304" t="str">
            <v>Крышка блока управления с кнопками PUL</v>
          </cell>
        </row>
        <row r="305">
          <cell r="B305" t="str">
            <v>Радиоуправление FLO-FLOR</v>
          </cell>
        </row>
        <row r="306">
          <cell r="B306" t="str">
            <v>FLO1R-S</v>
          </cell>
          <cell r="C306" t="str">
            <v>Пульт управления FLO1R-S</v>
          </cell>
        </row>
        <row r="307">
          <cell r="B307" t="str">
            <v>FLO1R-SKIT10</v>
          </cell>
          <cell r="C307" t="str">
            <v xml:space="preserve">Комплект FLO1R-SKIT10. Состав комплекта: Пульт FLO1R-S - 10 шт; </v>
          </cell>
        </row>
        <row r="308">
          <cell r="B308" t="str">
            <v>FLO1R-SKIT50</v>
          </cell>
          <cell r="C308" t="str">
            <v xml:space="preserve">Комплект FLO1R-SKIT50. Состав комплекта: Пульт FLO1R-S - 50 шт; </v>
          </cell>
        </row>
        <row r="309">
          <cell r="B309" t="str">
            <v>FLO1R-SKIT100</v>
          </cell>
          <cell r="C309" t="str">
            <v xml:space="preserve">Комплект FLO1R-SKIT100. Состав комплекта: Пульт FLO1R-S - 100 шт; </v>
          </cell>
        </row>
        <row r="310">
          <cell r="B310" t="str">
            <v>FLO1R-SOX2KIT10</v>
          </cell>
          <cell r="C310" t="str">
            <v>Комплект FLO1R-SOX2KIT10. Состав комплекта:  (10 штук пультов FLO1R-S, приёмник OX2)</v>
          </cell>
        </row>
        <row r="311">
          <cell r="B311" t="str">
            <v>FLO1R-SOX2KIT50</v>
          </cell>
          <cell r="C311" t="str">
            <v>Комплект FLO1R-SOX2KIT50. Состав комплекта:  (50 штук пультов FLO1R-S, приёмник OX2)</v>
          </cell>
        </row>
        <row r="312">
          <cell r="B312" t="str">
            <v>FLO1R-SOX2KIT100</v>
          </cell>
          <cell r="C312" t="str">
            <v>Комплект FLO1R-SOX2KIT100. Состав комплекта:  (100 штук пультов FLO1R-S, приёмник OX2)</v>
          </cell>
        </row>
        <row r="313">
          <cell r="B313" t="str">
            <v>FLO2</v>
          </cell>
          <cell r="C313" t="str">
            <v>Пульт управления FLO2</v>
          </cell>
        </row>
        <row r="314">
          <cell r="B314" t="str">
            <v>FLO2KIT10</v>
          </cell>
          <cell r="C314" t="str">
            <v xml:space="preserve">Комплект FLO2KIT10. Состав комплекта: Пульт FLO2 - 10 шт; </v>
          </cell>
        </row>
        <row r="315">
          <cell r="B315" t="str">
            <v>FLO2KIT50</v>
          </cell>
          <cell r="C315" t="str">
            <v xml:space="preserve">Комплект FLO2KIT50. Состав комплекта: Пульт FLO2 - 50 шт; </v>
          </cell>
        </row>
        <row r="316">
          <cell r="B316" t="str">
            <v>FLO2KIT100</v>
          </cell>
          <cell r="C316" t="str">
            <v xml:space="preserve">Комплект FLO2KIT100. Состав комплекта: Пульт FLO2 - 100 шт; </v>
          </cell>
        </row>
        <row r="317">
          <cell r="B317" t="str">
            <v>FLO2RE</v>
          </cell>
          <cell r="C317" t="str">
            <v>Пульт управления ERA FLOR FLO2RE</v>
          </cell>
        </row>
        <row r="318">
          <cell r="B318" t="str">
            <v>FLO2REKIT10</v>
          </cell>
          <cell r="C318" t="str">
            <v xml:space="preserve">Комплект FLO2REKIT10. Состав комплекта: Пульт FLO2RE - 10 шт; </v>
          </cell>
        </row>
        <row r="319">
          <cell r="B319" t="str">
            <v>FLO2REKIT50</v>
          </cell>
          <cell r="C319" t="str">
            <v xml:space="preserve">Комплект FLO2REKIT50. Состав комплекта: Пульт FLO2RE - 50 шт; </v>
          </cell>
        </row>
        <row r="320">
          <cell r="B320" t="str">
            <v>FLO2REKIT100</v>
          </cell>
          <cell r="C320" t="str">
            <v xml:space="preserve">Комплект FLO2REKIT100. Состав комплекта: Пульт FLO2RE - 100 шт; </v>
          </cell>
        </row>
        <row r="321">
          <cell r="B321" t="str">
            <v xml:space="preserve">FLO2REOX2KIT10 </v>
          </cell>
          <cell r="C321" t="str">
            <v>Состав комплекта: (10 штук пультов FLO2RE, приёмник OX2)</v>
          </cell>
        </row>
        <row r="322">
          <cell r="B322" t="str">
            <v>FLO2REOX2KIT50</v>
          </cell>
          <cell r="C322" t="str">
            <v>Состав комплекта:  (50 штук пультов FLO2RE, приёмник OX2)</v>
          </cell>
        </row>
        <row r="323">
          <cell r="B323" t="str">
            <v>FLO2REOX2KIT100</v>
          </cell>
          <cell r="C323" t="str">
            <v>Состав комплекта:  (100 штук пультов FLO2RE, приёмник OX2)</v>
          </cell>
        </row>
        <row r="324">
          <cell r="B324" t="str">
            <v>FLO2R-S</v>
          </cell>
          <cell r="C324" t="str">
            <v>Пульт управления FLO2R-S</v>
          </cell>
        </row>
        <row r="325">
          <cell r="B325" t="str">
            <v>FLO2R-SKIT10</v>
          </cell>
          <cell r="C325" t="str">
            <v xml:space="preserve">Комплект FLO2R-SKIT10. Состав комплекта: Пульт FLO2R-S - 10 шт; </v>
          </cell>
        </row>
        <row r="326">
          <cell r="B326" t="str">
            <v>FLO2R-SKIT50</v>
          </cell>
          <cell r="C326" t="str">
            <v xml:space="preserve">Комплект FLO2R-SKIT50. Состав комплекта: Пульт FLO2R-S - 50 шт; </v>
          </cell>
        </row>
        <row r="327">
          <cell r="B327" t="str">
            <v>FLO2R-SKIT100</v>
          </cell>
          <cell r="C327" t="str">
            <v xml:space="preserve">Комплект FLO2R-SKIT100. Состав комплекта: Пульт FLO2R-S - 100 шт; </v>
          </cell>
        </row>
        <row r="328">
          <cell r="B328" t="str">
            <v>FLO2R-SOX2KIT10</v>
          </cell>
          <cell r="C328" t="str">
            <v>Состав комплекта:  (10 штук пультов FLO2R-S, приёмник OX2)</v>
          </cell>
        </row>
        <row r="329">
          <cell r="B329" t="str">
            <v>FLO2R-SOX2KIT50</v>
          </cell>
          <cell r="C329" t="str">
            <v>Состав комплекта:  (50 штук пультов FLO2R-S, приёмник OX2)</v>
          </cell>
        </row>
        <row r="330">
          <cell r="B330" t="str">
            <v>FLO2R-SOX2KIT100</v>
          </cell>
          <cell r="C330" t="str">
            <v>Состав комплекта:  (100 штук пультов FLO2R-S, приёмник OX2)</v>
          </cell>
        </row>
        <row r="331">
          <cell r="B331" t="str">
            <v>FLO4</v>
          </cell>
          <cell r="C331" t="str">
            <v>Пульт управления FLO4</v>
          </cell>
        </row>
        <row r="332">
          <cell r="B332" t="str">
            <v>FLO4KIT10</v>
          </cell>
          <cell r="C332" t="str">
            <v xml:space="preserve">Комплект FLO4KIT10. Состав комплекта: Пульт FLO4 - 10 шт; </v>
          </cell>
        </row>
        <row r="333">
          <cell r="B333" t="str">
            <v>FLO4KIT50</v>
          </cell>
          <cell r="C333" t="str">
            <v xml:space="preserve">Комплект FLO4KIT50. Состав комплекта: Пульт FLO4 - 50 шт; </v>
          </cell>
        </row>
        <row r="334">
          <cell r="B334" t="str">
            <v>FLO4KIT100</v>
          </cell>
          <cell r="C334" t="str">
            <v xml:space="preserve">Комплект FLO4KIT100. Состав комплекта: Пульт FLO4 - 100 шт; </v>
          </cell>
        </row>
        <row r="335">
          <cell r="B335" t="str">
            <v>FLO4RE</v>
          </cell>
          <cell r="C335" t="str">
            <v>Пульт управления ERA FLOR FLO4RE</v>
          </cell>
        </row>
        <row r="336">
          <cell r="B336" t="str">
            <v>FLO4REKIT10</v>
          </cell>
          <cell r="C336" t="str">
            <v xml:space="preserve">Комплект FLO4REKIT10. Состав комплекта: Пульт FLO4RE - 10 шт; </v>
          </cell>
        </row>
        <row r="337">
          <cell r="B337" t="str">
            <v>FLO4REKIT50</v>
          </cell>
          <cell r="C337" t="str">
            <v xml:space="preserve">Комплект FLO4REKIT50. Состав комплекта: Пульт FLO4RE - 50 шт; </v>
          </cell>
        </row>
        <row r="338">
          <cell r="B338" t="str">
            <v>FLO4REKIT100</v>
          </cell>
          <cell r="C338" t="str">
            <v xml:space="preserve">Комплект FLO4REKIT100. Состав комплекта: Пульт FLO4RE - 100 шт; </v>
          </cell>
        </row>
        <row r="339">
          <cell r="B339" t="str">
            <v>FLO4REOX2KIT10</v>
          </cell>
          <cell r="C339" t="str">
            <v xml:space="preserve"> (10 штук пультов FLO4RE, приёмник OX2)</v>
          </cell>
        </row>
        <row r="340">
          <cell r="B340" t="str">
            <v>FLO4REOX2KIT50</v>
          </cell>
          <cell r="C340" t="str">
            <v xml:space="preserve"> (50 штук пультов FLO4RE, приёмник OX2)</v>
          </cell>
        </row>
        <row r="341">
          <cell r="B341" t="str">
            <v>FLO4REOX2KIT100</v>
          </cell>
          <cell r="C341" t="str">
            <v xml:space="preserve"> (100 штук пультов FLO4RE, приёмник OX2)</v>
          </cell>
        </row>
        <row r="342">
          <cell r="B342" t="str">
            <v>FLO4R-S</v>
          </cell>
          <cell r="C342" t="str">
            <v>Пульт управления FLO4R-S</v>
          </cell>
        </row>
        <row r="343">
          <cell r="B343" t="str">
            <v>FLO4R-SKIT10</v>
          </cell>
          <cell r="C343" t="str">
            <v xml:space="preserve">Комплект FLO4R-SKIT10. Состав комплекта: Пульт FLO4R-S - 10 шт; </v>
          </cell>
        </row>
        <row r="344">
          <cell r="B344" t="str">
            <v>FLO4R-SKIT50</v>
          </cell>
          <cell r="C344" t="str">
            <v xml:space="preserve">Комплект FLO4R-SKIT50. Состав комплекта: Пульт FLO4R-S - 50 шт; </v>
          </cell>
        </row>
        <row r="345">
          <cell r="B345" t="str">
            <v>FLO4R-SKIT100</v>
          </cell>
          <cell r="C345" t="str">
            <v xml:space="preserve">Комплект FLO4R-SKIT100. Состав комплекта: Пульт FLO4R-S - 100 шт; </v>
          </cell>
        </row>
        <row r="346">
          <cell r="B346" t="str">
            <v>FLO4R-SOX2KIT10</v>
          </cell>
          <cell r="C346" t="str">
            <v xml:space="preserve"> (10 штук пультов FLO4R-S, приёмник OX2)</v>
          </cell>
        </row>
        <row r="347">
          <cell r="B347" t="str">
            <v>FLO4R-SOX2KIT50</v>
          </cell>
          <cell r="C347" t="str">
            <v xml:space="preserve"> (50 штук пультов FLO4R-S, приёмник OX2)</v>
          </cell>
        </row>
        <row r="348">
          <cell r="B348" t="str">
            <v>FLO4R-SOX2KIT100</v>
          </cell>
          <cell r="C348" t="str">
            <v>(100 штук пультов FLO4R-S, приёмник OX2)</v>
          </cell>
        </row>
        <row r="349">
          <cell r="B349" t="str">
            <v>FLOXI2</v>
          </cell>
          <cell r="C349" t="str">
            <v>Приемник FLOXI2</v>
          </cell>
        </row>
        <row r="350">
          <cell r="B350" t="str">
            <v>FLOXI2R</v>
          </cell>
          <cell r="C350" t="str">
            <v>Приемник FLOXI2R</v>
          </cell>
        </row>
        <row r="351">
          <cell r="B351" t="str">
            <v>BM1000</v>
          </cell>
          <cell r="C351" t="str">
            <v>Дополнительная память BM1000</v>
          </cell>
        </row>
        <row r="352">
          <cell r="B352" t="str">
            <v>SMXI</v>
          </cell>
          <cell r="C352" t="str">
            <v>Приемник SMXI</v>
          </cell>
        </row>
        <row r="353">
          <cell r="B353" t="str">
            <v>Радиоуправление INTI</v>
          </cell>
        </row>
        <row r="354">
          <cell r="B354" t="str">
            <v>INTI2</v>
          </cell>
          <cell r="C354" t="str">
            <v>Пульт управления 2-канальный, цвет черный INTI2</v>
          </cell>
        </row>
        <row r="355">
          <cell r="B355" t="str">
            <v>INTI2B</v>
          </cell>
          <cell r="C355" t="str">
            <v>Пульт управления 2-канальный, цвет синий INTI2B</v>
          </cell>
        </row>
        <row r="356">
          <cell r="B356" t="str">
            <v>INTI2G</v>
          </cell>
          <cell r="C356" t="str">
            <v>Пульт управления 2-канальный, цвет зеленый INTI2G</v>
          </cell>
        </row>
        <row r="357">
          <cell r="B357" t="str">
            <v>INTI2L</v>
          </cell>
          <cell r="C357" t="str">
            <v>Пульт управления 2-канальный, цвет лиловый INTI2L</v>
          </cell>
        </row>
        <row r="358">
          <cell r="B358" t="str">
            <v>INTI2R</v>
          </cell>
          <cell r="C358" t="str">
            <v>Пульт управления 2-канальный, цвет бордовый INTI2R</v>
          </cell>
        </row>
        <row r="359">
          <cell r="B359" t="str">
            <v>INTI2Y</v>
          </cell>
          <cell r="C359" t="str">
            <v>Пульт управления 2-канальный, цвет желтый INTI2Y</v>
          </cell>
        </row>
        <row r="360">
          <cell r="B360" t="str">
            <v>INTIKIT3TL</v>
          </cell>
          <cell r="C360" t="str">
            <v xml:space="preserve">Комплект "СВЕТОФОР" INTIKIT3TL. Состав комплекта: Пульт INTI2R - 1 шт; Пульт INTI2Y - 1 шт; Пульт INTI2G - 1 шт; </v>
          </cell>
        </row>
        <row r="361">
          <cell r="B361" t="str">
            <v>INTIKIT10RW</v>
          </cell>
          <cell r="C361" t="str">
            <v xml:space="preserve">Комплект "Радуга" INTIKIT10RW. Состав комплекта: Пульт INTI2R - 2 шт; Пульт INTI2Y - 2 шт; Пульт INTI2G - 2 шт; Пульт INTI2B - 2 шт; Пульт INTI2L - 2 шт; </v>
          </cell>
        </row>
        <row r="362">
          <cell r="B362" t="str">
            <v>INTIKIT10WN</v>
          </cell>
          <cell r="C362" t="str">
            <v xml:space="preserve">Комплект "БЕЛЫЕ НОЧИ" INTIKIT10WN. Состав комплекта: Пульт INTI2 - 10 шт; </v>
          </cell>
        </row>
        <row r="363">
          <cell r="B363" t="str">
            <v>INTIKIT10NB</v>
          </cell>
          <cell r="C363" t="str">
            <v xml:space="preserve">Комплект "НАЙС 100%" INTIKIT10NB. Состав комплекта: Пульт INTI2B - 10 шт; </v>
          </cell>
        </row>
        <row r="364">
          <cell r="B364" t="str">
            <v>INTIKIT10HS</v>
          </cell>
          <cell r="C364" t="str">
            <v>Комплект "Hi-Speed" INTIKIT10HS. Состав комплекта: Пульт INTI2R - 10 шт;</v>
          </cell>
        </row>
        <row r="365">
          <cell r="B365" t="str">
            <v>Радиоуправление OPERA</v>
          </cell>
        </row>
        <row r="366">
          <cell r="B366" t="str">
            <v>IT4WIFI</v>
          </cell>
          <cell r="C366" t="str">
            <v>Модуль WiFi для управления автоматикой Nice IT4WIFI</v>
          </cell>
        </row>
        <row r="367">
          <cell r="B367" t="str">
            <v>IBN4T</v>
          </cell>
          <cell r="C367" t="str">
            <v>Адаптер BUS4T</v>
          </cell>
        </row>
        <row r="368">
          <cell r="B368" t="str">
            <v>OBOX2</v>
          </cell>
          <cell r="C368" t="str">
            <v>Блок программирования пультов и приемников OBOX2</v>
          </cell>
        </row>
        <row r="369">
          <cell r="B369" t="str">
            <v>OVIEW/A</v>
          </cell>
          <cell r="C369" t="str">
            <v>Блок программирования, управления и диагностики OVIEW/A</v>
          </cell>
        </row>
        <row r="370">
          <cell r="B370" t="str">
            <v>OVBT</v>
          </cell>
          <cell r="C370" t="str">
            <v>Модуль Bluetooth для OVIEW/A OVBT</v>
          </cell>
        </row>
        <row r="371">
          <cell r="B371" t="str">
            <v>OX2</v>
          </cell>
          <cell r="C371" t="str">
            <v>Приемник OX2</v>
          </cell>
        </row>
        <row r="372">
          <cell r="B372" t="str">
            <v>OX2KIT10</v>
          </cell>
          <cell r="C372" t="str">
            <v xml:space="preserve">Комплект OX2KIT10. Состав комплекта: Приемник OX2 - 10 шт; </v>
          </cell>
        </row>
        <row r="373">
          <cell r="B373" t="str">
            <v>OX2T</v>
          </cell>
          <cell r="C373" t="str">
            <v>Приемник с передатчиком OX2T</v>
          </cell>
        </row>
        <row r="374">
          <cell r="B374" t="str">
            <v>OX4T</v>
          </cell>
          <cell r="C374" t="str">
            <v>Приемник с передатчиком OX4T</v>
          </cell>
        </row>
        <row r="375">
          <cell r="B375" t="str">
            <v>OX2SM2KIT5</v>
          </cell>
          <cell r="C375" t="str">
            <v xml:space="preserve">Комплект OX2SM2KIT5. Состав комплекта: Пульт SM2 - 5пар; Приемник OX2 - 1 шт; </v>
          </cell>
        </row>
        <row r="376">
          <cell r="B376" t="str">
            <v>OX2FLO2R-SKIT10</v>
          </cell>
          <cell r="C376" t="str">
            <v xml:space="preserve">Комплект OX2FLO2R-SKIT10. Состав комплекта: Пульт FLO2R-S - 10шт; Приемник OX2 - 1 шт; </v>
          </cell>
        </row>
        <row r="377">
          <cell r="B377" t="str">
            <v>OXI</v>
          </cell>
          <cell r="C377" t="str">
            <v>Приемник OXI</v>
          </cell>
        </row>
        <row r="378">
          <cell r="B378" t="str">
            <v>OXIKIT10</v>
          </cell>
          <cell r="C378" t="str">
            <v xml:space="preserve">Комплект OXIKIT10. Состав комплекта: Приемник OXI - 10 шт; </v>
          </cell>
        </row>
        <row r="379">
          <cell r="B379" t="str">
            <v>OXIT</v>
          </cell>
          <cell r="C379" t="str">
            <v>Приемник с передатчиком OXIT</v>
          </cell>
        </row>
        <row r="380">
          <cell r="B380" t="str">
            <v>ON2E</v>
          </cell>
          <cell r="C380" t="str">
            <v>Пульт управления ERA ONE ON2E</v>
          </cell>
        </row>
        <row r="381">
          <cell r="B381" t="str">
            <v>ON4E</v>
          </cell>
          <cell r="C381" t="str">
            <v>Пульт управления ERA ONE ON4E</v>
          </cell>
        </row>
        <row r="382">
          <cell r="B382" t="str">
            <v>ON9E</v>
          </cell>
          <cell r="C382" t="str">
            <v>Пульт управления ERA ONE ON9E</v>
          </cell>
        </row>
        <row r="383">
          <cell r="B383" t="str">
            <v>Радиоуправление SMILO</v>
          </cell>
        </row>
        <row r="384">
          <cell r="B384" t="str">
            <v>SM2</v>
          </cell>
          <cell r="C384" t="str">
            <v xml:space="preserve">Пульт управления SM2 - 1 пара; SM2 </v>
          </cell>
        </row>
        <row r="385">
          <cell r="B385" t="str">
            <v>SM2KIT5</v>
          </cell>
          <cell r="C385" t="str">
            <v xml:space="preserve">Комплект SM2KIT5. Состав комплекта: Пульт SM2 - 5 пар; </v>
          </cell>
        </row>
        <row r="386">
          <cell r="B386" t="str">
            <v>SM2KIT25</v>
          </cell>
          <cell r="C386" t="str">
            <v xml:space="preserve">Комплект SM2KIT25. Состав комплекта: Пульт SM2 - 25 пар; </v>
          </cell>
        </row>
        <row r="387">
          <cell r="B387" t="str">
            <v>SM2KIT50</v>
          </cell>
          <cell r="C387" t="str">
            <v xml:space="preserve">Комплект SM2KIT50. Состав комплекта: Пульт SM2 - 50 пар; </v>
          </cell>
        </row>
        <row r="388">
          <cell r="B388" t="str">
            <v>SM2OX2KIT5</v>
          </cell>
          <cell r="C388" t="str">
            <v>Комплект SM2OX2KIT5  состав комплекта: 5 пар пультов SM2, приёмник OX2</v>
          </cell>
        </row>
        <row r="389">
          <cell r="B389" t="str">
            <v>SM2OX2KIT25</v>
          </cell>
          <cell r="C389" t="str">
            <v>Комплект SM2OX2KIT25. Состав комплекта: 25 пар пультов SM2, приёмник OX2</v>
          </cell>
        </row>
        <row r="390">
          <cell r="B390" t="str">
            <v>SM2OX2KIT50</v>
          </cell>
          <cell r="C390" t="str">
            <v>Комплект SM2OX2KIT50. Состав комплекта: 50 пар пультов SM2, приёмник OX2</v>
          </cell>
        </row>
        <row r="391">
          <cell r="B391" t="str">
            <v>SM4</v>
          </cell>
          <cell r="C391" t="str">
            <v>Пульт управления SM4 - 1 пара; SM4</v>
          </cell>
        </row>
        <row r="392">
          <cell r="B392" t="str">
            <v>SM4KIT5</v>
          </cell>
          <cell r="C392" t="str">
            <v xml:space="preserve">Комплект SM4KIT5. Состав комплекта: Пульт SM4 - 5 пар; </v>
          </cell>
        </row>
        <row r="393">
          <cell r="B393" t="str">
            <v>SM4KIT25</v>
          </cell>
          <cell r="C393" t="str">
            <v xml:space="preserve">Комплект SM4KIT25. Состав комплекта: Пульт SM4 - 25 пар; </v>
          </cell>
        </row>
        <row r="394">
          <cell r="B394" t="str">
            <v>SM4KIT50</v>
          </cell>
          <cell r="C394" t="str">
            <v xml:space="preserve">Комплект SM4KIT50. Состав комплекта: Пульт SM4 - 50 пар; </v>
          </cell>
        </row>
        <row r="395">
          <cell r="B395" t="str">
            <v>SM4OX2KIT5</v>
          </cell>
          <cell r="C395" t="str">
            <v>SM4OX2KIT5 Состав комплекта: 5 пар пультов SM4, приёмник OX2</v>
          </cell>
        </row>
        <row r="396">
          <cell r="B396" t="str">
            <v>SM4OX2KIT25</v>
          </cell>
          <cell r="C396" t="str">
            <v>SM4OX2KIT25 Состав комплекта: 25 пар пультов SM4, приёмник OX2</v>
          </cell>
        </row>
        <row r="397">
          <cell r="B397" t="str">
            <v>SM4OX2KIT50</v>
          </cell>
          <cell r="C397" t="str">
            <v>SM4OX2KIT50 Состав комплекта: 50 пар пультов SM4, приёмник OX2</v>
          </cell>
        </row>
        <row r="398">
          <cell r="B398" t="str">
            <v>SMXIS</v>
          </cell>
          <cell r="C398" t="str">
            <v>Приемник SMXIS</v>
          </cell>
        </row>
        <row r="399">
          <cell r="B399" t="str">
            <v>SMXISKIT10</v>
          </cell>
          <cell r="C399" t="str">
            <v xml:space="preserve">Комплект SMXISKIT10. Состав комплекта: Приемник SMXIS - 10 шт; </v>
          </cell>
        </row>
        <row r="400">
          <cell r="B400" t="str">
            <v>Солнцезащита</v>
          </cell>
        </row>
        <row r="401">
          <cell r="B401" t="str">
            <v>Аксессуары для внутривальных приводов</v>
          </cell>
        </row>
        <row r="402">
          <cell r="B402" t="str">
            <v>503.04000</v>
          </cell>
          <cell r="C402" t="str">
            <v>Адаптер для октогонального вала 40мм 503.04000</v>
          </cell>
        </row>
        <row r="403">
          <cell r="B403" t="str">
            <v>503.24000</v>
          </cell>
          <cell r="C403" t="str">
            <v>Адаптер для круглого вала 40мм 503.24000</v>
          </cell>
        </row>
        <row r="404">
          <cell r="B404" t="str">
            <v>503.24015</v>
          </cell>
          <cell r="C404" t="str">
            <v>Адаптер для круглого вала 40мм, круглого со специальным пазом 44мм и овального 42x46 503.24015</v>
          </cell>
        </row>
        <row r="405">
          <cell r="B405" t="str">
            <v>503.24115</v>
          </cell>
          <cell r="C405" t="str">
            <v>Адаптер для круглого вала 44мм 503.24115</v>
          </cell>
        </row>
        <row r="406">
          <cell r="B406" t="str">
            <v>503.24315</v>
          </cell>
          <cell r="C406" t="str">
            <v>Адаптер для круглого вала 44-46-53мм 503.24315</v>
          </cell>
        </row>
        <row r="407">
          <cell r="B407" t="str">
            <v>503.24615</v>
          </cell>
          <cell r="C407" t="str">
            <v>Адаптер для круглого вала 45мм 503.24615</v>
          </cell>
        </row>
        <row r="408">
          <cell r="B408" t="str">
            <v>505.06000</v>
          </cell>
          <cell r="C408" t="str">
            <v>Адаптер для октогонального вала 60мм 505.06000</v>
          </cell>
        </row>
        <row r="409">
          <cell r="B409" t="str">
            <v>505.07000</v>
          </cell>
          <cell r="C409" t="str">
            <v>Адаптер для октогонального вала 70мм 505.07000</v>
          </cell>
        </row>
        <row r="410">
          <cell r="B410" t="str">
            <v>506.01020</v>
          </cell>
          <cell r="C410" t="str">
            <v>Адаптер для октогонального вала 102мм 506.01020</v>
          </cell>
        </row>
        <row r="411">
          <cell r="B411" t="str">
            <v>506.07000</v>
          </cell>
          <cell r="C411" t="str">
            <v>Адаптер для октогонального вала 70мм 506.07000</v>
          </cell>
        </row>
        <row r="412">
          <cell r="B412" t="str">
            <v>506.07015</v>
          </cell>
          <cell r="C412" t="str">
            <v>Адаптер для октогонального вала 70мм 506.07015</v>
          </cell>
        </row>
        <row r="413">
          <cell r="B413" t="str">
            <v>513.24015</v>
          </cell>
          <cell r="C413" t="str">
            <v>Адаптер для круглого вала 40мм и круглого со специальным пазом 44мм 513.24015</v>
          </cell>
        </row>
        <row r="414">
          <cell r="B414" t="str">
            <v>513.24215</v>
          </cell>
          <cell r="C414" t="str">
            <v>Адаптер для круглого вала 43,50-44мм 513.24215</v>
          </cell>
        </row>
        <row r="415">
          <cell r="B415" t="str">
            <v>513.24415</v>
          </cell>
          <cell r="C415" t="str">
            <v>Адаптер для круглого вала 45мм 513.24415</v>
          </cell>
        </row>
        <row r="416">
          <cell r="B416" t="str">
            <v>515.01020</v>
          </cell>
          <cell r="C416" t="str">
            <v>Адаптер для октогонального вала 102мм 515.01020</v>
          </cell>
        </row>
        <row r="417">
          <cell r="B417" t="str">
            <v>515.06000</v>
          </cell>
          <cell r="C417" t="str">
            <v>Адаптер для октогонального вала 60мм 515.06000</v>
          </cell>
        </row>
        <row r="418">
          <cell r="B418" t="str">
            <v>515.07000</v>
          </cell>
          <cell r="C418" t="str">
            <v>Адаптер для октогонального вала 70мм 515.07000</v>
          </cell>
        </row>
        <row r="419">
          <cell r="B419" t="str">
            <v>515.16300</v>
          </cell>
          <cell r="C419" t="str">
            <v>Адаптер для круглого вала 63мм с наклонным пазом 515.16300</v>
          </cell>
        </row>
        <row r="420">
          <cell r="B420" t="str">
            <v>515.17300</v>
          </cell>
          <cell r="C420" t="str">
            <v>Адаптер для круглого вала 80мм с наклонным пазом 515.17300</v>
          </cell>
        </row>
        <row r="421">
          <cell r="B421" t="str">
            <v>515.17800</v>
          </cell>
          <cell r="C421" t="str">
            <v>Адаптер для круглого вала 80мм 515.17800</v>
          </cell>
        </row>
        <row r="422">
          <cell r="B422" t="str">
            <v>515.25002</v>
          </cell>
          <cell r="C422" t="str">
            <v>Адаптер для круглого вала 50мм 515.25002</v>
          </cell>
        </row>
        <row r="423">
          <cell r="B423" t="str">
            <v>515.25003</v>
          </cell>
          <cell r="C423" t="str">
            <v>Адаптер для круглого вала 50мм 515.25003</v>
          </cell>
        </row>
        <row r="424">
          <cell r="B424" t="str">
            <v>515.25004</v>
          </cell>
          <cell r="C424" t="str">
            <v>Адаптер для круглого вала 47мм (внутренний радиус) 515.25004</v>
          </cell>
        </row>
        <row r="425">
          <cell r="B425" t="str">
            <v>515.26200</v>
          </cell>
          <cell r="C425" t="str">
            <v>Адаптер для круглого вала 62-63мм с пазом  515.26200</v>
          </cell>
        </row>
        <row r="426">
          <cell r="B426" t="str">
            <v>515.27300</v>
          </cell>
          <cell r="C426" t="str">
            <v>Адаптер для круглого вала 70мм с наклонным пазом 515.27300</v>
          </cell>
        </row>
        <row r="427">
          <cell r="B427" t="str">
            <v>517.01140</v>
          </cell>
          <cell r="C427" t="str">
            <v>Адаптер для октогонального вала 114мм Heroal 517.01140</v>
          </cell>
        </row>
        <row r="428">
          <cell r="B428" t="str">
            <v>517.21020</v>
          </cell>
          <cell r="C428" t="str">
            <v>Адаптер для круглого вала 102мм 517.21020</v>
          </cell>
        </row>
        <row r="429">
          <cell r="B429" t="str">
            <v>523.10012</v>
          </cell>
          <cell r="C429" t="str">
            <v>Квадратный штифт 10мм + скоба 523.10012</v>
          </cell>
        </row>
        <row r="430">
          <cell r="B430" t="str">
            <v>523.10014</v>
          </cell>
          <cell r="C430" t="str">
            <v>Крепление 523.10014</v>
          </cell>
        </row>
        <row r="431">
          <cell r="B431" t="str">
            <v>525.10012/AX</v>
          </cell>
          <cell r="C431" t="str">
            <v>Крепление 525.10012/AX</v>
          </cell>
        </row>
        <row r="432">
          <cell r="B432" t="str">
            <v>525.10021</v>
          </cell>
          <cell r="C432" t="str">
            <v>Крепление 525.10021</v>
          </cell>
        </row>
        <row r="433">
          <cell r="B433" t="str">
            <v>525.10029</v>
          </cell>
          <cell r="C433" t="str">
            <v>Крепление 525.10029</v>
          </cell>
        </row>
        <row r="434">
          <cell r="B434" t="str">
            <v>525.10032</v>
          </cell>
          <cell r="C434" t="str">
            <v>Крепление 525.10032</v>
          </cell>
        </row>
        <row r="435">
          <cell r="B435" t="str">
            <v>525.10040</v>
          </cell>
          <cell r="C435" t="str">
            <v>Крепление 525.10040</v>
          </cell>
        </row>
        <row r="436">
          <cell r="B436" t="str">
            <v>525.10044</v>
          </cell>
          <cell r="C436" t="str">
            <v>Крепление 525.10044</v>
          </cell>
        </row>
        <row r="437">
          <cell r="B437" t="str">
            <v>525.10050</v>
          </cell>
          <cell r="C437" t="str">
            <v>Крепление 525.10050</v>
          </cell>
        </row>
        <row r="438">
          <cell r="B438" t="str">
            <v>525.10052</v>
          </cell>
          <cell r="C438" t="str">
            <v>Крепление 525.10052</v>
          </cell>
        </row>
        <row r="439">
          <cell r="B439" t="str">
            <v>525.10061</v>
          </cell>
          <cell r="C439" t="str">
            <v>Крепление 525.10061</v>
          </cell>
        </row>
        <row r="440">
          <cell r="B440" t="str">
            <v>525.10070</v>
          </cell>
          <cell r="C440" t="str">
            <v>Крепление 525.10070</v>
          </cell>
        </row>
        <row r="441">
          <cell r="B441" t="str">
            <v>525.10071</v>
          </cell>
          <cell r="C441" t="str">
            <v>Крепление 525.10071</v>
          </cell>
        </row>
        <row r="442">
          <cell r="B442" t="str">
            <v>525.10072</v>
          </cell>
          <cell r="C442" t="str">
            <v>Крепление 525.10072</v>
          </cell>
        </row>
        <row r="443">
          <cell r="B443" t="str">
            <v>525.10091</v>
          </cell>
          <cell r="C443" t="str">
            <v>Крепление 525.10091</v>
          </cell>
        </row>
        <row r="444">
          <cell r="B444" t="str">
            <v>533.10010</v>
          </cell>
          <cell r="C444" t="str">
            <v>Крепление компактное 533.10010</v>
          </cell>
        </row>
        <row r="445">
          <cell r="B445" t="str">
            <v>535.10010</v>
          </cell>
          <cell r="C445" t="str">
            <v>Крепление 535.10010</v>
          </cell>
        </row>
        <row r="446">
          <cell r="B446" t="str">
            <v>535.10012</v>
          </cell>
          <cell r="C446" t="str">
            <v>Крепление 535.10012</v>
          </cell>
        </row>
        <row r="447">
          <cell r="B447" t="str">
            <v>535.10013/AX</v>
          </cell>
          <cell r="C447" t="str">
            <v>Крепление 535.10013/AX</v>
          </cell>
        </row>
        <row r="448">
          <cell r="B448" t="str">
            <v>535.10024</v>
          </cell>
          <cell r="C448" t="str">
            <v>Крепление 535.10024</v>
          </cell>
        </row>
        <row r="449">
          <cell r="B449" t="str">
            <v>537.10001</v>
          </cell>
          <cell r="C449" t="str">
            <v>Крепление настенное 537.10001</v>
          </cell>
        </row>
        <row r="450">
          <cell r="B450" t="str">
            <v>575.12040</v>
          </cell>
          <cell r="C450" t="str">
            <v>Капсула со штифтом для вала 40мм 575.12040</v>
          </cell>
        </row>
        <row r="451">
          <cell r="B451" t="str">
            <v>575.12050</v>
          </cell>
          <cell r="C451" t="str">
            <v>Капсула со штифтом для вала 50мм 575.12050</v>
          </cell>
        </row>
        <row r="452">
          <cell r="B452" t="str">
            <v>575.12150</v>
          </cell>
          <cell r="C452" t="str">
            <v>Капсула без штифта для вала 50мм 575.12150</v>
          </cell>
        </row>
        <row r="453">
          <cell r="B453" t="str">
            <v>575.12250</v>
          </cell>
          <cell r="C453" t="str">
            <v>Капсула со штифтом для круглого вала 50мм 575.12250</v>
          </cell>
        </row>
        <row r="454">
          <cell r="B454" t="str">
            <v>578.18047</v>
          </cell>
          <cell r="C454" t="str">
            <v>Вороток для скрытого шарнира 578.18047</v>
          </cell>
        </row>
        <row r="455">
          <cell r="B455" t="str">
            <v>578.18048</v>
          </cell>
          <cell r="C455" t="str">
            <v>Шарнир скрытый 578.18048</v>
          </cell>
        </row>
        <row r="456">
          <cell r="B456" t="str">
            <v>NEMOSCT</v>
          </cell>
          <cell r="C456" t="str">
            <v>Климатический датчик NEMOSCT</v>
          </cell>
        </row>
        <row r="457">
          <cell r="B457" t="str">
            <v>NEMOSRT</v>
          </cell>
          <cell r="C457" t="str">
            <v>Климатический датчик NEMOSRT</v>
          </cell>
        </row>
        <row r="458">
          <cell r="B458" t="str">
            <v>NEMOWSCT</v>
          </cell>
          <cell r="C458" t="str">
            <v>Климатический датчик NEMOWSCT</v>
          </cell>
        </row>
        <row r="459">
          <cell r="B459" t="str">
            <v>NEMOWSRT</v>
          </cell>
          <cell r="C459" t="str">
            <v>Климатический датчик NEMOWSRT</v>
          </cell>
        </row>
        <row r="460">
          <cell r="B460" t="str">
            <v>TTU</v>
          </cell>
          <cell r="C460" t="str">
            <v>Устройство программирования крайних положений  TTU</v>
          </cell>
        </row>
        <row r="461">
          <cell r="B461" t="str">
            <v>VOLO</v>
          </cell>
          <cell r="C461" t="str">
            <v>Климатический датчик VOLO</v>
          </cell>
        </row>
        <row r="462">
          <cell r="B462" t="str">
            <v>Приводы внутривальные</v>
          </cell>
        </row>
        <row r="463">
          <cell r="B463" t="str">
            <v>E Star MA 3017</v>
          </cell>
          <cell r="C463" t="str">
            <v>Внутривальный привод E Star MA 3017 электр. конечн. выкл.,блок распознавания усилия, энкодер</v>
          </cell>
        </row>
        <row r="464">
          <cell r="B464" t="str">
            <v>E Star MA 4012</v>
          </cell>
          <cell r="C464" t="str">
            <v>Внутривальный привод E Star MA 4012 электр. конечн. выкл.,блок распознавания усилия, энкодер</v>
          </cell>
        </row>
        <row r="465">
          <cell r="B465" t="str">
            <v>E FIT SP 1011</v>
          </cell>
          <cell r="C465" t="str">
            <v>Внутривальный привод E FIT SP 1011, эл.конечн. выкл.</v>
          </cell>
        </row>
        <row r="466">
          <cell r="B466" t="str">
            <v>E FIT SP 611</v>
          </cell>
          <cell r="C466" t="str">
            <v>Внутривальный привод E FIT SP 611, эл.конечн. выкл.</v>
          </cell>
        </row>
        <row r="467">
          <cell r="B467" t="str">
            <v>E L 12012</v>
          </cell>
          <cell r="C467" t="str">
            <v>Внутривальный привод E L 12012 мех. конечн. выкл.</v>
          </cell>
        </row>
        <row r="468">
          <cell r="B468" t="str">
            <v>E L 6517</v>
          </cell>
          <cell r="C468" t="str">
            <v>Внутривальный привод E L 6512, мех. конечн. выкл.</v>
          </cell>
        </row>
        <row r="469">
          <cell r="B469" t="str">
            <v>E L 8012</v>
          </cell>
          <cell r="C469" t="str">
            <v>Внутривальный привод E L 8012, мех. конечн. выкл.</v>
          </cell>
        </row>
        <row r="470">
          <cell r="B470" t="str">
            <v>E LH 10012</v>
          </cell>
          <cell r="C470" t="str">
            <v>Внутривальный привод E LH  мех. конечн. выкл., с системой АРУ</v>
          </cell>
        </row>
        <row r="471">
          <cell r="B471" t="str">
            <v>E LH 12012</v>
          </cell>
          <cell r="C471" t="str">
            <v>Внутривальный привод E LH 12012  мех. конечн. выкл., с системой АРУ</v>
          </cell>
        </row>
        <row r="472">
          <cell r="B472" t="str">
            <v>E LH 8012</v>
          </cell>
          <cell r="C472" t="str">
            <v>Внутривальный привод E LH 8012, мех. конечн. выкл., с системой АРУ</v>
          </cell>
        </row>
        <row r="473">
          <cell r="B473" t="str">
            <v>E M 1517</v>
          </cell>
          <cell r="C473" t="str">
            <v>Внутривальный привод E M 1517 мех. конечн. выкл.</v>
          </cell>
        </row>
        <row r="474">
          <cell r="B474" t="str">
            <v>E M 3017</v>
          </cell>
          <cell r="C474" t="str">
            <v>Внутривальный привод E M 3017 мех. конечн. выкл.</v>
          </cell>
        </row>
        <row r="475">
          <cell r="B475" t="str">
            <v>E M 4012</v>
          </cell>
          <cell r="C475" t="str">
            <v>Внутривальный привод E M 4012 мех. конечн. выкл.</v>
          </cell>
        </row>
        <row r="476">
          <cell r="B476" t="str">
            <v>E M 5012</v>
          </cell>
          <cell r="C476" t="str">
            <v>Внутривальный привод E M5012 мех. конечн. выкл.</v>
          </cell>
        </row>
        <row r="477">
          <cell r="B477" t="str">
            <v>E M 517</v>
          </cell>
          <cell r="C477" t="str">
            <v>Внутривальный привод E M 517  мех. конечн. выкл.</v>
          </cell>
        </row>
        <row r="478">
          <cell r="B478" t="str">
            <v>E M 817</v>
          </cell>
          <cell r="C478" t="str">
            <v>Внутривальный привод E M 817 мех. конечн. выкл.</v>
          </cell>
        </row>
        <row r="479">
          <cell r="B479" t="str">
            <v>E MH 1517</v>
          </cell>
          <cell r="C479" t="str">
            <v>Внутривальный привод E MH 1517 мех. конечн. выкл., с системой АРУ</v>
          </cell>
        </row>
        <row r="480">
          <cell r="B480" t="str">
            <v>E MH 3017</v>
          </cell>
          <cell r="C480" t="str">
            <v>Внутривальный привод E MH 3017  мех. конечн. выкл., с системой АРУ</v>
          </cell>
        </row>
        <row r="481">
          <cell r="B481" t="str">
            <v>E MH 4012</v>
          </cell>
          <cell r="C481" t="str">
            <v>Внутривальный привод E MH 4012  мех. конечн. выкл., с системой АРУ</v>
          </cell>
        </row>
        <row r="482">
          <cell r="B482" t="str">
            <v>E MH 5012</v>
          </cell>
          <cell r="C482" t="str">
            <v>Внутривальный привод E MH 5012  мех. конечн. выкл., с системой АРУ</v>
          </cell>
        </row>
        <row r="483">
          <cell r="B483" t="str">
            <v>E Quick M 1517</v>
          </cell>
          <cell r="C483" t="str">
            <v>Внутривальный привод E QUICK M 1517, Нажимные конечн. выкл.</v>
          </cell>
        </row>
        <row r="484">
          <cell r="B484" t="str">
            <v>E Quick M 3017</v>
          </cell>
          <cell r="C484" t="str">
            <v>Внутривальный привод E QUICK M 3017, Нажимные конечн. выкл.</v>
          </cell>
        </row>
        <row r="485">
          <cell r="B485" t="str">
            <v>E Quick M 4012</v>
          </cell>
          <cell r="C485" t="str">
            <v>Внутривальный привод E QUICK M 4012, Нажимные конечн. выкл.</v>
          </cell>
        </row>
        <row r="486">
          <cell r="B486" t="str">
            <v>E Quick M 5012</v>
          </cell>
          <cell r="C486" t="str">
            <v>Внутривальный привод E QUICK M 5012, Нажимные конечн. выкл.</v>
          </cell>
        </row>
        <row r="487">
          <cell r="B487" t="str">
            <v>E XL 12012</v>
          </cell>
          <cell r="C487" t="str">
            <v>Внутривальный привод E XL 12012 мех. конечн. выкл.</v>
          </cell>
        </row>
        <row r="488">
          <cell r="B488" t="str">
            <v>E XL 23012</v>
          </cell>
          <cell r="C488" t="str">
            <v>Внутривальный привод E XL 23012 мех. конечн. выкл.</v>
          </cell>
        </row>
        <row r="489">
          <cell r="B489" t="str">
            <v>E XL 30012</v>
          </cell>
          <cell r="C489" t="str">
            <v>Внутривальный привод E XL 30012 мех. конечн. выкл.</v>
          </cell>
        </row>
        <row r="490">
          <cell r="B490" t="str">
            <v>E XLH 23012</v>
          </cell>
          <cell r="C490" t="str">
            <v>Внутривальный привод E XLH 23012 мех. конечн. выкл., с системой АРУ</v>
          </cell>
        </row>
        <row r="491">
          <cell r="B491" t="str">
            <v>E XLH 30012</v>
          </cell>
          <cell r="C491" t="str">
            <v>Внутривальный привод E XLH 30012 мех. конечн. выкл., с системой АРУ</v>
          </cell>
        </row>
        <row r="492">
          <cell r="B492" t="str">
            <v>Устройства управления солнцезащитой</v>
          </cell>
        </row>
        <row r="493">
          <cell r="B493" t="str">
            <v>Радиоуправление PLANO</v>
          </cell>
        </row>
        <row r="494">
          <cell r="B494" t="str">
            <v>P6</v>
          </cell>
          <cell r="C494" t="str">
            <v>Пульт управления P6</v>
          </cell>
        </row>
        <row r="495">
          <cell r="B495" t="str">
            <v>W6</v>
          </cell>
          <cell r="C495" t="str">
            <v>Пульт управления W6</v>
          </cell>
        </row>
        <row r="496">
          <cell r="B496" t="str">
            <v>Радиоуправление NICEWAY</v>
          </cell>
        </row>
        <row r="497">
          <cell r="B497" t="str">
            <v>MW3</v>
          </cell>
          <cell r="C497" t="str">
            <v>Пульт MiniWay MW3</v>
          </cell>
        </row>
        <row r="498">
          <cell r="B498" t="str">
            <v>WM001C</v>
          </cell>
          <cell r="C498" t="str">
            <v>Модуль радиоуправления NiceWay WM001C</v>
          </cell>
        </row>
        <row r="499">
          <cell r="B499" t="str">
            <v>WM001G</v>
          </cell>
          <cell r="C499" t="str">
            <v>Модуль радиоуправления NiceWay WM001G</v>
          </cell>
        </row>
        <row r="500">
          <cell r="B500" t="str">
            <v>WM006G</v>
          </cell>
          <cell r="C500" t="str">
            <v>Модуль радиоуправления NiceWay WM006G</v>
          </cell>
        </row>
        <row r="501">
          <cell r="B501" t="str">
            <v>WM009C</v>
          </cell>
          <cell r="C501" t="str">
            <v>Модуль радиоуправления NiceWay WM009C</v>
          </cell>
        </row>
        <row r="502">
          <cell r="B502" t="str">
            <v>WM080G</v>
          </cell>
          <cell r="C502" t="str">
            <v>Модуль радиоуправления NiceWay WM080G</v>
          </cell>
        </row>
        <row r="503">
          <cell r="B503" t="str">
            <v>WWW</v>
          </cell>
          <cell r="C503" t="str">
            <v>Крепление настенное для корпуса WAX WWW</v>
          </cell>
        </row>
        <row r="504">
          <cell r="B504" t="str">
            <v>WAX</v>
          </cell>
          <cell r="C504" t="str">
            <v>Корпус Ondo, универсальный WAX</v>
          </cell>
        </row>
        <row r="505">
          <cell r="B505" t="str">
            <v>WCG</v>
          </cell>
          <cell r="C505" t="str">
            <v>Корпус Go, графит WCG</v>
          </cell>
        </row>
        <row r="506">
          <cell r="B506" t="str">
            <v>WCO</v>
          </cell>
          <cell r="C506" t="str">
            <v>Корпус Go, оранжевый WCO</v>
          </cell>
        </row>
        <row r="507">
          <cell r="B507" t="str">
            <v>WEO</v>
          </cell>
          <cell r="C507" t="str">
            <v>Корпус Stone, оранжевый WEO</v>
          </cell>
        </row>
        <row r="508">
          <cell r="B508" t="str">
            <v>WSG</v>
          </cell>
          <cell r="C508" t="str">
            <v>Корпус Opla, квадратный графит WSG</v>
          </cell>
        </row>
        <row r="509">
          <cell r="B509" t="str">
            <v>WSW</v>
          </cell>
          <cell r="C509" t="str">
            <v>Корпус Opla, квадратный белый WSW</v>
          </cell>
        </row>
        <row r="510">
          <cell r="B510" t="str">
            <v>Радиоуправление TAG</v>
          </cell>
        </row>
        <row r="511">
          <cell r="B511" t="str">
            <v>TT2L</v>
          </cell>
          <cell r="C511" t="str">
            <v>Блок управления со встроенным радиоприемником TT2L</v>
          </cell>
        </row>
        <row r="512">
          <cell r="B512" t="str">
            <v>TT2N</v>
          </cell>
          <cell r="C512" t="str">
            <v>Блок управления со встроенным радиоприемником TT2N</v>
          </cell>
        </row>
        <row r="513">
          <cell r="B513" t="str">
            <v>TT2NKIT/RU02</v>
          </cell>
          <cell r="C513" t="str">
            <v xml:space="preserve">Комплект TT2NKIT/RU02. Состав комплекта: TT2N - 10 шт. </v>
          </cell>
        </row>
        <row r="514">
          <cell r="B514" t="str">
            <v>565.16210</v>
          </cell>
          <cell r="C514" t="str">
            <v>Выключатель-прогроматор клавишный нар. пров. с/ф</v>
          </cell>
        </row>
        <row r="515">
          <cell r="B515" t="str">
            <v>565.16230</v>
          </cell>
          <cell r="C515" t="str">
            <v>Выключатель клавишный нар. пров. с/ф</v>
          </cell>
        </row>
        <row r="516">
          <cell r="B516" t="str">
            <v>565.16240</v>
          </cell>
          <cell r="C516" t="str">
            <v>Корпус наружной проводки для 565.16210, 565.16230</v>
          </cell>
        </row>
        <row r="517">
          <cell r="B517" t="str">
            <v>AG4B</v>
          </cell>
          <cell r="C517" t="str">
            <v xml:space="preserve">Портативный радиопередатчик 4 канальный, цвет черный, с поддержкой фунции диммер и мое любимое положение. Питание 2  аккум. Типа АА 1.2V с базой для зарядки </v>
          </cell>
        </row>
        <row r="518">
          <cell r="B518" t="str">
            <v>AG4BB</v>
          </cell>
          <cell r="C518" t="str">
            <v xml:space="preserve">Портативный радиопередатчик 4 канальный, цвет черный, с поддержкой фунции диммер и мое любимое положение. Питание 2АА 1.5V </v>
          </cell>
        </row>
        <row r="519">
          <cell r="B519" t="str">
            <v>AG4BR</v>
          </cell>
          <cell r="C519" t="str">
            <v xml:space="preserve">Портативный радиопередатчик 4 канальный, цвет красный, с поддержкой фунции диммер и мое любимое положение. Питание 2АА 1.5V </v>
          </cell>
        </row>
        <row r="520">
          <cell r="B520" t="str">
            <v>AG4BW</v>
          </cell>
          <cell r="C520" t="str">
            <v xml:space="preserve">Портативный радиопередатчик 4 канальный, цвет белый, с поддержкой фунции диммер и мое любимое положение. Питание 2АА 1.5V </v>
          </cell>
        </row>
        <row r="521">
          <cell r="B521" t="str">
            <v>AG4R</v>
          </cell>
          <cell r="C521" t="str">
            <v xml:space="preserve">Портативный радиопередатчик 4 канальный, цвет красный, с поддержкой фунции диммер и мое любимое положение. Питание 2  аккум. Типа АА 1.2V с базой для зарядки </v>
          </cell>
        </row>
        <row r="522">
          <cell r="B522" t="str">
            <v>AG4W</v>
          </cell>
          <cell r="C522" t="str">
            <v xml:space="preserve">Портативный радиопередатчик 4 канальный, цвет белый, с поддержкой фунции диммер и мое любимое положение. Питание 2  аккум. Типа АА 1.2V с базой для зарядки </v>
          </cell>
        </row>
        <row r="523">
          <cell r="B523" t="str">
            <v>AIR 1RW</v>
          </cell>
          <cell r="C523" t="str">
            <v xml:space="preserve">Настенный бесконтактный передатчик для управления 1 группой с отдельными командами "Вверх-стоп-Вниз" </v>
          </cell>
        </row>
        <row r="524">
          <cell r="B524" t="str">
            <v>DMAM</v>
          </cell>
          <cell r="C524" t="str">
            <v>Модуль на DIN рейку для управления двумя группами приводов 230В., вход Dry Contact</v>
          </cell>
        </row>
        <row r="525">
          <cell r="B525" t="str">
            <v>DMBD</v>
          </cell>
          <cell r="C525" t="str">
            <v>Модуль на DIN рейку для радиоконтроля устройст подключенных к системе</v>
          </cell>
        </row>
        <row r="526">
          <cell r="B526" t="str">
            <v>DMBM</v>
          </cell>
          <cell r="C526" t="str">
            <v>Модуль на DIN рейку для управления системой BuST4, входом LAN, RS232</v>
          </cell>
        </row>
        <row r="527">
          <cell r="B527" t="str">
            <v>DMBPD</v>
          </cell>
          <cell r="C527" t="str">
            <v>Модуль на DIN рейку для распределения сигнала и силы шины</v>
          </cell>
        </row>
        <row r="528">
          <cell r="B528" t="str">
            <v>DMDCM</v>
          </cell>
          <cell r="C528" t="str">
            <v>Модуль на DIN рейку для управления двумя группами двигателей переменного и постоянного тока или по двум каналам Dry Contact</v>
          </cell>
        </row>
        <row r="529">
          <cell r="B529" t="str">
            <v>DMKNX</v>
          </cell>
          <cell r="C529" t="str">
            <v>Модуль на Din рейку для управления системами KNX.</v>
          </cell>
        </row>
        <row r="530">
          <cell r="B530" t="str">
            <v>DMLPS2415</v>
          </cell>
          <cell r="C530" t="str">
            <v>Блок питания на Din рейку 230/24В - 0,88А</v>
          </cell>
        </row>
        <row r="531">
          <cell r="B531" t="str">
            <v>DMLPS2430</v>
          </cell>
          <cell r="C531" t="str">
            <v xml:space="preserve">Блок питания на Din рейку 230/24В -  1,5А </v>
          </cell>
        </row>
        <row r="532">
          <cell r="B532" t="str">
            <v>ERAPVIEW</v>
          </cell>
          <cell r="C532" t="str">
            <v>Многофункциональный радиопульт на 99 каналов</v>
          </cell>
        </row>
        <row r="533">
          <cell r="B533" t="str">
            <v>ERATIME</v>
          </cell>
          <cell r="C533" t="str">
            <v>Настенное прогаммируемое радиоустройство с графическим  ЖК- дисплеем. Контролирует до 6ти независимых групп автоматики</v>
          </cell>
        </row>
        <row r="534">
          <cell r="B534" t="str">
            <v>INB</v>
          </cell>
          <cell r="C534" t="str">
            <v>Коммуникционный интерфейс связи между BTICINO BUS-NICE BUS</v>
          </cell>
        </row>
        <row r="535">
          <cell r="B535" t="str">
            <v>MW1</v>
          </cell>
          <cell r="C535" t="str">
            <v>Пульт MiniWay MW1</v>
          </cell>
        </row>
        <row r="536">
          <cell r="B536" t="str">
            <v>MW2</v>
          </cell>
          <cell r="C536" t="str">
            <v>Пульт MiniWay MW2</v>
          </cell>
        </row>
        <row r="537">
          <cell r="B537" t="str">
            <v>NEMOSCT</v>
          </cell>
          <cell r="C537" t="str">
            <v>Радиодатчик  датчик солнце, питание от встроенных фотоэлементов, установка на фасад (IP44)</v>
          </cell>
        </row>
        <row r="538">
          <cell r="B538" t="str">
            <v>NEMOSRT</v>
          </cell>
          <cell r="C538" t="str">
            <v>Радиодатчик  датчик солнце/дождь, 230V, установка на фасад (IP44)</v>
          </cell>
        </row>
        <row r="539">
          <cell r="B539" t="str">
            <v>NEMOVIBE</v>
          </cell>
          <cell r="C539" t="str">
            <v>Радиодатчик ветер, технология качения,  установка на планку маркизы, цвет белый (IP44)</v>
          </cell>
        </row>
        <row r="540">
          <cell r="B540" t="str">
            <v>NEMOWSCT</v>
          </cell>
          <cell r="C540" t="str">
            <v>Радиодатчик  датчик ветер/солнце, питание от встроенных фотоэлементов, установка на фасад (IP44)</v>
          </cell>
        </row>
        <row r="541">
          <cell r="B541" t="str">
            <v>NEMOWSRT</v>
          </cell>
          <cell r="C541" t="str">
            <v>Радиодатчик датчик ветер/солнце/дождь,  230V, установка на фасад (IP44)</v>
          </cell>
        </row>
        <row r="542">
          <cell r="B542" t="str">
            <v>OVIEWTT</v>
          </cell>
          <cell r="C542" t="str">
            <v>Прогромматор для управления и диагностике устройств с функцией TTBUS</v>
          </cell>
        </row>
        <row r="543">
          <cell r="B543" t="str">
            <v>P1</v>
          </cell>
          <cell r="C543" t="str">
            <v>Портативный передатчик для управления 1 группой с отдельными командами "Открыть-стоп-закрыть"</v>
          </cell>
        </row>
        <row r="544">
          <cell r="B544" t="str">
            <v>P1S</v>
          </cell>
          <cell r="C544" t="str">
            <v>Портативный передатчик для управления 1 группой с отдельными командами "Открыть-стоп-закрыть" Клавиша для активации/деактивации климатических датчиков</v>
          </cell>
        </row>
        <row r="545">
          <cell r="B545" t="str">
            <v>P1V</v>
          </cell>
          <cell r="C545" t="str">
            <v xml:space="preserve">Портативный передатчик для управления 1 группой с отдельными командами "Открыть-стоп-закрыть", с поддержкой функции диммер </v>
          </cell>
        </row>
        <row r="546">
          <cell r="B546" t="str">
            <v>P6S</v>
          </cell>
          <cell r="C546" t="str">
            <v>Портативный передатчик для управления до 6 групп с отдельными командами "Открыть-стоп-закрыть" Клавиша для активации/деактивации климатических датчиков</v>
          </cell>
        </row>
        <row r="547">
          <cell r="B547" t="str">
            <v>P6SV</v>
          </cell>
          <cell r="C547" t="str">
            <v>Портативный передатчик для управления до 6 групп с отдельными командами "Открыть-стоп-закрыть" Клавиша для активации/деактивации климатических датчиков, с поддержкой функции диммер</v>
          </cell>
        </row>
        <row r="548">
          <cell r="B548" t="str">
            <v>TT1L</v>
          </cell>
          <cell r="C548" t="str">
            <v>Блок управления для систем освещения и полива (мощностью до 500Вт) со встроенным радиоприемником (IP55)</v>
          </cell>
        </row>
        <row r="549">
          <cell r="B549" t="str">
            <v>TT1N</v>
          </cell>
          <cell r="C549" t="str">
            <v>Блок управления для занавесей, экранов, маркиз и жалюзи (мощностью до 500Вт) со встроенным радиоприемником (IP55)</v>
          </cell>
        </row>
        <row r="550">
          <cell r="B550" t="str">
            <v>TT1V</v>
          </cell>
          <cell r="C550" t="str">
            <v>Блок управления для занавесей, экранов, маркиз и жалюзи (мощностью до 500Вт) со встроенным радиоприемником (IP55)</v>
          </cell>
        </row>
        <row r="551">
          <cell r="B551" t="str">
            <v>TT2D</v>
          </cell>
          <cell r="C551" t="str">
            <v>Миниатюрный блок управления осветительными системами со встроенным передатчиков (IP20)</v>
          </cell>
        </row>
        <row r="552">
          <cell r="B552" t="str">
            <v>TT3</v>
          </cell>
          <cell r="C552" t="str">
            <v>Блок управления одним приводом до 1000Вт., без рессивера, управление климатическими датчиками, (IP44)</v>
          </cell>
        </row>
        <row r="553">
          <cell r="B553" t="str">
            <v>TT4</v>
          </cell>
          <cell r="C553" t="str">
            <v>Блок управления одним приводом до 1000Вт., со встроенным рессивером, управление климатическими датчиками, (IP44)</v>
          </cell>
        </row>
        <row r="554">
          <cell r="B554" t="str">
            <v>TT5</v>
          </cell>
          <cell r="C554" t="str">
            <v>Блок управления синхронно двумя приводами мощностью 2*600Вт., со встроенным рессивером, управление климатическими датчиками, (IP44)</v>
          </cell>
        </row>
        <row r="555">
          <cell r="B555" t="str">
            <v>TT6</v>
          </cell>
          <cell r="C555" t="str">
            <v>Блок управления с интерфейсом связи TTBUS-RS232, со встроенным рессивером, , (IP40)</v>
          </cell>
        </row>
        <row r="556">
          <cell r="B556" t="str">
            <v>TTDMS</v>
          </cell>
          <cell r="C556" t="str">
            <v>Блок управления(мощностью до 250Вт), со встроенным радиоприемгиком и поддержкой функции диммер,(IP20)</v>
          </cell>
        </row>
        <row r="557">
          <cell r="B557" t="str">
            <v>TTE</v>
          </cell>
          <cell r="C557" t="str">
            <v>Релейное управление 2-мя приводами с индивидуальным и групповым управлением</v>
          </cell>
        </row>
        <row r="558">
          <cell r="B558" t="str">
            <v>TTP</v>
          </cell>
          <cell r="C558" t="str">
            <v>Прогромматор для управления и диагностике устройств с функцией TTBUS, для маркиз</v>
          </cell>
        </row>
        <row r="559">
          <cell r="B559" t="str">
            <v>TTPRO</v>
          </cell>
          <cell r="C559" t="str">
            <v>Прогромматор для управления и диагностике устройств с функцией TTBUS, для р.штор</v>
          </cell>
        </row>
        <row r="560">
          <cell r="B560" t="str">
            <v>TTU</v>
          </cell>
          <cell r="C560" t="str">
            <v>Устройство программирования крайних положений  TTU</v>
          </cell>
        </row>
        <row r="561">
          <cell r="B561" t="str">
            <v>TTX4</v>
          </cell>
          <cell r="C561" t="str">
            <v>Миниатюрный 4-х канальный передатчик для передачи сигнала с кнопочного выключателя в приемник БУ (IP20)</v>
          </cell>
        </row>
        <row r="562">
          <cell r="B562" t="str">
            <v>VOLO</v>
          </cell>
          <cell r="C562" t="str">
            <v>Климатический датчик ветер, интерфейс TTBUS, настройка через программатер TTP, установка на фасад (IP44)</v>
          </cell>
        </row>
        <row r="563">
          <cell r="B563" t="str">
            <v>VOLO S-RADIO</v>
          </cell>
          <cell r="C563" t="str">
            <v>Радиодатчик ветер/солнце, 230V, установка на фасад (IP44)</v>
          </cell>
        </row>
        <row r="564">
          <cell r="B564" t="str">
            <v>VOLOS</v>
          </cell>
          <cell r="C564" t="str">
            <v>Климатический датчик ветер/солнце, интерфейс TTBUS, настройка через программатер TTP, установка на фасад (IP44)</v>
          </cell>
        </row>
        <row r="565">
          <cell r="B565" t="str">
            <v>W1</v>
          </cell>
          <cell r="C565" t="str">
            <v xml:space="preserve">Настенный передатчик для управления 1 группой с отдельными командами "Вверх-стоп-Вниз" </v>
          </cell>
        </row>
        <row r="566">
          <cell r="B566" t="str">
            <v>W1S</v>
          </cell>
          <cell r="C566" t="str">
            <v>Настенный передатчик для управления 1 группой с отдельными командами "Вверх-стоп-Вниз" Клавиша для активации/деактивации климатических датчиков</v>
          </cell>
        </row>
        <row r="567">
          <cell r="B567" t="str">
            <v>W6S</v>
          </cell>
          <cell r="C567" t="str">
            <v>Настенный передатчик для управления до 6 групп с отдельными командами "Вверх-стоп-Вниз" Клавиша для активации/деактивации климатических датчиков</v>
          </cell>
        </row>
        <row r="568">
          <cell r="B568" t="str">
            <v>WCF</v>
          </cell>
          <cell r="C568" t="str">
            <v>Корпус Go, брелок зеленый</v>
          </cell>
        </row>
        <row r="569">
          <cell r="B569" t="str">
            <v>WCI</v>
          </cell>
          <cell r="C569" t="str">
            <v>Корпус Go, брелок голубой</v>
          </cell>
        </row>
        <row r="570">
          <cell r="B570" t="str">
            <v>WET</v>
          </cell>
          <cell r="C570" t="str">
            <v>Корпус Stone, прозрачный</v>
          </cell>
        </row>
        <row r="571">
          <cell r="B571" t="str">
            <v>WEW</v>
          </cell>
          <cell r="C571" t="str">
            <v>Корпус Stone, белый</v>
          </cell>
        </row>
        <row r="572">
          <cell r="B572" t="str">
            <v>WM002G</v>
          </cell>
          <cell r="C572" t="str">
            <v>Модуль для управления 2 устройствами в пошаговом режиме с подачей команд Открыть-Стоп-Закрыть в одиночном или групповом режиме</v>
          </cell>
        </row>
        <row r="573">
          <cell r="B573" t="str">
            <v>WM003C1G</v>
          </cell>
          <cell r="C573" t="str">
            <v>Модуль для управления 3 устройствами автоматизации и 1 устройством в пошаговом режиме с подачей команд Открыть-Стоп-Закрыть в одиночном или групповом режиме</v>
          </cell>
        </row>
        <row r="574">
          <cell r="B574" t="str">
            <v>WM003G</v>
          </cell>
          <cell r="C574" t="str">
            <v>Модуль для управления 3 устройствами в пошаговом режиме с подачей команд Открыть-Стоп-Закрыть в одиночном или групповом режиме</v>
          </cell>
        </row>
        <row r="575">
          <cell r="B575" t="str">
            <v>WM004G</v>
          </cell>
          <cell r="C575" t="str">
            <v>Модуль для управления 4 устройствами в пошаговом режиме с подачей команд Открыть-Стоп-Закрыть в одиночном или групповом режиме и командой для подключения датчика солнца</v>
          </cell>
        </row>
        <row r="576">
          <cell r="B576" t="str">
            <v>WM240C</v>
          </cell>
          <cell r="C576" t="str">
            <v>Модуль для управления 240 устройствами автоматизации в одиночном или групповом режиме</v>
          </cell>
        </row>
        <row r="577">
          <cell r="B577" t="str">
            <v>WMS01S</v>
          </cell>
          <cell r="C577" t="str">
            <v>Pадиодатчик солнце,  установка на стекло внутри помещения, батарейка 3 В тип CR 2032 (IP40)</v>
          </cell>
        </row>
        <row r="578">
          <cell r="B578" t="str">
            <v>WMS01ST</v>
          </cell>
          <cell r="C578" t="str">
            <v>Pадиодатчик солнце-температура,  установка на стекло внутри помещения, батарейка 3 В тип CR 2033 (IP40)</v>
          </cell>
        </row>
        <row r="579">
          <cell r="B579" t="str">
            <v>WRA</v>
          </cell>
          <cell r="C579" t="str">
            <v>Корпус Opla, прямоугольный настенный алюминий</v>
          </cell>
        </row>
        <row r="580">
          <cell r="B580" t="str">
            <v>WRB</v>
          </cell>
          <cell r="C580" t="str">
            <v>Корпус Opla, прямоугольный настенный черный</v>
          </cell>
        </row>
        <row r="581">
          <cell r="B581" t="str">
            <v>WRG</v>
          </cell>
          <cell r="C581" t="str">
            <v>Корпус Opla, прямоугольный настенный графит</v>
          </cell>
        </row>
        <row r="582">
          <cell r="B582" t="str">
            <v>WRS</v>
          </cell>
          <cell r="C582" t="str">
            <v>Корпус Opla, прямоугольный настенный морской волны</v>
          </cell>
        </row>
        <row r="583">
          <cell r="B583" t="str">
            <v>WRT</v>
          </cell>
          <cell r="C583" t="str">
            <v>Корпус Opla, прямоугольный настенный прозрачный нейтральный</v>
          </cell>
        </row>
        <row r="584">
          <cell r="B584" t="str">
            <v>WRW</v>
          </cell>
          <cell r="C584" t="str">
            <v>Корпус Opla, прямоугольный настенный белый</v>
          </cell>
        </row>
        <row r="585">
          <cell r="B585" t="str">
            <v>WSA</v>
          </cell>
          <cell r="C585" t="str">
            <v>Корпус Opla, квадратный настенный алюминий</v>
          </cell>
        </row>
        <row r="586">
          <cell r="B586" t="str">
            <v>WSB</v>
          </cell>
          <cell r="C586" t="str">
            <v>Корпус Opla, квадратный настенный черный</v>
          </cell>
        </row>
        <row r="587">
          <cell r="B587" t="str">
            <v>WSS</v>
          </cell>
          <cell r="C587" t="str">
            <v>Корпус Opla, квадратный настенный морской волны</v>
          </cell>
        </row>
        <row r="588">
          <cell r="B588" t="str">
            <v>WST</v>
          </cell>
          <cell r="C588" t="str">
            <v>Корпус Opla, квадратный настенный прозрачный нейтральный</v>
          </cell>
        </row>
        <row r="589">
          <cell r="B589" t="str">
            <v>WWW</v>
          </cell>
          <cell r="C589" t="str">
            <v>Магнитное крепление для корпуса WWW</v>
          </cell>
        </row>
        <row r="590">
          <cell r="B590" t="str">
            <v>OTHER</v>
          </cell>
        </row>
        <row r="591">
          <cell r="B591" t="str">
            <v>SB-7G</v>
          </cell>
          <cell r="C591" t="str">
            <v>Кнопка зеленая "Старт" SB-7G</v>
          </cell>
        </row>
        <row r="592">
          <cell r="B592" t="str">
            <v>SB-7R</v>
          </cell>
          <cell r="C592" t="str">
            <v>Кнопка красная "Стоп" SB-7R</v>
          </cell>
        </row>
        <row r="593">
          <cell r="B593" t="str">
            <v>KP102</v>
          </cell>
          <cell r="C593" t="str">
            <v>Корпус двухкнопочной панели управления KP102</v>
          </cell>
        </row>
        <row r="594">
          <cell r="B594" t="str">
            <v>KP101</v>
          </cell>
          <cell r="C594" t="str">
            <v>Корпус однокнопочной панели управления KP101</v>
          </cell>
        </row>
        <row r="595">
          <cell r="B595" t="str">
            <v>KP103</v>
          </cell>
          <cell r="C595" t="str">
            <v>Корпус трехкнопочной панели управления KP103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Общий Screen"/>
      <sheetName val="Устройства управления"/>
      <sheetName val="Автоматика для роллет"/>
      <sheetName val="Автоматика для маркиз "/>
      <sheetName val="Автоматика для рулонных штор"/>
    </sheetNames>
    <sheetDataSet>
      <sheetData sheetId="0">
        <row r="2">
          <cell r="A2" t="str">
            <v>Наименование</v>
          </cell>
          <cell r="B2" t="str">
            <v>Товарная группа</v>
          </cell>
          <cell r="C2" t="str">
            <v>Описание</v>
          </cell>
          <cell r="D2" t="str">
            <v>ед.</v>
          </cell>
          <cell r="E2" t="str">
            <v>Price 2018 руб с НДС</v>
          </cell>
        </row>
        <row r="3">
          <cell r="A3" t="str">
            <v>503.04000</v>
          </cell>
          <cell r="B3" t="str">
            <v>Автоматика для роллет</v>
          </cell>
          <cell r="C3" t="str">
            <v xml:space="preserve">Адаптер для октогонального вала 40мм </v>
          </cell>
          <cell r="D3" t="str">
            <v>компл</v>
          </cell>
          <cell r="E3">
            <v>250</v>
          </cell>
        </row>
        <row r="4">
          <cell r="A4" t="str">
            <v>503.24000</v>
          </cell>
          <cell r="B4" t="str">
            <v>Автоматика для рулонных штор</v>
          </cell>
          <cell r="C4" t="str">
            <v>Адаптер для круглого вала 40мм 503.24000</v>
          </cell>
          <cell r="D4" t="str">
            <v>компл</v>
          </cell>
          <cell r="E4">
            <v>500</v>
          </cell>
        </row>
        <row r="5">
          <cell r="A5" t="str">
            <v>503.24015</v>
          </cell>
          <cell r="B5" t="str">
            <v>Автоматика для рулонных штор</v>
          </cell>
          <cell r="C5" t="str">
            <v>Адаптер для круглого вала 40мм, круглого со специальным пазом 44мм и овального 42x46 503.24015</v>
          </cell>
          <cell r="D5" t="str">
            <v>компл</v>
          </cell>
          <cell r="E5">
            <v>500</v>
          </cell>
        </row>
        <row r="6">
          <cell r="A6" t="str">
            <v>503.24115</v>
          </cell>
          <cell r="B6" t="str">
            <v>Автоматика для рулонных штор</v>
          </cell>
          <cell r="C6" t="str">
            <v>Адаптер для круглого вала 44мм 503.24115</v>
          </cell>
          <cell r="D6" t="str">
            <v>компл</v>
          </cell>
          <cell r="E6">
            <v>550</v>
          </cell>
        </row>
        <row r="7">
          <cell r="A7" t="str">
            <v>503.24315</v>
          </cell>
          <cell r="B7" t="str">
            <v>Автоматика для рулонных штор</v>
          </cell>
          <cell r="C7" t="str">
            <v>Адаптер для круглого вала 44-46-53мм 503.24315</v>
          </cell>
          <cell r="D7" t="str">
            <v>компл</v>
          </cell>
          <cell r="E7">
            <v>500</v>
          </cell>
        </row>
        <row r="8">
          <cell r="A8" t="str">
            <v>503.24615</v>
          </cell>
          <cell r="B8" t="str">
            <v>Автоматика для рулонных штор</v>
          </cell>
          <cell r="C8" t="str">
            <v>Адаптер для круглого вала 45мм 503.24615</v>
          </cell>
          <cell r="D8" t="str">
            <v>компл</v>
          </cell>
          <cell r="E8">
            <v>550</v>
          </cell>
        </row>
        <row r="9">
          <cell r="A9" t="str">
            <v>503.26200</v>
          </cell>
          <cell r="B9" t="str">
            <v>Автоматика для маркиз</v>
          </cell>
          <cell r="C9" t="str">
            <v>Адаптер для круглого вала 63мм с пазом</v>
          </cell>
          <cell r="D9" t="str">
            <v>компл</v>
          </cell>
          <cell r="E9">
            <v>800</v>
          </cell>
        </row>
        <row r="10">
          <cell r="A10" t="str">
            <v>505.06000</v>
          </cell>
          <cell r="B10" t="str">
            <v>Автоматика для роллет</v>
          </cell>
          <cell r="C10" t="str">
            <v xml:space="preserve">Адаптер для октогонального вала 60мм </v>
          </cell>
          <cell r="D10" t="str">
            <v>компл</v>
          </cell>
          <cell r="E10">
            <v>300</v>
          </cell>
        </row>
        <row r="11">
          <cell r="A11" t="str">
            <v>505.07000</v>
          </cell>
          <cell r="B11" t="str">
            <v>Автоматика для роллет</v>
          </cell>
          <cell r="C11" t="str">
            <v xml:space="preserve">Адаптер для октогонального вала 70мм </v>
          </cell>
          <cell r="D11" t="str">
            <v>компл</v>
          </cell>
          <cell r="E11">
            <v>350</v>
          </cell>
        </row>
        <row r="12">
          <cell r="A12" t="str">
            <v>506.01020</v>
          </cell>
          <cell r="B12" t="str">
            <v>Автоматика для роллет</v>
          </cell>
          <cell r="C12" t="str">
            <v xml:space="preserve">Адаптер для октогонального вала 102мм </v>
          </cell>
          <cell r="D12" t="str">
            <v>компл</v>
          </cell>
          <cell r="E12">
            <v>1000</v>
          </cell>
        </row>
        <row r="13">
          <cell r="A13" t="str">
            <v>506.07000</v>
          </cell>
          <cell r="B13" t="str">
            <v>Автоматика для роллет</v>
          </cell>
          <cell r="C13" t="str">
            <v xml:space="preserve">Адаптер для октогонального вала 70мм </v>
          </cell>
          <cell r="D13" t="str">
            <v>компл</v>
          </cell>
          <cell r="E13">
            <v>450</v>
          </cell>
        </row>
        <row r="14">
          <cell r="A14" t="str">
            <v>506.07015</v>
          </cell>
          <cell r="B14" t="str">
            <v>Автоматика для роллет</v>
          </cell>
          <cell r="C14" t="str">
            <v xml:space="preserve">Адаптер для октогонального вала 70мм </v>
          </cell>
          <cell r="D14" t="str">
            <v>компл</v>
          </cell>
          <cell r="E14">
            <v>350</v>
          </cell>
        </row>
        <row r="15">
          <cell r="A15" t="str">
            <v>513.24000</v>
          </cell>
          <cell r="B15" t="str">
            <v>Автоматика для рулонных штор</v>
          </cell>
          <cell r="C15" t="str">
            <v>Адаптер для круглого вала 45мм с пазом</v>
          </cell>
          <cell r="D15" t="str">
            <v>компл</v>
          </cell>
          <cell r="E15">
            <v>900</v>
          </cell>
        </row>
        <row r="16">
          <cell r="A16" t="str">
            <v>513.24015</v>
          </cell>
          <cell r="B16" t="str">
            <v>Автоматика для рулонных штор</v>
          </cell>
          <cell r="C16" t="str">
            <v>Адаптер для круглого вала 40мм и круглого со специальным пазом 44мм 513.24015</v>
          </cell>
          <cell r="D16" t="str">
            <v>компл</v>
          </cell>
          <cell r="E16">
            <v>700</v>
          </cell>
        </row>
        <row r="17">
          <cell r="A17" t="str">
            <v>513.24215</v>
          </cell>
          <cell r="B17" t="str">
            <v>Автоматика для рулонных штор</v>
          </cell>
          <cell r="C17" t="str">
            <v>Адаптер для круглого вала 43,50-44мм 513.24215</v>
          </cell>
          <cell r="D17" t="str">
            <v>компл</v>
          </cell>
          <cell r="E17">
            <v>550</v>
          </cell>
        </row>
        <row r="18">
          <cell r="A18" t="str">
            <v>513.24415</v>
          </cell>
          <cell r="B18" t="str">
            <v>Автоматика для рулонных штор</v>
          </cell>
          <cell r="C18" t="str">
            <v>Адаптер для круглого вала 45мм 513.24415</v>
          </cell>
          <cell r="D18" t="str">
            <v>компл</v>
          </cell>
          <cell r="E18">
            <v>550</v>
          </cell>
        </row>
        <row r="19">
          <cell r="A19" t="str">
            <v>515.01020</v>
          </cell>
          <cell r="B19" t="str">
            <v>Автоматика для роллет</v>
          </cell>
          <cell r="C19" t="str">
            <v xml:space="preserve">Адаптер для октогонального вала 102мм </v>
          </cell>
          <cell r="D19" t="str">
            <v>компл</v>
          </cell>
          <cell r="E19">
            <v>700</v>
          </cell>
        </row>
        <row r="20">
          <cell r="A20" t="str">
            <v>515.06000</v>
          </cell>
          <cell r="B20" t="str">
            <v>Автоматика для роллет</v>
          </cell>
          <cell r="C20" t="str">
            <v>Адаптер для октогонального вала 60мм</v>
          </cell>
          <cell r="D20" t="str">
            <v>компл</v>
          </cell>
          <cell r="E20">
            <v>200</v>
          </cell>
        </row>
        <row r="21">
          <cell r="A21" t="str">
            <v>515.07000</v>
          </cell>
          <cell r="B21" t="str">
            <v>Автоматика для роллет</v>
          </cell>
          <cell r="C21" t="str">
            <v xml:space="preserve">Адаптер для октогонального вала 70мм </v>
          </cell>
          <cell r="D21" t="str">
            <v>компл</v>
          </cell>
          <cell r="E21">
            <v>400</v>
          </cell>
        </row>
        <row r="22">
          <cell r="A22" t="str">
            <v>515.16300</v>
          </cell>
          <cell r="B22" t="str">
            <v>Автоматика для маркиз</v>
          </cell>
          <cell r="C22" t="str">
            <v xml:space="preserve">Адаптер для круглого вала 63мм с наклонным пазом </v>
          </cell>
          <cell r="D22" t="str">
            <v>компл</v>
          </cell>
          <cell r="E22">
            <v>450</v>
          </cell>
        </row>
        <row r="23">
          <cell r="A23" t="str">
            <v>515.17100</v>
          </cell>
          <cell r="B23" t="str">
            <v>Автоматика для маркиз</v>
          </cell>
          <cell r="C23" t="str">
            <v>Адаптер для круглого вала 70мм с круглым пазом,  под привод 45-й серии</v>
          </cell>
          <cell r="D23" t="str">
            <v>шт.</v>
          </cell>
          <cell r="E23">
            <v>650</v>
          </cell>
        </row>
        <row r="24">
          <cell r="A24" t="str">
            <v>515.17300</v>
          </cell>
          <cell r="B24" t="str">
            <v>Автоматика для маркиз</v>
          </cell>
          <cell r="C24" t="str">
            <v xml:space="preserve">Адаптер для круглого вала 80мм с наклонным пазом </v>
          </cell>
          <cell r="D24" t="str">
            <v>компл</v>
          </cell>
          <cell r="E24">
            <v>550</v>
          </cell>
        </row>
        <row r="25">
          <cell r="A25" t="str">
            <v>515.17800</v>
          </cell>
          <cell r="B25" t="str">
            <v>Автоматика для маркиз</v>
          </cell>
          <cell r="C25" t="str">
            <v xml:space="preserve">Адаптер для круглого вала 80мм </v>
          </cell>
          <cell r="D25" t="str">
            <v>компл</v>
          </cell>
          <cell r="E25">
            <v>450</v>
          </cell>
        </row>
        <row r="26">
          <cell r="A26" t="str">
            <v>515.17801</v>
          </cell>
          <cell r="B26" t="str">
            <v>Автоматика для маркиз</v>
          </cell>
          <cell r="C26" t="str">
            <v>Адаптер для круглого вала 78мм с увеличенным пазом</v>
          </cell>
          <cell r="D26" t="str">
            <v>компл</v>
          </cell>
          <cell r="E26">
            <v>450</v>
          </cell>
        </row>
        <row r="27">
          <cell r="A27" t="str">
            <v>515.17802</v>
          </cell>
          <cell r="B27" t="str">
            <v>Автоматика для маркиз</v>
          </cell>
          <cell r="C27" t="str">
            <v>Адаптер для круглого вала 80мм с увеличенным пазом</v>
          </cell>
          <cell r="D27" t="str">
            <v>компл</v>
          </cell>
          <cell r="E27">
            <v>420</v>
          </cell>
        </row>
        <row r="28">
          <cell r="A28" t="str">
            <v>515.25002</v>
          </cell>
          <cell r="B28" t="str">
            <v>Автоматика для рулонных штор</v>
          </cell>
          <cell r="C28" t="str">
            <v>Адаптер для круглого вала 50мм 515.25002</v>
          </cell>
          <cell r="D28" t="str">
            <v>компл</v>
          </cell>
          <cell r="E28">
            <v>650</v>
          </cell>
        </row>
        <row r="29">
          <cell r="A29" t="str">
            <v>515.25003</v>
          </cell>
          <cell r="B29" t="str">
            <v>Автоматика для рулонных штор</v>
          </cell>
          <cell r="C29" t="str">
            <v>Адаптер для круглого вала 50мм 515.25003</v>
          </cell>
          <cell r="D29" t="str">
            <v>компл</v>
          </cell>
          <cell r="E29">
            <v>650</v>
          </cell>
        </row>
        <row r="30">
          <cell r="A30" t="str">
            <v>515.25004</v>
          </cell>
          <cell r="B30" t="str">
            <v>Автоматика для рулонных штор</v>
          </cell>
          <cell r="C30" t="str">
            <v>Адаптер для круглого вала 47мм (внутренний радиус) 515.25004</v>
          </cell>
          <cell r="D30" t="str">
            <v>компл</v>
          </cell>
          <cell r="E30">
            <v>650</v>
          </cell>
        </row>
        <row r="31">
          <cell r="A31" t="str">
            <v>515.26200</v>
          </cell>
          <cell r="B31" t="str">
            <v>Автоматика для маркиз</v>
          </cell>
          <cell r="C31" t="str">
            <v xml:space="preserve">Адаптер для круглого вала 62-63мм с пазом  </v>
          </cell>
          <cell r="D31" t="str">
            <v>компл</v>
          </cell>
          <cell r="E31">
            <v>400</v>
          </cell>
        </row>
        <row r="32">
          <cell r="A32" t="str">
            <v>515.27300</v>
          </cell>
          <cell r="B32" t="str">
            <v>Автоматика для маркиз</v>
          </cell>
          <cell r="C32" t="str">
            <v xml:space="preserve">Адаптер для круглого вала 70мм с наклонным пазом </v>
          </cell>
          <cell r="D32" t="str">
            <v>компл</v>
          </cell>
          <cell r="E32">
            <v>550</v>
          </cell>
        </row>
        <row r="33">
          <cell r="A33" t="str">
            <v>515.28500</v>
          </cell>
          <cell r="B33" t="str">
            <v>Автоматика для маркиз</v>
          </cell>
          <cell r="C33" t="str">
            <v>Адаптер для круглого вала 85мм с  пазом</v>
          </cell>
          <cell r="D33" t="str">
            <v>компл</v>
          </cell>
          <cell r="E33">
            <v>800</v>
          </cell>
        </row>
        <row r="34">
          <cell r="A34" t="str">
            <v>516.17800</v>
          </cell>
          <cell r="B34" t="str">
            <v>Автоматика для маркиз</v>
          </cell>
          <cell r="C34" t="str">
            <v xml:space="preserve">Адаптер для круглого вала 80мм,  под привод 58-й серии </v>
          </cell>
          <cell r="D34" t="str">
            <v>шт.</v>
          </cell>
          <cell r="E34">
            <v>800</v>
          </cell>
        </row>
        <row r="35">
          <cell r="A35" t="str">
            <v>516.17802</v>
          </cell>
          <cell r="B35" t="str">
            <v>Автоматика для маркиз</v>
          </cell>
          <cell r="C35" t="str">
            <v>Адаптер для круглого вала 78мм с увеличенным пазом,  под привод 58-й серии</v>
          </cell>
          <cell r="D35" t="str">
            <v>шт.</v>
          </cell>
          <cell r="E35">
            <v>800</v>
          </cell>
        </row>
        <row r="36">
          <cell r="A36" t="str">
            <v>517.01140</v>
          </cell>
          <cell r="B36" t="str">
            <v>Автоматика для роллет</v>
          </cell>
          <cell r="C36" t="str">
            <v>Адаптер для октогонального вала 114мм Heroal 517.01140</v>
          </cell>
          <cell r="D36" t="str">
            <v>шт.</v>
          </cell>
          <cell r="E36">
            <v>2350</v>
          </cell>
        </row>
        <row r="37">
          <cell r="A37" t="str">
            <v>517.21020</v>
          </cell>
          <cell r="B37" t="str">
            <v>Автоматика для маркиз</v>
          </cell>
          <cell r="C37" t="str">
            <v xml:space="preserve">Адаптер для круглого вала 102мм </v>
          </cell>
          <cell r="D37" t="str">
            <v>компл</v>
          </cell>
          <cell r="E37">
            <v>2200</v>
          </cell>
        </row>
        <row r="38">
          <cell r="A38" t="str">
            <v>523.10012</v>
          </cell>
          <cell r="B38" t="str">
            <v>Автоматика для роллет</v>
          </cell>
          <cell r="C38" t="str">
            <v xml:space="preserve">Квадратный штифт 10мм + скоба </v>
          </cell>
          <cell r="D38" t="str">
            <v>шт</v>
          </cell>
          <cell r="E38">
            <v>400</v>
          </cell>
        </row>
        <row r="39">
          <cell r="A39" t="str">
            <v>523.10014</v>
          </cell>
          <cell r="B39" t="str">
            <v>Автоматика для роллет</v>
          </cell>
          <cell r="C39" t="str">
            <v>Пластиковая рышка для крепления 52510052</v>
          </cell>
          <cell r="D39" t="str">
            <v>шт</v>
          </cell>
          <cell r="E39">
            <v>200</v>
          </cell>
        </row>
        <row r="40">
          <cell r="A40" t="str">
            <v>523.40001</v>
          </cell>
          <cell r="B40" t="str">
            <v>Автоматика для рулонных штор</v>
          </cell>
          <cell r="C40" t="str">
            <v>Крепление KIT под привода серии 35мм</v>
          </cell>
          <cell r="D40" t="str">
            <v>компл</v>
          </cell>
          <cell r="E40">
            <v>1950</v>
          </cell>
        </row>
        <row r="41">
          <cell r="A41" t="str">
            <v>523.40002</v>
          </cell>
          <cell r="B41" t="str">
            <v>Автоматика для рулонных штор</v>
          </cell>
          <cell r="C41" t="str">
            <v>Комплект проходных суппортов для приводов 35-й серии</v>
          </cell>
          <cell r="D41" t="str">
            <v>шт.</v>
          </cell>
          <cell r="E41">
            <v>1200</v>
          </cell>
        </row>
        <row r="42">
          <cell r="A42" t="str">
            <v>523.40003</v>
          </cell>
          <cell r="B42" t="str">
            <v>Автоматика для рулонных штор</v>
          </cell>
          <cell r="C42" t="str">
            <v xml:space="preserve"> Крепление KIT под привода серии 35/45мм</v>
          </cell>
          <cell r="D42" t="str">
            <v>компл</v>
          </cell>
          <cell r="E42">
            <v>1950</v>
          </cell>
        </row>
        <row r="43">
          <cell r="A43" t="str">
            <v>525.10012/AX</v>
          </cell>
          <cell r="B43" t="str">
            <v>Автоматика для роллет</v>
          </cell>
          <cell r="C43" t="str">
            <v>Крепление  квадратный штифт 10мм + скоба, до 30Нм</v>
          </cell>
          <cell r="D43" t="str">
            <v>шт</v>
          </cell>
          <cell r="E43">
            <v>350</v>
          </cell>
        </row>
        <row r="44">
          <cell r="A44" t="str">
            <v>525.10021</v>
          </cell>
          <cell r="B44" t="str">
            <v>Автоматика для роллет</v>
          </cell>
          <cell r="C44" t="str">
            <v>Крепление  регулируемое 112*170</v>
          </cell>
          <cell r="D44" t="str">
            <v>шт</v>
          </cell>
          <cell r="E44">
            <v>550</v>
          </cell>
        </row>
        <row r="45">
          <cell r="A45" t="str">
            <v>525.10025/170</v>
          </cell>
          <cell r="B45" t="str">
            <v>Автоматика для роллет</v>
          </cell>
          <cell r="C45" t="str">
            <v>Петля  6-гранная 7 мм L=170 мм</v>
          </cell>
          <cell r="D45" t="str">
            <v>шт.</v>
          </cell>
          <cell r="E45">
            <v>950</v>
          </cell>
        </row>
        <row r="46">
          <cell r="A46" t="str">
            <v>525.10025/350</v>
          </cell>
          <cell r="B46" t="str">
            <v>Автоматика для роллет</v>
          </cell>
          <cell r="C46" t="str">
            <v>Петля  6-гранная 7 мм L=350 мм</v>
          </cell>
          <cell r="D46" t="str">
            <v>шт.</v>
          </cell>
          <cell r="E46">
            <v>950</v>
          </cell>
        </row>
        <row r="47">
          <cell r="A47" t="str">
            <v>525.10029</v>
          </cell>
          <cell r="B47" t="str">
            <v>Автоматика для роллет</v>
          </cell>
          <cell r="C47" t="str">
            <v>Крепление 525.10029</v>
          </cell>
          <cell r="D47" t="str">
            <v>шт</v>
          </cell>
          <cell r="E47">
            <v>400</v>
          </cell>
        </row>
        <row r="48">
          <cell r="A48" t="str">
            <v>525.10032</v>
          </cell>
          <cell r="B48" t="str">
            <v>Автоматика для роллет</v>
          </cell>
          <cell r="C48" t="str">
            <v>Крепление  мет. фланец 100*100мм, со скобой под штифт 10мм</v>
          </cell>
          <cell r="D48" t="str">
            <v>шт</v>
          </cell>
          <cell r="E48">
            <v>600</v>
          </cell>
        </row>
        <row r="49">
          <cell r="A49" t="str">
            <v>525.10040</v>
          </cell>
          <cell r="B49" t="str">
            <v>Автоматика для роллет</v>
          </cell>
          <cell r="C49" t="str">
            <v>Крепление 525.10040</v>
          </cell>
          <cell r="D49" t="str">
            <v>шт</v>
          </cell>
          <cell r="E49">
            <v>150</v>
          </cell>
        </row>
        <row r="50">
          <cell r="A50" t="str">
            <v>525.10044</v>
          </cell>
          <cell r="B50" t="str">
            <v>Автоматика для роллет</v>
          </cell>
          <cell r="C50" t="str">
            <v>Крепление  мет. Фланец 100*100</v>
          </cell>
          <cell r="D50" t="str">
            <v>шт</v>
          </cell>
          <cell r="E50">
            <v>800</v>
          </cell>
        </row>
        <row r="51">
          <cell r="A51" t="str">
            <v>525.10050</v>
          </cell>
          <cell r="B51" t="str">
            <v>Автоматика для роллет</v>
          </cell>
          <cell r="C51" t="str">
            <v>Крепление с боковой поддержкой</v>
          </cell>
          <cell r="D51" t="str">
            <v>шт</v>
          </cell>
          <cell r="E51">
            <v>450</v>
          </cell>
        </row>
        <row r="52">
          <cell r="A52" t="str">
            <v>525.10052</v>
          </cell>
          <cell r="B52" t="str">
            <v>Автоматика для роллет</v>
          </cell>
          <cell r="C52" t="str">
            <v>Пластиковая поддержка кноп. держателя используется с 52310014</v>
          </cell>
          <cell r="D52" t="str">
            <v>шт</v>
          </cell>
          <cell r="E52">
            <v>200</v>
          </cell>
        </row>
        <row r="53">
          <cell r="A53" t="str">
            <v>525.10061</v>
          </cell>
          <cell r="B53" t="str">
            <v>Автоматика для роллет</v>
          </cell>
          <cell r="C53" t="str">
            <v>Крепление квадратный штифт 10мм+скоба с осевым шагом 44мм, до 30Нм</v>
          </cell>
          <cell r="D53" t="str">
            <v>шт</v>
          </cell>
          <cell r="E53">
            <v>400</v>
          </cell>
        </row>
        <row r="54">
          <cell r="A54" t="str">
            <v>525.10070</v>
          </cell>
          <cell r="B54" t="str">
            <v>Автоматика для рулонных штор</v>
          </cell>
          <cell r="C54" t="str">
            <v>Крепление KIT мет. Белого цвета, под привод и капсулы 57512040 и 57512050. до 30Нм</v>
          </cell>
          <cell r="D54" t="str">
            <v>Компл</v>
          </cell>
          <cell r="E54">
            <v>2700</v>
          </cell>
        </row>
        <row r="55">
          <cell r="A55" t="str">
            <v>525.10071</v>
          </cell>
          <cell r="B55" t="str">
            <v>Автоматика для рулонных штор</v>
          </cell>
          <cell r="C55" t="str">
            <v>Крепление KIT мет. Белого цвета, с одним соединителем под привод и капсулы 57512150 и 57512178. до 30Нм</v>
          </cell>
          <cell r="D55" t="str">
            <v>Компл</v>
          </cell>
          <cell r="E55">
            <v>3500</v>
          </cell>
        </row>
        <row r="56">
          <cell r="A56" t="str">
            <v>525.10072</v>
          </cell>
          <cell r="B56" t="str">
            <v>Автоматика для рулонных штор</v>
          </cell>
          <cell r="C56" t="str">
            <v>Крепление KIT мет. Белого цвета, с двумя соединителями под привод и капсулы 57512150 и 57512178. до 30Нм</v>
          </cell>
          <cell r="D56" t="str">
            <v>компл</v>
          </cell>
          <cell r="E56">
            <v>4800</v>
          </cell>
        </row>
        <row r="57">
          <cell r="A57" t="str">
            <v>525.10089</v>
          </cell>
          <cell r="B57" t="str">
            <v>Автоматика для роллет</v>
          </cell>
          <cell r="C57" t="str">
            <v>Крепление стальная пластина 175*120</v>
          </cell>
          <cell r="D57" t="str">
            <v>шт.</v>
          </cell>
          <cell r="E57">
            <v>2100</v>
          </cell>
        </row>
        <row r="58">
          <cell r="A58" t="str">
            <v>525.10091</v>
          </cell>
          <cell r="B58" t="str">
            <v>Автоматика для роллет</v>
          </cell>
          <cell r="C58" t="str">
            <v>Крепление с круглым штифтом+скоба с отв. М6 и осевым шагом 48мм</v>
          </cell>
          <cell r="D58" t="str">
            <v>шт</v>
          </cell>
          <cell r="E58">
            <v>1150</v>
          </cell>
        </row>
        <row r="59">
          <cell r="A59" t="str">
            <v>525.40003</v>
          </cell>
          <cell r="B59" t="str">
            <v>Автоматика для рулонных штор</v>
          </cell>
          <cell r="C59" t="str">
            <v>Крепление 525.40003</v>
          </cell>
          <cell r="D59" t="str">
            <v>компл</v>
          </cell>
          <cell r="E59">
            <v>2300</v>
          </cell>
        </row>
        <row r="60">
          <cell r="A60" t="str">
            <v>525.40004</v>
          </cell>
          <cell r="B60" t="str">
            <v>Автоматика для рулонных штор</v>
          </cell>
          <cell r="C60" t="str">
            <v>Комплект проходных суппортов для приводов 35/45-й серии</v>
          </cell>
          <cell r="D60" t="str">
            <v>шт.</v>
          </cell>
          <cell r="E60">
            <v>3200</v>
          </cell>
        </row>
        <row r="61">
          <cell r="A61" t="str">
            <v>526.10003</v>
          </cell>
          <cell r="B61" t="str">
            <v>Автоматика для маркиз</v>
          </cell>
          <cell r="C61" t="str">
            <v>Крепление компактное,  отв. М6,  под привод 58-й серии</v>
          </cell>
          <cell r="D61" t="str">
            <v>шт.</v>
          </cell>
          <cell r="E61">
            <v>550</v>
          </cell>
        </row>
        <row r="62">
          <cell r="A62" t="str">
            <v>533.10010</v>
          </cell>
          <cell r="B62" t="str">
            <v>Автоматика для роллет</v>
          </cell>
          <cell r="C62" t="str">
            <v>Крепление компактное, черное</v>
          </cell>
          <cell r="D62" t="str">
            <v>шт</v>
          </cell>
          <cell r="E62">
            <v>350</v>
          </cell>
        </row>
        <row r="63">
          <cell r="A63" t="str">
            <v>535.10010</v>
          </cell>
          <cell r="B63" t="str">
            <v>Автоматика для роллет</v>
          </cell>
          <cell r="C63" t="str">
            <v>Крепление компактное, с двумя отв. М6</v>
          </cell>
          <cell r="D63" t="str">
            <v>шт</v>
          </cell>
          <cell r="E63">
            <v>200</v>
          </cell>
        </row>
        <row r="64">
          <cell r="A64" t="str">
            <v>535.10012</v>
          </cell>
          <cell r="B64" t="str">
            <v>Автоматика для роллет</v>
          </cell>
          <cell r="C64" t="str">
            <v>Крепление компактное, с фланцем 100*100</v>
          </cell>
          <cell r="D64" t="str">
            <v>шт</v>
          </cell>
          <cell r="E64">
            <v>450</v>
          </cell>
        </row>
        <row r="65">
          <cell r="A65" t="str">
            <v>535.10013/AX</v>
          </cell>
          <cell r="B65" t="str">
            <v>Автоматика для роллет</v>
          </cell>
          <cell r="C65" t="str">
            <v>Крепление компактное, пластиковое внутр. 6-гранник, до 30Нм</v>
          </cell>
          <cell r="D65" t="str">
            <v>шт</v>
          </cell>
          <cell r="E65">
            <v>400</v>
          </cell>
        </row>
        <row r="66">
          <cell r="A66" t="str">
            <v>535.10024</v>
          </cell>
          <cell r="B66" t="str">
            <v>Автоматика для роллет</v>
          </cell>
          <cell r="C66" t="str">
            <v>Крепление 535.10024</v>
          </cell>
          <cell r="D66" t="str">
            <v>шт</v>
          </cell>
          <cell r="E66">
            <v>400</v>
          </cell>
        </row>
        <row r="67">
          <cell r="A67" t="str">
            <v>535.10043</v>
          </cell>
          <cell r="B67" t="str">
            <v>Автоматика для маркиз</v>
          </cell>
          <cell r="C67" t="str">
            <v>Крепление компактное с фланцем</v>
          </cell>
          <cell r="D67" t="str">
            <v>шт.</v>
          </cell>
          <cell r="E67">
            <v>450</v>
          </cell>
        </row>
        <row r="68">
          <cell r="A68" t="str">
            <v>535.10092</v>
          </cell>
          <cell r="B68" t="str">
            <v>Автоматика для маркиз</v>
          </cell>
          <cell r="C68" t="str">
            <v>Крепление компактное,  отв. М6,  под привод 45-й серии</v>
          </cell>
          <cell r="D68" t="str">
            <v>шт.</v>
          </cell>
          <cell r="E68">
            <v>650</v>
          </cell>
        </row>
        <row r="69">
          <cell r="A69" t="str">
            <v>537.10001</v>
          </cell>
          <cell r="B69" t="str">
            <v>Автоматика для роллет</v>
          </cell>
          <cell r="C69" t="str">
            <v xml:space="preserve">Крепление настенное </v>
          </cell>
          <cell r="D69" t="str">
            <v>шт</v>
          </cell>
          <cell r="E69">
            <v>850</v>
          </cell>
        </row>
        <row r="70">
          <cell r="A70" t="str">
            <v>565.16210</v>
          </cell>
          <cell r="B70" t="str">
            <v>Устройства управления</v>
          </cell>
          <cell r="C70" t="str">
            <v>Выключатель-прогроматор клавишный нар. пров. с/ф</v>
          </cell>
          <cell r="D70" t="str">
            <v>шт.</v>
          </cell>
          <cell r="E70">
            <v>1600</v>
          </cell>
        </row>
        <row r="71">
          <cell r="A71" t="str">
            <v>565.16230</v>
          </cell>
          <cell r="B71" t="str">
            <v>Устройства управления</v>
          </cell>
          <cell r="C71" t="str">
            <v>Выключатель клавишный нар. пров. с/ф</v>
          </cell>
          <cell r="D71" t="str">
            <v>шт.</v>
          </cell>
          <cell r="E71">
            <v>1450</v>
          </cell>
        </row>
        <row r="72">
          <cell r="A72" t="str">
            <v>565.16240</v>
          </cell>
          <cell r="B72" t="str">
            <v>Устройства управления</v>
          </cell>
          <cell r="C72" t="str">
            <v>Корпус наружной проводки для 565.16210, 565.16230</v>
          </cell>
          <cell r="D72" t="str">
            <v>шт.</v>
          </cell>
          <cell r="E72">
            <v>550</v>
          </cell>
        </row>
        <row r="73">
          <cell r="A73" t="str">
            <v>575.11050</v>
          </cell>
          <cell r="B73" t="str">
            <v>Автоматика для маркиз</v>
          </cell>
          <cell r="C73" t="str">
            <v>Стопорное кольцо</v>
          </cell>
          <cell r="D73" t="str">
            <v>шт.</v>
          </cell>
          <cell r="E73">
            <v>750</v>
          </cell>
        </row>
        <row r="74">
          <cell r="A74" t="str">
            <v>575.12040</v>
          </cell>
          <cell r="B74" t="str">
            <v>Автоматика для роллет</v>
          </cell>
          <cell r="C74" t="str">
            <v xml:space="preserve">Капсула со штифтом для вала 40мм </v>
          </cell>
          <cell r="D74" t="str">
            <v>шт</v>
          </cell>
          <cell r="E74">
            <v>350</v>
          </cell>
        </row>
        <row r="75">
          <cell r="A75" t="str">
            <v>575.12050</v>
          </cell>
          <cell r="B75" t="str">
            <v>Автоматика для роллет</v>
          </cell>
          <cell r="C75" t="str">
            <v xml:space="preserve">Капсула со штифтом для вала 50мм </v>
          </cell>
          <cell r="D75" t="str">
            <v>шт</v>
          </cell>
          <cell r="E75">
            <v>350</v>
          </cell>
        </row>
        <row r="76">
          <cell r="A76" t="str">
            <v>575.12150</v>
          </cell>
          <cell r="B76" t="str">
            <v>Автоматика для роллет</v>
          </cell>
          <cell r="C76" t="str">
            <v xml:space="preserve">Капсула без штифта для вала 50мм </v>
          </cell>
          <cell r="D76" t="str">
            <v>шт</v>
          </cell>
          <cell r="E76">
            <v>350</v>
          </cell>
        </row>
        <row r="77">
          <cell r="A77" t="str">
            <v>575.12250</v>
          </cell>
          <cell r="B77" t="str">
            <v>Автоматика для роллет</v>
          </cell>
          <cell r="C77" t="str">
            <v xml:space="preserve">Капсула со штифтом для круглого вала 50мм </v>
          </cell>
          <cell r="D77" t="str">
            <v>шт</v>
          </cell>
          <cell r="E77">
            <v>450</v>
          </cell>
        </row>
        <row r="78">
          <cell r="A78" t="str">
            <v>575.24800</v>
          </cell>
          <cell r="B78" t="str">
            <v>Автоматика для рулонных штор</v>
          </cell>
          <cell r="C78" t="str">
            <v>Комплект капсул для проходных суппортов для приводов 35/45-й серии</v>
          </cell>
          <cell r="D78" t="str">
            <v>шт.</v>
          </cell>
          <cell r="E78">
            <v>1200</v>
          </cell>
        </row>
        <row r="79">
          <cell r="A79" t="str">
            <v>576.10180</v>
          </cell>
          <cell r="B79" t="str">
            <v>Автоматика для роллет</v>
          </cell>
          <cell r="C79" t="str">
            <v>Ручка-вороток  L=1800 мм с крюком</v>
          </cell>
          <cell r="D79" t="str">
            <v>шт.</v>
          </cell>
          <cell r="E79">
            <v>1200</v>
          </cell>
        </row>
        <row r="80">
          <cell r="A80" t="str">
            <v>578.18047</v>
          </cell>
          <cell r="B80" t="str">
            <v>Автоматика для роллет</v>
          </cell>
          <cell r="C80" t="str">
            <v>Вороток для скрытого шарнира L1500мм</v>
          </cell>
          <cell r="D80" t="str">
            <v>шт</v>
          </cell>
          <cell r="E80">
            <v>3700</v>
          </cell>
        </row>
        <row r="81">
          <cell r="A81" t="str">
            <v>578.18048</v>
          </cell>
          <cell r="B81" t="str">
            <v>Автоматика для роллет</v>
          </cell>
          <cell r="C81" t="str">
            <v>Шарнир скрытый</v>
          </cell>
          <cell r="D81" t="str">
            <v>шт</v>
          </cell>
          <cell r="E81">
            <v>600</v>
          </cell>
        </row>
        <row r="82">
          <cell r="A82" t="str">
            <v>AG4B</v>
          </cell>
          <cell r="B82" t="str">
            <v>Устройства управления</v>
          </cell>
          <cell r="C82" t="str">
            <v xml:space="preserve">Портативный радиопередатчик 4 канальный, цвет черный, с поддержкой фунции диммер и мое любимое положение. Питание 2  аккум. Типа АА 1.2V с базой для зарядки </v>
          </cell>
          <cell r="D82" t="str">
            <v>шт.</v>
          </cell>
          <cell r="E82">
            <v>18900</v>
          </cell>
        </row>
        <row r="83">
          <cell r="A83" t="str">
            <v>AG4BB</v>
          </cell>
          <cell r="B83" t="str">
            <v>Устройства управления</v>
          </cell>
          <cell r="C83" t="str">
            <v xml:space="preserve">Портативный радиопередатчик 4 канальный, цвет черный, с поддержкой фунции диммер и мое любимое положение. Питание 2АА 1.5V </v>
          </cell>
          <cell r="D83" t="str">
            <v>шт.</v>
          </cell>
          <cell r="E83">
            <v>10700</v>
          </cell>
        </row>
        <row r="84">
          <cell r="A84" t="str">
            <v>AG4BR</v>
          </cell>
          <cell r="B84" t="str">
            <v>Устройства управления</v>
          </cell>
          <cell r="C84" t="str">
            <v xml:space="preserve">Портативный радиопередатчик 4 канальный, цвет красный, с поддержкой фунции диммер и мое любимое положение. Питание 2АА 1.5V </v>
          </cell>
          <cell r="D84" t="str">
            <v>шт.</v>
          </cell>
          <cell r="E84">
            <v>18900</v>
          </cell>
        </row>
        <row r="85">
          <cell r="A85" t="str">
            <v>AG4BW</v>
          </cell>
          <cell r="B85" t="str">
            <v>Устройства управления</v>
          </cell>
          <cell r="C85" t="str">
            <v xml:space="preserve">Портативный радиопередатчик 4 канальный, цвет белый, с поддержкой фунции диммер и мое любимое положение. Питание 2АА 1.5V </v>
          </cell>
          <cell r="D85" t="str">
            <v>шт.</v>
          </cell>
          <cell r="E85">
            <v>10700</v>
          </cell>
        </row>
        <row r="86">
          <cell r="A86" t="str">
            <v>AG4R</v>
          </cell>
          <cell r="B86" t="str">
            <v>Устройства управления</v>
          </cell>
          <cell r="C86" t="str">
            <v xml:space="preserve">Портативный радиопередатчик 4 канальный, цвет красный, с поддержкой фунции диммер и мое любимое положение. Питание 2  аккум. Типа АА 1.2V с базой для зарядки </v>
          </cell>
          <cell r="D86" t="str">
            <v>шт.</v>
          </cell>
          <cell r="E86">
            <v>18900</v>
          </cell>
        </row>
        <row r="87">
          <cell r="A87" t="str">
            <v>AG4W</v>
          </cell>
          <cell r="B87" t="str">
            <v>Устройства управления</v>
          </cell>
          <cell r="C87" t="str">
            <v xml:space="preserve">Портативный радиопередатчик 4 канальный, цвет белый, с поддержкой фунции диммер и мое любимое положение. Питание 2  аккум. Типа АА 1.2V с базой для зарядки </v>
          </cell>
          <cell r="D87" t="str">
            <v>шт.</v>
          </cell>
          <cell r="E87">
            <v>18900</v>
          </cell>
        </row>
        <row r="88">
          <cell r="A88" t="str">
            <v>AIR 1RW</v>
          </cell>
          <cell r="B88" t="str">
            <v>Устройства управления</v>
          </cell>
          <cell r="C88" t="str">
            <v xml:space="preserve">Настенный бесконтактный передатчик для управления 1 группой с отдельными командами "Вверх-стоп-Вниз" </v>
          </cell>
          <cell r="E88">
            <v>14300</v>
          </cell>
        </row>
        <row r="89">
          <cell r="A89" t="str">
            <v>CK28000A0</v>
          </cell>
          <cell r="B89" t="str">
            <v>Автоматика для маркиз</v>
          </cell>
          <cell r="C89" t="str">
            <v>KIT С фазным привод. для корзин.</v>
          </cell>
          <cell r="D89" t="str">
            <v>комп.</v>
          </cell>
          <cell r="E89">
            <v>23000</v>
          </cell>
        </row>
        <row r="90">
          <cell r="A90" t="str">
            <v>CK28000A2</v>
          </cell>
          <cell r="B90" t="str">
            <v>Автоматика для маркиз</v>
          </cell>
          <cell r="C90" t="str">
            <v>KIT С радиопривод. для корзин.</v>
          </cell>
          <cell r="D90" t="str">
            <v>комп.</v>
          </cell>
          <cell r="E90">
            <v>29000</v>
          </cell>
        </row>
        <row r="91">
          <cell r="A91" t="str">
            <v>DMAM</v>
          </cell>
          <cell r="B91" t="str">
            <v>Устройства управления</v>
          </cell>
          <cell r="C91" t="str">
            <v>Модуль на DIN рейку для управления двумя группами приводов 230В., вход Dry Contact</v>
          </cell>
          <cell r="D91" t="str">
            <v>шт.</v>
          </cell>
          <cell r="E91">
            <v>8500</v>
          </cell>
        </row>
        <row r="92">
          <cell r="A92" t="str">
            <v>DMBD</v>
          </cell>
          <cell r="B92" t="str">
            <v>Устройства управления</v>
          </cell>
          <cell r="C92" t="str">
            <v>Модуль на DIN рейку для радиоконтроля устройст подключенных к системе</v>
          </cell>
          <cell r="D92" t="str">
            <v>шт.</v>
          </cell>
          <cell r="E92">
            <v>6500</v>
          </cell>
        </row>
        <row r="93">
          <cell r="A93" t="str">
            <v>DMBM</v>
          </cell>
          <cell r="B93" t="str">
            <v>Устройства управления</v>
          </cell>
          <cell r="C93" t="str">
            <v>Модуль на DIN рейку для управления системой BuST4, входом LAN, RS232</v>
          </cell>
          <cell r="D93" t="str">
            <v>шт.</v>
          </cell>
          <cell r="E93">
            <v>19000</v>
          </cell>
        </row>
        <row r="94">
          <cell r="A94" t="str">
            <v>DMBPD</v>
          </cell>
          <cell r="B94" t="str">
            <v>Устройства управления</v>
          </cell>
          <cell r="C94" t="str">
            <v>Модуль на DIN рейку для распределения сигнала и силы шины</v>
          </cell>
          <cell r="D94" t="str">
            <v>шт.</v>
          </cell>
          <cell r="E94">
            <v>4500</v>
          </cell>
        </row>
        <row r="95">
          <cell r="A95" t="str">
            <v>DMDCM</v>
          </cell>
          <cell r="B95" t="str">
            <v>Устройства управления</v>
          </cell>
          <cell r="C95" t="str">
            <v>Модуль на DIN рейку для управления двумя группами двигателей переменного и постоянного тока или по двум каналам Dry Contact</v>
          </cell>
          <cell r="D95" t="str">
            <v>шт.</v>
          </cell>
          <cell r="E95">
            <v>8000</v>
          </cell>
        </row>
        <row r="96">
          <cell r="A96" t="str">
            <v>DMKNX</v>
          </cell>
          <cell r="B96" t="str">
            <v>Устройства управления</v>
          </cell>
          <cell r="C96" t="str">
            <v>Модуль на Din рейку для управления системами KNX.</v>
          </cell>
          <cell r="D96" t="str">
            <v>шт.</v>
          </cell>
          <cell r="E96">
            <v>15000</v>
          </cell>
        </row>
        <row r="97">
          <cell r="A97" t="str">
            <v>DMLPS2415</v>
          </cell>
          <cell r="B97" t="str">
            <v>Устройства управления</v>
          </cell>
          <cell r="C97" t="str">
            <v>Блок питания на Din рейку 230/24В - 0,88А</v>
          </cell>
          <cell r="D97" t="str">
            <v>шт.</v>
          </cell>
          <cell r="E97">
            <v>5000</v>
          </cell>
        </row>
        <row r="98">
          <cell r="A98" t="str">
            <v>DMLPS2430</v>
          </cell>
          <cell r="B98" t="str">
            <v>Устройства управления</v>
          </cell>
          <cell r="C98" t="str">
            <v xml:space="preserve">Блок питания на Din рейку 230/24В -  1,5А </v>
          </cell>
          <cell r="D98" t="str">
            <v>шт.</v>
          </cell>
          <cell r="E98">
            <v>5500</v>
          </cell>
        </row>
        <row r="99">
          <cell r="A99" t="str">
            <v>E ACTION MI 1020 AC</v>
          </cell>
          <cell r="B99" t="str">
            <v>Автоматика для рулонных штор</v>
          </cell>
          <cell r="C99" t="str">
            <v>Внутривальный привод E ACTION MI 1020 AC, нажимные конечн. выкл., 33 dBA.</v>
          </cell>
          <cell r="D99" t="str">
            <v>шт</v>
          </cell>
          <cell r="E99">
            <v>23200</v>
          </cell>
        </row>
        <row r="100">
          <cell r="A100" t="str">
            <v>E ACTION MI 332 AC</v>
          </cell>
          <cell r="B100" t="str">
            <v>Автоматика для рулонных штор</v>
          </cell>
          <cell r="C100" t="str">
            <v>Внутривальный привод E ACTION MI 332 AC, нажимные конечн. выкл., 33 dBA.</v>
          </cell>
          <cell r="D100" t="str">
            <v>шт</v>
          </cell>
          <cell r="E100">
            <v>21000</v>
          </cell>
        </row>
        <row r="101">
          <cell r="A101" t="str">
            <v>E ACTION MI 632 AC</v>
          </cell>
          <cell r="B101" t="str">
            <v>Автоматика для рулонных штор</v>
          </cell>
          <cell r="C101" t="str">
            <v>Внутривальный привод E ACTION MI 632 AC, нажимные конечн. выкл., 33 dBA.</v>
          </cell>
          <cell r="D101" t="str">
            <v>шт</v>
          </cell>
          <cell r="E101">
            <v>22600</v>
          </cell>
        </row>
        <row r="102">
          <cell r="A102" t="str">
            <v>E ACTION SI 1012 AC</v>
          </cell>
          <cell r="B102" t="str">
            <v>Автоматика для рулонных штор</v>
          </cell>
          <cell r="C102" t="str">
            <v>Внутривальный привод E ACTION SI 1011, нажимные конечн. выкл., 35 dBA.</v>
          </cell>
          <cell r="D102" t="str">
            <v>шт</v>
          </cell>
          <cell r="E102">
            <v>21000</v>
          </cell>
        </row>
        <row r="103">
          <cell r="A103" t="str">
            <v>E ACTION SI 332 AC</v>
          </cell>
          <cell r="B103" t="str">
            <v>Автоматика для рулонных штор</v>
          </cell>
          <cell r="C103" t="str">
            <v>Внутривальный привод E ACTION SI 332, нажимные конечн. выкл., 35 dBA.</v>
          </cell>
          <cell r="D103" t="str">
            <v>шт</v>
          </cell>
          <cell r="E103">
            <v>19700</v>
          </cell>
        </row>
        <row r="104">
          <cell r="A104" t="str">
            <v>E ACTION SI 620 AC</v>
          </cell>
          <cell r="B104" t="str">
            <v>Автоматика для рулонных штор</v>
          </cell>
          <cell r="C104" t="str">
            <v>Внутривальный привод E ACTION SI 620, нажимные конечн. выкл., 35 dBA.</v>
          </cell>
          <cell r="D104" t="str">
            <v>шт</v>
          </cell>
          <cell r="E104">
            <v>20350</v>
          </cell>
        </row>
        <row r="105">
          <cell r="A105" t="str">
            <v>E EDGE MI 1020 AC</v>
          </cell>
          <cell r="B105" t="str">
            <v>Автоматика для рулонных штор</v>
          </cell>
          <cell r="C105" t="str">
            <v xml:space="preserve">Внутривальный привод E EDGE MI 1020 AC, нажимные конечн. выкл., Dry Contact, 35dBA. </v>
          </cell>
          <cell r="D105" t="str">
            <v>шт</v>
          </cell>
          <cell r="E105">
            <v>35250</v>
          </cell>
        </row>
        <row r="106">
          <cell r="A106" t="str">
            <v>E EDGE MI 1020 DC</v>
          </cell>
          <cell r="B106" t="str">
            <v>Автоматика для рулонных штор</v>
          </cell>
          <cell r="C106" t="str">
            <v xml:space="preserve">Внутривальный привод E EDGE MI 1020 DC, 24 Vdc, нажимные конечн. выкл., Dry Contact, 33dBA. </v>
          </cell>
          <cell r="D106" t="str">
            <v>шт</v>
          </cell>
          <cell r="E106">
            <v>35250</v>
          </cell>
        </row>
        <row r="107">
          <cell r="A107" t="str">
            <v>E EDGE MI 332 AC</v>
          </cell>
          <cell r="B107" t="str">
            <v>Автоматика для рулонных штор</v>
          </cell>
          <cell r="C107" t="str">
            <v xml:space="preserve">Внутривальный привод E EDGE MI 332 AC, нажимные конечн. выкл., Dry Contact, 33dBA. </v>
          </cell>
          <cell r="D107" t="str">
            <v>шт</v>
          </cell>
          <cell r="E107">
            <v>30000</v>
          </cell>
        </row>
        <row r="108">
          <cell r="A108" t="str">
            <v>E EDGE MI 332 DC</v>
          </cell>
          <cell r="B108" t="str">
            <v>Автоматика для рулонных штор</v>
          </cell>
          <cell r="C108" t="str">
            <v xml:space="preserve">Внутривальный привод E EDGE MI 332 DC, 24 Vdc, нажимные конечн. выкл., Dry Contact, 33dBA. </v>
          </cell>
          <cell r="D108" t="str">
            <v>шт</v>
          </cell>
          <cell r="E108">
            <v>27600</v>
          </cell>
        </row>
        <row r="109">
          <cell r="A109" t="str">
            <v>E EDGE MI 632 AC</v>
          </cell>
          <cell r="B109" t="str">
            <v>Автоматика для рулонных штор</v>
          </cell>
          <cell r="C109" t="str">
            <v xml:space="preserve">Внутривальный привод E EDGE MI 632 AC, нажимные конечн. выкл., Dry Contact, 33dBA. </v>
          </cell>
          <cell r="D109" t="str">
            <v>шт</v>
          </cell>
          <cell r="E109">
            <v>31000</v>
          </cell>
        </row>
        <row r="110">
          <cell r="A110" t="str">
            <v>E EDGE MI 632 DC</v>
          </cell>
          <cell r="B110" t="str">
            <v>Автоматика для рулонных штор</v>
          </cell>
          <cell r="C110" t="str">
            <v xml:space="preserve">Внутривальный привод E EDGE MI 632 DC, 24 Vdc, нажимные конечн. выкл., Dry Contact, 33dBA. </v>
          </cell>
          <cell r="D110" t="str">
            <v>шт</v>
          </cell>
          <cell r="E110">
            <v>28750</v>
          </cell>
        </row>
        <row r="111">
          <cell r="A111" t="str">
            <v>E EDGE SI 1012 AC</v>
          </cell>
          <cell r="B111" t="str">
            <v>Автоматика для рулонных штор</v>
          </cell>
          <cell r="C111" t="str">
            <v>Внутривальный привод E EDGE SI 1012 AC, RADIO, Нажимные конечн. Выкл., Dry Contact, dBA.</v>
          </cell>
          <cell r="D111" t="str">
            <v>шт</v>
          </cell>
          <cell r="E111">
            <v>28200</v>
          </cell>
        </row>
        <row r="112">
          <cell r="A112" t="str">
            <v>E EDGE SI 1012 DC</v>
          </cell>
          <cell r="B112" t="str">
            <v>Автоматика для рулонных штор</v>
          </cell>
          <cell r="C112" t="str">
            <v>Внутривальный привод E EDGE SI 1012DC,  24 V DC, RADIO, Нажимные конечн. Выкл., Dry Contact, 35dBA.</v>
          </cell>
          <cell r="D112" t="str">
            <v>шт</v>
          </cell>
          <cell r="E112">
            <v>27000</v>
          </cell>
        </row>
        <row r="113">
          <cell r="A113" t="str">
            <v>E EDGE SI 332 AC</v>
          </cell>
          <cell r="B113" t="str">
            <v>Автоматика для рулонных штор</v>
          </cell>
          <cell r="C113" t="str">
            <v>Внутривальный привод E EDGE SI 332 AC, RADIO, Нажимные конечн. Выкл., Dry Contact, 35dBA.</v>
          </cell>
          <cell r="D113" t="str">
            <v>шт</v>
          </cell>
          <cell r="E113">
            <v>26750</v>
          </cell>
        </row>
        <row r="114">
          <cell r="A114" t="str">
            <v>E EDGE SI 332 DC</v>
          </cell>
          <cell r="B114" t="str">
            <v>Автоматика для рулонных штор</v>
          </cell>
          <cell r="C114" t="str">
            <v>Внутривальный привод E EDGE SI 332 DC,  24 V, RADIO, Нажимные конечн. Выкл., Dry Contact, 35dBA.</v>
          </cell>
          <cell r="D114" t="str">
            <v>шт</v>
          </cell>
          <cell r="E114">
            <v>33000</v>
          </cell>
        </row>
        <row r="115">
          <cell r="A115" t="str">
            <v>E EDGE SI 620 AC</v>
          </cell>
          <cell r="B115" t="str">
            <v>Автоматика для рулонных штор</v>
          </cell>
          <cell r="C115" t="str">
            <v>Внутривальный привод E EDGE SI 620 AC, RADIO, Нажимные конечн. Выкл., Dry Contact, 35 dBA.</v>
          </cell>
          <cell r="D115" t="str">
            <v>шт</v>
          </cell>
          <cell r="E115">
            <v>27500</v>
          </cell>
        </row>
        <row r="116">
          <cell r="A116" t="str">
            <v>E EDGE SI 620 DC</v>
          </cell>
          <cell r="B116" t="str">
            <v>Автоматика для рулонных штор</v>
          </cell>
          <cell r="C116" t="str">
            <v>Внутривальный привод E EDGE SI 620 DC,  24 V DC, RADIO, Нажимные конечн. Выкл., Dry Contact, 35dBA.</v>
          </cell>
          <cell r="D116" t="str">
            <v>шт</v>
          </cell>
          <cell r="E116">
            <v>26500</v>
          </cell>
        </row>
        <row r="117">
          <cell r="A117" t="str">
            <v>E EDGE SS 332 AC</v>
          </cell>
          <cell r="B117" t="str">
            <v>Автоматика для рулонных штор</v>
          </cell>
          <cell r="C117" t="str">
            <v>Внутривальный привод E EDGE SS 332 AC, RADIO, Нажимные конечн. Выкл., Dry Contact, 35dBA.</v>
          </cell>
          <cell r="D117" t="str">
            <v>шт</v>
          </cell>
          <cell r="E117">
            <v>34000</v>
          </cell>
        </row>
        <row r="118">
          <cell r="A118" t="str">
            <v>E EDGE SS 620 AC</v>
          </cell>
          <cell r="B118" t="str">
            <v>Автоматика для рулонных штор</v>
          </cell>
          <cell r="C118" t="str">
            <v>Внутривальный привод E EDGE SS 620 AC, RADIO, Нажимные конечн. Выкл., Dry Contact, 35dBA.</v>
          </cell>
          <cell r="D118" t="str">
            <v>шт</v>
          </cell>
          <cell r="E118">
            <v>36000</v>
          </cell>
        </row>
        <row r="119">
          <cell r="A119" t="str">
            <v>E EDGE SV 332 AC</v>
          </cell>
          <cell r="B119" t="str">
            <v>Автоматика для рулонных штор</v>
          </cell>
          <cell r="C119" t="str">
            <v>Внутривальный привод E EDGE SV 332 AC, RADIO, Нажимные конечн. Выкл., Dry Contact, 35dBA.</v>
          </cell>
          <cell r="D119" t="str">
            <v>шт</v>
          </cell>
          <cell r="E119">
            <v>35000</v>
          </cell>
        </row>
        <row r="120">
          <cell r="A120" t="str">
            <v>E EDGE SV 620 AC</v>
          </cell>
          <cell r="B120" t="str">
            <v>Автоматика для рулонных штор</v>
          </cell>
          <cell r="C120" t="str">
            <v>Внутривальный привод E EDGE SV 620 AC, RADIO, Нажимные конечн. Выкл., Dry Contact, 35dBA.</v>
          </cell>
          <cell r="D120" t="str">
            <v>шт</v>
          </cell>
          <cell r="E120">
            <v>36000</v>
          </cell>
        </row>
        <row r="121">
          <cell r="A121" t="str">
            <v>E EDGE XSI 0628 DC</v>
          </cell>
          <cell r="B121" t="str">
            <v>Автоматика для рулонных штор</v>
          </cell>
          <cell r="C121" t="str">
            <v>Внутривальный приводE EDGE XSI 0628 DC,  24 V DC, RADIO, Нажимные конечн. Выкл., Dry Contact, 35dBA.</v>
          </cell>
          <cell r="D121" t="str">
            <v>шт</v>
          </cell>
          <cell r="E121">
            <v>18200</v>
          </cell>
        </row>
        <row r="122">
          <cell r="A122" t="str">
            <v>E EDGE XSI 0820 DC</v>
          </cell>
          <cell r="B122" t="str">
            <v>Автоматика для рулонных штор</v>
          </cell>
          <cell r="C122" t="str">
            <v>Внутривальный приводE EDGE XSI 0820 DC,  24 V DC, RADIO, Нажимные конечн. Выкл., Dry Contact, 35dBA.</v>
          </cell>
          <cell r="D122" t="str">
            <v>шт</v>
          </cell>
          <cell r="E122">
            <v>18500</v>
          </cell>
        </row>
        <row r="123">
          <cell r="A123" t="str">
            <v>E FIT M 1517</v>
          </cell>
          <cell r="B123" t="str">
            <v>Автоматика для маркиз</v>
          </cell>
          <cell r="C123" t="str">
            <v xml:space="preserve">Внутривальный привод E FIT M 1517, RADIO, RDC,FRT </v>
          </cell>
          <cell r="D123" t="str">
            <v>шт</v>
          </cell>
          <cell r="E123">
            <v>17400</v>
          </cell>
        </row>
        <row r="124">
          <cell r="A124" t="str">
            <v>E FIT M 3017</v>
          </cell>
          <cell r="B124" t="str">
            <v>Автоматика для маркиз</v>
          </cell>
          <cell r="C124" t="str">
            <v xml:space="preserve">Внутривальный привод E FIT M 3017, RADIO, RDC,FRT </v>
          </cell>
          <cell r="D124" t="str">
            <v>шт</v>
          </cell>
          <cell r="E124">
            <v>19500</v>
          </cell>
        </row>
        <row r="125">
          <cell r="A125" t="str">
            <v>E FIT M 4012</v>
          </cell>
          <cell r="B125" t="str">
            <v>Автоматика для маркиз</v>
          </cell>
          <cell r="C125" t="str">
            <v xml:space="preserve">Внутривальный привод E FIT M 4012, RADIO, RDC,FRT </v>
          </cell>
          <cell r="D125" t="str">
            <v>шт</v>
          </cell>
          <cell r="E125">
            <v>20800</v>
          </cell>
        </row>
        <row r="126">
          <cell r="A126" t="str">
            <v>E FIT M 5012</v>
          </cell>
          <cell r="B126" t="str">
            <v>Автоматика для маркиз</v>
          </cell>
          <cell r="C126" t="str">
            <v xml:space="preserve">Внутривальный привод E FIT M 5012, RADIO, RDC,FRT </v>
          </cell>
          <cell r="D126" t="str">
            <v>шт</v>
          </cell>
          <cell r="E126">
            <v>22300</v>
          </cell>
        </row>
        <row r="127">
          <cell r="A127" t="str">
            <v>E FIT MHT 3017</v>
          </cell>
          <cell r="B127" t="str">
            <v>Автоматика для маркиз</v>
          </cell>
          <cell r="C127" t="str">
            <v>Внутривальный привод E FIT MHT 3017, RADIO, RDC, FRT,  с системой АРУ</v>
          </cell>
          <cell r="D127" t="str">
            <v>шт</v>
          </cell>
          <cell r="E127">
            <v>25200</v>
          </cell>
        </row>
        <row r="128">
          <cell r="A128" t="str">
            <v>E FIT MHT 4012</v>
          </cell>
          <cell r="B128" t="str">
            <v>Автоматика для маркиз</v>
          </cell>
          <cell r="C128" t="str">
            <v>Внутривальный привод E FIT MHT 4012, RADIO, RDC, FRT,  с системой АРУ</v>
          </cell>
          <cell r="D128" t="str">
            <v>шт</v>
          </cell>
          <cell r="E128">
            <v>26950</v>
          </cell>
        </row>
        <row r="129">
          <cell r="A129" t="str">
            <v>E FIT SP 1011</v>
          </cell>
          <cell r="B129" t="str">
            <v>Автоматика для роллет</v>
          </cell>
          <cell r="C129" t="str">
            <v>Внутривальный привод E FIT SP 1011, эл.конечн. выкл.</v>
          </cell>
          <cell r="D129" t="str">
            <v>шт</v>
          </cell>
          <cell r="E129">
            <v>10700</v>
          </cell>
        </row>
        <row r="130">
          <cell r="A130" t="str">
            <v>E FIT SP 611</v>
          </cell>
          <cell r="B130" t="str">
            <v>Автоматика для роллет</v>
          </cell>
          <cell r="C130" t="str">
            <v>Внутривальный привод E FIT SP 611, эл.конечн. выкл.</v>
          </cell>
          <cell r="D130" t="str">
            <v>шт</v>
          </cell>
          <cell r="E130">
            <v>10000</v>
          </cell>
        </row>
        <row r="131">
          <cell r="A131" t="str">
            <v>E L 12012</v>
          </cell>
          <cell r="B131" t="str">
            <v>Автоматика для роллет</v>
          </cell>
          <cell r="C131" t="str">
            <v>Внутривальный привод E L 12012 мех. конечн. выкл.</v>
          </cell>
          <cell r="D131" t="str">
            <v>шт</v>
          </cell>
          <cell r="E131">
            <v>14550</v>
          </cell>
        </row>
        <row r="132">
          <cell r="A132" t="str">
            <v>E L 6517</v>
          </cell>
          <cell r="B132" t="str">
            <v>Автоматика для роллет</v>
          </cell>
          <cell r="C132" t="str">
            <v>Внутривальный привод E L 6512, мех. конечн. выкл.</v>
          </cell>
          <cell r="D132" t="str">
            <v>шт</v>
          </cell>
          <cell r="E132">
            <v>13000</v>
          </cell>
        </row>
        <row r="133">
          <cell r="A133" t="str">
            <v>E L 8012</v>
          </cell>
          <cell r="B133" t="str">
            <v>Автоматика для роллет</v>
          </cell>
          <cell r="C133" t="str">
            <v>Внутривальный привод E L 8012, мех. конечн. выкл.</v>
          </cell>
          <cell r="D133" t="str">
            <v>шт</v>
          </cell>
          <cell r="E133">
            <v>13500</v>
          </cell>
        </row>
        <row r="134">
          <cell r="A134" t="str">
            <v>E LH 10012</v>
          </cell>
          <cell r="B134" t="str">
            <v>Автоматика для роллет</v>
          </cell>
          <cell r="C134" t="str">
            <v>Внутривальный привод E LH  мех. конечн. выкл., с системой АРУ</v>
          </cell>
          <cell r="D134" t="str">
            <v>шт</v>
          </cell>
          <cell r="E134">
            <v>16800</v>
          </cell>
        </row>
        <row r="135">
          <cell r="A135" t="str">
            <v>E LH 12012</v>
          </cell>
          <cell r="B135" t="str">
            <v>Автоматика для роллет</v>
          </cell>
          <cell r="C135" t="str">
            <v>Внутривальный привод E LH 12012  мех. конечн. выкл., с системой АРУ</v>
          </cell>
          <cell r="D135" t="str">
            <v>шт</v>
          </cell>
          <cell r="E135">
            <v>16850</v>
          </cell>
        </row>
        <row r="136">
          <cell r="A136" t="str">
            <v>E LH 8012</v>
          </cell>
          <cell r="B136" t="str">
            <v>Автоматика для роллет</v>
          </cell>
          <cell r="C136" t="str">
            <v>Внутривальный привод E LH 8012, мех. конечн. выкл., с системой АРУ</v>
          </cell>
          <cell r="D136" t="str">
            <v>шт</v>
          </cell>
          <cell r="E136">
            <v>16450</v>
          </cell>
        </row>
        <row r="137">
          <cell r="A137" t="str">
            <v>E M 1517</v>
          </cell>
          <cell r="B137" t="str">
            <v>Автоматика для роллет</v>
          </cell>
          <cell r="C137" t="str">
            <v>Внутривальный привод E M 1517 мех. конечн. выкл.</v>
          </cell>
          <cell r="D137" t="str">
            <v>шт</v>
          </cell>
          <cell r="E137">
            <v>4000</v>
          </cell>
        </row>
        <row r="138">
          <cell r="A138" t="str">
            <v>E M 3017</v>
          </cell>
          <cell r="B138" t="str">
            <v>Автоматика для роллет</v>
          </cell>
          <cell r="C138" t="str">
            <v>Внутривальный привод E M 3017 мех. конечн. выкл.</v>
          </cell>
          <cell r="D138" t="str">
            <v>шт</v>
          </cell>
          <cell r="E138">
            <v>5300</v>
          </cell>
        </row>
        <row r="139">
          <cell r="A139" t="str">
            <v>E M 4012</v>
          </cell>
          <cell r="B139" t="str">
            <v>Автоматика для роллет</v>
          </cell>
          <cell r="C139" t="str">
            <v>Внутривальный привод E M 4012 мех. конечн. выкл.</v>
          </cell>
          <cell r="D139" t="str">
            <v>шт</v>
          </cell>
          <cell r="E139">
            <v>7350</v>
          </cell>
        </row>
        <row r="140">
          <cell r="A140" t="str">
            <v>E M 5012</v>
          </cell>
          <cell r="B140" t="str">
            <v>Автоматика для роллет</v>
          </cell>
          <cell r="C140" t="str">
            <v>Внутривальный привод E M5012 мех. конечн. выкл.</v>
          </cell>
          <cell r="D140" t="str">
            <v>шт</v>
          </cell>
          <cell r="E140">
            <v>7500</v>
          </cell>
        </row>
        <row r="141">
          <cell r="A141" t="str">
            <v>E M 517</v>
          </cell>
          <cell r="B141" t="str">
            <v>Автоматика для роллет</v>
          </cell>
          <cell r="C141" t="str">
            <v>Внутривальный привод E M 517  мех. конечн. выкл.</v>
          </cell>
          <cell r="D141" t="str">
            <v>шт</v>
          </cell>
          <cell r="E141">
            <v>3700</v>
          </cell>
        </row>
        <row r="142">
          <cell r="A142" t="str">
            <v>E M 817</v>
          </cell>
          <cell r="B142" t="str">
            <v>Автоматика для роллет</v>
          </cell>
          <cell r="C142" t="str">
            <v>Внутривальный привод E M 817 мех. конечн. выкл.</v>
          </cell>
          <cell r="D142" t="str">
            <v>шт</v>
          </cell>
          <cell r="E142">
            <v>3900</v>
          </cell>
        </row>
        <row r="143">
          <cell r="A143" t="str">
            <v>E MAT LT 10012</v>
          </cell>
          <cell r="B143" t="str">
            <v>Автоматика для маркиз</v>
          </cell>
          <cell r="C143" t="str">
            <v>Внутривальный привод E MAT LT 10012, RADIO, TTBUS,, RDC, FRT,FTC,FTA</v>
          </cell>
          <cell r="D143" t="str">
            <v>шт</v>
          </cell>
          <cell r="E143">
            <v>35500</v>
          </cell>
        </row>
        <row r="144">
          <cell r="A144" t="str">
            <v>E MAT LT 12012</v>
          </cell>
          <cell r="B144" t="str">
            <v>Автоматика для маркиз</v>
          </cell>
          <cell r="C144" t="str">
            <v>Внутривальный привод E MAT LT 12012, RADIO, TTBUS,, RDC, FRT,FTC,FTA</v>
          </cell>
          <cell r="D144" t="str">
            <v>шт</v>
          </cell>
          <cell r="E144">
            <v>40000</v>
          </cell>
        </row>
        <row r="145">
          <cell r="A145" t="str">
            <v>E MAT LT 5517</v>
          </cell>
          <cell r="B145" t="str">
            <v>Автоматика для маркиз</v>
          </cell>
          <cell r="C145" t="str">
            <v>Внутривальный привод E MAT LT 5517, RADIO, TTBUS,, RDC, FRT,FTC,FTA</v>
          </cell>
          <cell r="D145" t="str">
            <v>шт</v>
          </cell>
          <cell r="E145">
            <v>28500</v>
          </cell>
        </row>
        <row r="146">
          <cell r="A146" t="str">
            <v>E MAT LT 6517</v>
          </cell>
          <cell r="B146" t="str">
            <v>Автоматика для маркиз</v>
          </cell>
          <cell r="C146" t="str">
            <v>Внутривальный привод E MAT LT 6517, RADIO, TTBUS,, RDC, FRT,FTC,FTA</v>
          </cell>
          <cell r="D146" t="str">
            <v>шт</v>
          </cell>
          <cell r="E146">
            <v>32000</v>
          </cell>
        </row>
        <row r="147">
          <cell r="A147" t="str">
            <v>E MAT LT 7517</v>
          </cell>
          <cell r="B147" t="str">
            <v>Автоматика для маркиз</v>
          </cell>
          <cell r="C147" t="str">
            <v>Внутривальный привод E MAT LT 7517, RADIO, TTBUS,, RDC, FRT,FTC,FTA</v>
          </cell>
          <cell r="D147" t="str">
            <v>шт</v>
          </cell>
          <cell r="E147">
            <v>34000</v>
          </cell>
        </row>
        <row r="148">
          <cell r="A148" t="str">
            <v>E MAT LT 8012</v>
          </cell>
          <cell r="B148" t="str">
            <v>Автоматика для маркиз</v>
          </cell>
          <cell r="C148" t="str">
            <v>Внутривальный привод E MAT LT 8512, RADIO, TTBUS,, RDC, FRT,FTC,FTA</v>
          </cell>
          <cell r="D148" t="str">
            <v>шт</v>
          </cell>
          <cell r="E148">
            <v>30500</v>
          </cell>
        </row>
        <row r="149">
          <cell r="A149" t="str">
            <v>E MAT MT 3017</v>
          </cell>
          <cell r="B149" t="str">
            <v>Автоматика для маркиз</v>
          </cell>
          <cell r="C149" t="str">
            <v>Внутривальный привод E MAT MT 3017, RADIO, TTBUS, RDC, FRT,FTC,FTA</v>
          </cell>
          <cell r="D149" t="str">
            <v>шт</v>
          </cell>
          <cell r="E149">
            <v>25000</v>
          </cell>
        </row>
        <row r="150">
          <cell r="A150" t="str">
            <v>E MAT MT 4012</v>
          </cell>
          <cell r="B150" t="str">
            <v>Автоматика для маркиз</v>
          </cell>
          <cell r="C150" t="str">
            <v>Внутривальный привод E MAT MT 4012, RADIO, TTBUS, RDC, FRT,FTC,FTA</v>
          </cell>
          <cell r="D150" t="str">
            <v>шт</v>
          </cell>
          <cell r="E150">
            <v>26000</v>
          </cell>
        </row>
        <row r="151">
          <cell r="A151" t="str">
            <v>E MAT MT 5012</v>
          </cell>
          <cell r="B151" t="str">
            <v>Автоматика для маркиз</v>
          </cell>
          <cell r="C151" t="str">
            <v>Внутривальный привод E MAT MT 5012, RADIO, TTBUS, RDC, FRT,FTC,FTA</v>
          </cell>
          <cell r="D151" t="str">
            <v>шт</v>
          </cell>
          <cell r="E151">
            <v>28300</v>
          </cell>
        </row>
        <row r="152">
          <cell r="A152" t="str">
            <v>E MAT MVS 1026</v>
          </cell>
          <cell r="B152" t="str">
            <v>Автоматика для рулонных штор</v>
          </cell>
          <cell r="C152" t="str">
            <v>Внутривальный привод E MAT MVS 1026, эл.конечн. выкл., RADIO, TTBUSS.</v>
          </cell>
          <cell r="D152" t="str">
            <v>шт</v>
          </cell>
          <cell r="E152">
            <v>24500</v>
          </cell>
        </row>
        <row r="153">
          <cell r="A153" t="str">
            <v>E MAT MVS 1517</v>
          </cell>
          <cell r="B153" t="str">
            <v>Автоматика для рулонных штор</v>
          </cell>
          <cell r="C153" t="str">
            <v>Внутривальный привод E MAT MVS 1517, эл.конечн. выкл., RADIO, TTBUSS.</v>
          </cell>
          <cell r="D153" t="str">
            <v>шт</v>
          </cell>
          <cell r="E153">
            <v>22500</v>
          </cell>
        </row>
        <row r="154">
          <cell r="A154" t="str">
            <v>E MAT MVS 426</v>
          </cell>
          <cell r="B154" t="str">
            <v>Автоматика для рулонных штор</v>
          </cell>
          <cell r="C154" t="str">
            <v>Внутривальный привод E MAT MVS 426, эл.конечн. выкл., RADIO, TTBUSS.</v>
          </cell>
          <cell r="D154" t="str">
            <v>шт</v>
          </cell>
          <cell r="E154">
            <v>21800</v>
          </cell>
        </row>
        <row r="155">
          <cell r="A155" t="str">
            <v>E MAT MVS 817</v>
          </cell>
          <cell r="B155" t="str">
            <v>Автоматика для рулонных штор</v>
          </cell>
          <cell r="C155" t="str">
            <v>Внутривальный привод E MAT MVS 817, эл.конечн. выкл., RADIO, TTBUSS.</v>
          </cell>
          <cell r="D155" t="str">
            <v>шт</v>
          </cell>
          <cell r="E155">
            <v>22500</v>
          </cell>
        </row>
        <row r="156">
          <cell r="A156" t="str">
            <v>E MAT ST 1011</v>
          </cell>
          <cell r="B156" t="str">
            <v>Автоматика для рулонных штор</v>
          </cell>
          <cell r="C156" t="str">
            <v>Внутривальный привод E MAT ST 1011, RADIO, TTBUS,, RDC, FRT,FTC,FTA</v>
          </cell>
          <cell r="D156" t="str">
            <v>шт</v>
          </cell>
          <cell r="E156">
            <v>21000</v>
          </cell>
        </row>
        <row r="157">
          <cell r="A157" t="str">
            <v>E MAT ST 324</v>
          </cell>
          <cell r="B157" t="str">
            <v>Автоматика для рулонных штор</v>
          </cell>
          <cell r="C157" t="str">
            <v>Внутривальный привод E MAT ST 324, RADIO, TTBUS,, RDC, FRT,FTC,FTA</v>
          </cell>
          <cell r="D157" t="str">
            <v>шт</v>
          </cell>
          <cell r="E157">
            <v>21400</v>
          </cell>
        </row>
        <row r="158">
          <cell r="A158" t="str">
            <v>E MAT ST 524</v>
          </cell>
          <cell r="B158" t="str">
            <v>Автоматика для рулонных штор</v>
          </cell>
          <cell r="C158" t="str">
            <v>Внутривальный привод E MAT ST 524, RADIO, TTBUS,, RDC, FRT,FTC,FTA</v>
          </cell>
          <cell r="D158" t="str">
            <v>шт</v>
          </cell>
          <cell r="E158">
            <v>20600</v>
          </cell>
        </row>
        <row r="159">
          <cell r="A159" t="str">
            <v>E MAT ST 611</v>
          </cell>
          <cell r="B159" t="str">
            <v>Автоматика для рулонных штор</v>
          </cell>
          <cell r="C159" t="str">
            <v>Внутривальный привод E MAT ST 611, RADIO, TTBUS,, RDC, FRT,FTC,FTA</v>
          </cell>
          <cell r="D159" t="str">
            <v>шт</v>
          </cell>
          <cell r="E159">
            <v>20600</v>
          </cell>
        </row>
        <row r="160">
          <cell r="A160" t="str">
            <v>E MH 1517</v>
          </cell>
          <cell r="B160" t="str">
            <v>Автоматика для роллет</v>
          </cell>
          <cell r="C160" t="str">
            <v>Внутривальный привод E MH 1517 мех. конечн. выкл., с системой АРУ</v>
          </cell>
          <cell r="D160" t="str">
            <v>шт</v>
          </cell>
          <cell r="E160">
            <v>7350</v>
          </cell>
        </row>
        <row r="161">
          <cell r="A161" t="str">
            <v>E MH 3017</v>
          </cell>
          <cell r="B161" t="str">
            <v>Автоматика для роллет</v>
          </cell>
          <cell r="C161" t="str">
            <v>Внутривальный привод E MH 3017  мех. конечн. выкл., с системой АРУ</v>
          </cell>
          <cell r="D161" t="str">
            <v>шт</v>
          </cell>
          <cell r="E161">
            <v>7650</v>
          </cell>
        </row>
        <row r="162">
          <cell r="A162" t="str">
            <v>E MH 4012</v>
          </cell>
          <cell r="B162" t="str">
            <v>Автоматика для роллет</v>
          </cell>
          <cell r="C162" t="str">
            <v>Внутривальный привод E MH 4012  мех. конечн. выкл., с системой АРУ</v>
          </cell>
          <cell r="D162" t="str">
            <v>шт</v>
          </cell>
          <cell r="E162">
            <v>8450</v>
          </cell>
        </row>
        <row r="163">
          <cell r="A163" t="str">
            <v>E MH 5012</v>
          </cell>
          <cell r="B163" t="str">
            <v>Автоматика для роллет</v>
          </cell>
          <cell r="C163" t="str">
            <v>Внутривальный привод E MH 5012  мех. конечн. выкл., с системой АРУ</v>
          </cell>
          <cell r="D163" t="str">
            <v>шт</v>
          </cell>
          <cell r="E163">
            <v>8650</v>
          </cell>
        </row>
        <row r="164">
          <cell r="A164" t="str">
            <v>E PLUS LH 10012</v>
          </cell>
          <cell r="B164" t="str">
            <v>Автоматика для маркиз</v>
          </cell>
          <cell r="C164" t="str">
            <v>Внутривальный привод E PLUS LH 10012, RADIO, TTBUS, с системой АРУ</v>
          </cell>
          <cell r="D164" t="str">
            <v>шт</v>
          </cell>
          <cell r="E164">
            <v>39000</v>
          </cell>
        </row>
        <row r="165">
          <cell r="A165" t="str">
            <v>E PLUS LH 12012</v>
          </cell>
          <cell r="B165" t="str">
            <v>Автоматика для маркиз</v>
          </cell>
          <cell r="C165" t="str">
            <v>Внутривальный привод E PLUS LH 12012, RADIO, TTBUS, с системой АРУ</v>
          </cell>
          <cell r="D165" t="str">
            <v>шт</v>
          </cell>
          <cell r="E165">
            <v>44500</v>
          </cell>
        </row>
        <row r="166">
          <cell r="A166" t="str">
            <v>E PLUS LH 5517</v>
          </cell>
          <cell r="B166" t="str">
            <v>Автоматика для маркиз</v>
          </cell>
          <cell r="C166" t="str">
            <v>Внутривальный привод E PLUS LH 5517, RADIO, TTBUS, с системой АРУ</v>
          </cell>
          <cell r="D166" t="str">
            <v>шт</v>
          </cell>
          <cell r="E166">
            <v>33000</v>
          </cell>
        </row>
        <row r="167">
          <cell r="A167" t="str">
            <v>E PLUS LH 6517</v>
          </cell>
          <cell r="B167" t="str">
            <v>Автоматика для маркиз</v>
          </cell>
          <cell r="C167" t="str">
            <v>Внутривальный привод E PLUS LH 6517, RADIO, TTBUS, с системой АРУ</v>
          </cell>
          <cell r="D167" t="str">
            <v>шт</v>
          </cell>
          <cell r="E167">
            <v>34000</v>
          </cell>
        </row>
        <row r="168">
          <cell r="A168" t="str">
            <v>E PLUS LH 7517</v>
          </cell>
          <cell r="B168" t="str">
            <v>Автоматика для маркиз</v>
          </cell>
          <cell r="C168" t="str">
            <v>Внутривальный привод E PLUS LH 7517, RADIO, TTBUS, с системой АРУ</v>
          </cell>
          <cell r="D168" t="str">
            <v>шт</v>
          </cell>
          <cell r="E168">
            <v>35000</v>
          </cell>
        </row>
        <row r="169">
          <cell r="A169" t="str">
            <v>E PLUS LH 8012</v>
          </cell>
          <cell r="B169" t="str">
            <v>Автоматика для маркиз</v>
          </cell>
          <cell r="C169" t="str">
            <v>Внутривальный привод E PLUS LH 8012, RADIO, TTBUS, с системой АРУ</v>
          </cell>
          <cell r="D169" t="str">
            <v>шт</v>
          </cell>
          <cell r="E169">
            <v>29700</v>
          </cell>
        </row>
        <row r="170">
          <cell r="A170" t="str">
            <v>E Plus M 1517</v>
          </cell>
          <cell r="B170" t="str">
            <v>Автоматика для маркиз</v>
          </cell>
          <cell r="C170" t="str">
            <v xml:space="preserve">Внутривальный привод E PLUS M 1517, RADIO, TTBUS, Нажимные конечн. выкл. </v>
          </cell>
          <cell r="D170" t="str">
            <v>шт</v>
          </cell>
          <cell r="E170">
            <v>17400</v>
          </cell>
        </row>
        <row r="171">
          <cell r="A171" t="str">
            <v>E Plus M 3017</v>
          </cell>
          <cell r="B171" t="str">
            <v>Автоматика для маркиз</v>
          </cell>
          <cell r="C171" t="str">
            <v xml:space="preserve">Внутривальный привод E PLUS M 3017, RADIO, TTBUS, Нажимные конечн. выкл. </v>
          </cell>
          <cell r="D171" t="str">
            <v>шт</v>
          </cell>
          <cell r="E171">
            <v>19400</v>
          </cell>
        </row>
        <row r="172">
          <cell r="A172" t="str">
            <v>E Plus M 4012</v>
          </cell>
          <cell r="B172" t="str">
            <v>Автоматика для маркиз</v>
          </cell>
          <cell r="C172" t="str">
            <v xml:space="preserve">Внутривальный привод E PLUS M 4012, RADIO, TTBUS, Нажимные конечн. выкл. </v>
          </cell>
          <cell r="D172" t="str">
            <v>шт</v>
          </cell>
          <cell r="E172">
            <v>20800</v>
          </cell>
        </row>
        <row r="173">
          <cell r="A173" t="str">
            <v>E Plus M 5012</v>
          </cell>
          <cell r="B173" t="str">
            <v>Автоматика для маркиз</v>
          </cell>
          <cell r="C173" t="str">
            <v xml:space="preserve">Внутривальный привод E PLUS M 5012, RADIO, TTBUS, Нажимные конечн. выкл. </v>
          </cell>
          <cell r="D173" t="str">
            <v>шт</v>
          </cell>
          <cell r="E173">
            <v>22300</v>
          </cell>
        </row>
        <row r="174">
          <cell r="A174" t="str">
            <v>E Plus MH 3017</v>
          </cell>
          <cell r="B174" t="str">
            <v>Автоматика для маркиз</v>
          </cell>
          <cell r="C174" t="str">
            <v>Внутривальный привод E PLUS MH 3017, RADIO, TTBUS, с системой АРУ</v>
          </cell>
          <cell r="D174" t="str">
            <v>шт</v>
          </cell>
          <cell r="E174">
            <v>25200</v>
          </cell>
        </row>
        <row r="175">
          <cell r="A175" t="str">
            <v>E Plus MH 4012</v>
          </cell>
          <cell r="B175" t="str">
            <v>Автоматика для маркиз</v>
          </cell>
          <cell r="C175" t="str">
            <v>Внутривальный привод E PLUS MH 4012, RADIO, TTBUS, с системой АРУ</v>
          </cell>
          <cell r="D175" t="str">
            <v>шт</v>
          </cell>
          <cell r="E175">
            <v>26950</v>
          </cell>
        </row>
        <row r="176">
          <cell r="A176" t="str">
            <v>E Plus MH 5012</v>
          </cell>
          <cell r="B176" t="str">
            <v>Автоматика для маркиз</v>
          </cell>
          <cell r="C176" t="str">
            <v>Внутривальный привод E PLUS MH 5012, RADIO, TTBUS, с системой АРУ</v>
          </cell>
          <cell r="D176" t="str">
            <v>шт</v>
          </cell>
          <cell r="E176">
            <v>27600</v>
          </cell>
        </row>
        <row r="177">
          <cell r="A177" t="str">
            <v>E Quick M 1517</v>
          </cell>
          <cell r="B177" t="str">
            <v>Автоматика для роллет</v>
          </cell>
          <cell r="C177" t="str">
            <v>Внутривальный привод E QUICK M 1517, Нажимные конечн. выкл.</v>
          </cell>
          <cell r="D177" t="str">
            <v>шт</v>
          </cell>
          <cell r="E177">
            <v>7920</v>
          </cell>
        </row>
        <row r="178">
          <cell r="A178" t="str">
            <v>E Quick M 3017</v>
          </cell>
          <cell r="B178" t="str">
            <v>Автоматика для роллет</v>
          </cell>
          <cell r="C178" t="str">
            <v>Внутривальный привод E QUICK M 3017, Нажимные конечн. выкл.</v>
          </cell>
          <cell r="D178" t="str">
            <v>шт</v>
          </cell>
          <cell r="E178">
            <v>9360</v>
          </cell>
        </row>
        <row r="179">
          <cell r="A179" t="str">
            <v>E Quick M 4012</v>
          </cell>
          <cell r="B179" t="str">
            <v>Автоматика для роллет</v>
          </cell>
          <cell r="C179" t="str">
            <v>Внутривальный привод E QUICK M 4012, Нажимные конечн. выкл.</v>
          </cell>
          <cell r="D179" t="str">
            <v>шт</v>
          </cell>
          <cell r="E179">
            <v>11100</v>
          </cell>
        </row>
        <row r="180">
          <cell r="A180" t="str">
            <v>E Quick M 5012</v>
          </cell>
          <cell r="B180" t="str">
            <v>Автоматика для роллет</v>
          </cell>
          <cell r="C180" t="str">
            <v>Внутривальный привод E QUICK M 5012, Нажимные конечн. выкл.</v>
          </cell>
          <cell r="D180" t="str">
            <v>шт</v>
          </cell>
          <cell r="E180">
            <v>11900</v>
          </cell>
        </row>
        <row r="181">
          <cell r="A181" t="str">
            <v>E S 1011</v>
          </cell>
          <cell r="B181" t="str">
            <v>Автоматика для рулонных штор</v>
          </cell>
          <cell r="C181" t="str">
            <v>Внутривальный привод E S 1011 мех. конечн. выкл.</v>
          </cell>
          <cell r="D181" t="str">
            <v>шт</v>
          </cell>
          <cell r="E181">
            <v>8600</v>
          </cell>
        </row>
        <row r="182">
          <cell r="A182" t="str">
            <v>E S 1311</v>
          </cell>
          <cell r="B182" t="str">
            <v>Автоматика для рулонных штор</v>
          </cell>
          <cell r="C182" t="str">
            <v>Внутривальный привод E S 1311 мех. конечн. выкл.</v>
          </cell>
          <cell r="D182" t="str">
            <v>шт</v>
          </cell>
          <cell r="E182">
            <v>8600</v>
          </cell>
        </row>
        <row r="183">
          <cell r="A183" t="str">
            <v>E S 324</v>
          </cell>
          <cell r="B183" t="str">
            <v>Автоматика для рулонных штор</v>
          </cell>
          <cell r="C183" t="str">
            <v>Внутривальный привод E S 324 мех. конечн. выкл.</v>
          </cell>
          <cell r="D183" t="str">
            <v>шт</v>
          </cell>
          <cell r="E183">
            <v>7250</v>
          </cell>
        </row>
        <row r="184">
          <cell r="A184" t="str">
            <v>E S 524</v>
          </cell>
          <cell r="B184" t="str">
            <v>Автоматика для рулонных штор</v>
          </cell>
          <cell r="C184" t="str">
            <v>Внутривальный привод E S 524 мех. конечн. выкл.</v>
          </cell>
          <cell r="D184" t="str">
            <v>шт</v>
          </cell>
          <cell r="E184">
            <v>7350</v>
          </cell>
        </row>
        <row r="185">
          <cell r="A185" t="str">
            <v>E S 611</v>
          </cell>
          <cell r="B185" t="str">
            <v>Автоматика для рулонных штор</v>
          </cell>
          <cell r="C185" t="str">
            <v>Внутривальный привод E S 611 мех. конечн. выкл.</v>
          </cell>
          <cell r="D185" t="str">
            <v>шт</v>
          </cell>
          <cell r="E185">
            <v>7600</v>
          </cell>
        </row>
        <row r="186">
          <cell r="A186" t="str">
            <v>E SMART MI 1020 AC</v>
          </cell>
          <cell r="B186" t="str">
            <v>Автоматика для рулонных штор</v>
          </cell>
          <cell r="C186" t="str">
            <v>Внутривальный привод E SMART MI 1020 AC, Нажимные конечн. Выкл., Dry Contact, 35dBA</v>
          </cell>
          <cell r="D186" t="str">
            <v>шт</v>
          </cell>
          <cell r="E186">
            <v>44900</v>
          </cell>
        </row>
        <row r="187">
          <cell r="A187" t="str">
            <v>E SMART MI 1020 DC</v>
          </cell>
          <cell r="B187" t="str">
            <v>Автоматика для рулонных штор</v>
          </cell>
          <cell r="C187" t="str">
            <v>Внутривальный привод E SMART MI 1020 DC,  24v, Нажимные конечн. Выкл., Dry Contact, 35dBA</v>
          </cell>
          <cell r="D187" t="str">
            <v>шт</v>
          </cell>
          <cell r="E187">
            <v>44900</v>
          </cell>
        </row>
        <row r="188">
          <cell r="A188" t="str">
            <v>E SMART MI 332 AC</v>
          </cell>
          <cell r="B188" t="str">
            <v>Автоматика для рулонных штор</v>
          </cell>
          <cell r="C188" t="str">
            <v>Внутривальный привод E SMART MI 332 AC, Нажимные конечн. Выкл., Dry Contact, 35dBA</v>
          </cell>
          <cell r="D188" t="str">
            <v>шт</v>
          </cell>
          <cell r="E188">
            <v>40300</v>
          </cell>
        </row>
        <row r="189">
          <cell r="A189" t="str">
            <v>E SMART MI 332 DC</v>
          </cell>
          <cell r="B189" t="str">
            <v>Автоматика для рулонных штор</v>
          </cell>
          <cell r="C189" t="str">
            <v>Внутривальный привод E SMART MI 332 DC,  24v, Нажимные конечн. Выкл., Dry Contact, 35dBA</v>
          </cell>
          <cell r="D189" t="str">
            <v>шт</v>
          </cell>
          <cell r="E189">
            <v>41500</v>
          </cell>
        </row>
        <row r="190">
          <cell r="A190" t="str">
            <v>E SMART MI 632 AC</v>
          </cell>
          <cell r="B190" t="str">
            <v>Автоматика для рулонных штор</v>
          </cell>
          <cell r="C190" t="str">
            <v>Внутривальный привод E SMART MI 632 AC, Нажимные конечн. Выкл., Dry Contact, 35dBA</v>
          </cell>
          <cell r="D190" t="str">
            <v>шт</v>
          </cell>
          <cell r="E190">
            <v>42600</v>
          </cell>
        </row>
        <row r="191">
          <cell r="A191" t="str">
            <v>E SMART MI 632 DC</v>
          </cell>
          <cell r="B191" t="str">
            <v>Автоматика для рулонных штор</v>
          </cell>
          <cell r="C191" t="str">
            <v>Внутривальный привод E SMART MI 632 DC,  24v, Нажимные конечн. Выкл., Dry Contact, 35dBA</v>
          </cell>
          <cell r="D191" t="str">
            <v>шт</v>
          </cell>
          <cell r="E191">
            <v>43700</v>
          </cell>
        </row>
        <row r="192">
          <cell r="A192" t="str">
            <v>E SMART SI 1012 AC</v>
          </cell>
          <cell r="B192" t="str">
            <v>Автоматика для рулонных штор</v>
          </cell>
          <cell r="C192" t="str">
            <v>Внутривальный привод E SMART SI 1012 AC, Нажимные конечн. Выкл., Dry Contact, 35dBA</v>
          </cell>
          <cell r="D192" t="str">
            <v>шт</v>
          </cell>
          <cell r="E192">
            <v>42600</v>
          </cell>
        </row>
        <row r="193">
          <cell r="A193" t="str">
            <v>E SMART SI 1012 DC</v>
          </cell>
          <cell r="B193" t="str">
            <v>Автоматика для рулонных штор</v>
          </cell>
          <cell r="C193" t="str">
            <v>Внутривальный привод E SMART SI 1012 DC,  24v, Нажимные конечн. Выкл., Dry Contact, 35dBA</v>
          </cell>
          <cell r="D193" t="str">
            <v>шт</v>
          </cell>
          <cell r="E193">
            <v>40300</v>
          </cell>
        </row>
        <row r="194">
          <cell r="A194" t="str">
            <v>E SMART SI 332 DC</v>
          </cell>
          <cell r="B194" t="str">
            <v>Автоматика для рулонных штор</v>
          </cell>
          <cell r="C194" t="str">
            <v>Внутривальный приводE SMART SI 332DC,  24 V, Нажимные конечн. Выкл., Dry Contact, 35dBA</v>
          </cell>
          <cell r="D194" t="str">
            <v>шт</v>
          </cell>
          <cell r="E194">
            <v>41400</v>
          </cell>
        </row>
        <row r="195">
          <cell r="A195" t="str">
            <v>E SMART SI 620 AC</v>
          </cell>
          <cell r="B195" t="str">
            <v>Автоматика для рулонных штор</v>
          </cell>
          <cell r="C195" t="str">
            <v>Внутривальный приводE SMART SI 620 AC, Нажимные конечн. Выкл., Dry Contact, 35dBA</v>
          </cell>
          <cell r="D195" t="str">
            <v>шт</v>
          </cell>
          <cell r="E195">
            <v>42500</v>
          </cell>
        </row>
        <row r="196">
          <cell r="A196" t="str">
            <v>E SMART SI 620 DC</v>
          </cell>
          <cell r="B196" t="str">
            <v>Автоматика для рулонных штор</v>
          </cell>
          <cell r="C196" t="str">
            <v>Внутривальный привод E SMART SI 620 DC,  24 V, Нажимные конечн. Выкл., Dry Contact, 35dBA</v>
          </cell>
          <cell r="D196" t="str">
            <v>шт</v>
          </cell>
          <cell r="E196">
            <v>40300</v>
          </cell>
        </row>
        <row r="197">
          <cell r="A197" t="str">
            <v>E SMART XSI 0628 DC</v>
          </cell>
          <cell r="B197" t="str">
            <v>Автоматика для рулонных штор</v>
          </cell>
          <cell r="C197" t="str">
            <v>Внутривальный привод E SMART XSI 0628 DC,  24 V DC, Нажимные конечн. Выкл., Dry Contact, 35dBA.</v>
          </cell>
          <cell r="D197" t="str">
            <v>шт</v>
          </cell>
          <cell r="E197">
            <v>17900</v>
          </cell>
        </row>
        <row r="198">
          <cell r="A198" t="str">
            <v>E SMART XSI 0820 DC</v>
          </cell>
          <cell r="B198" t="str">
            <v>Автоматика для рулонных штор</v>
          </cell>
          <cell r="C198" t="str">
            <v>Внутривальный привод E SMART XSI 0820 DC,  24 V DC, Нажимные конечн. Выкл., Dry Contact, 35dBA.</v>
          </cell>
          <cell r="D198" t="str">
            <v>шт</v>
          </cell>
          <cell r="E198">
            <v>20850</v>
          </cell>
        </row>
        <row r="199">
          <cell r="A199" t="str">
            <v>E STAR LT 10012</v>
          </cell>
          <cell r="B199" t="str">
            <v>Автоматика для маркиз</v>
          </cell>
          <cell r="C199" t="str">
            <v>Внутривальный привод E STAR LT 10012, Эл.конечн. выкл., RDC, FRT,FTC,FTA</v>
          </cell>
          <cell r="D199" t="str">
            <v>шт</v>
          </cell>
          <cell r="E199">
            <v>24450</v>
          </cell>
        </row>
        <row r="200">
          <cell r="A200" t="str">
            <v>E STAR LT 12012</v>
          </cell>
          <cell r="B200" t="str">
            <v>Автоматика для маркиз</v>
          </cell>
          <cell r="C200" t="str">
            <v>Внутривальный привод E STAR LT 12012, Эл.конечн. выкл., RDC, FRT,FTC,FTA</v>
          </cell>
          <cell r="D200" t="str">
            <v>шт</v>
          </cell>
          <cell r="E200">
            <v>29500</v>
          </cell>
        </row>
        <row r="201">
          <cell r="A201" t="str">
            <v>E STAR LT 5517</v>
          </cell>
          <cell r="B201" t="str">
            <v>Автоматика для маркиз</v>
          </cell>
          <cell r="C201" t="str">
            <v>Внутривальный привод E STAR LT 5517, Эл.конечн. выкл., RDC, FRT,FTC,FTA</v>
          </cell>
          <cell r="D201" t="str">
            <v>шт</v>
          </cell>
          <cell r="E201">
            <v>18050</v>
          </cell>
        </row>
        <row r="202">
          <cell r="A202" t="str">
            <v>E STAR LT 7517</v>
          </cell>
          <cell r="B202" t="str">
            <v>Автоматика для маркиз</v>
          </cell>
          <cell r="C202" t="str">
            <v>Внутривальный привод E STAR LT 7517, Эл.конечн. выкл., RDC, FRT,FTC,FTA</v>
          </cell>
          <cell r="D202" t="str">
            <v>шт</v>
          </cell>
          <cell r="E202">
            <v>27550</v>
          </cell>
        </row>
        <row r="203">
          <cell r="A203" t="str">
            <v>E Star MA 3017</v>
          </cell>
          <cell r="B203" t="str">
            <v>Автоматика для роллет</v>
          </cell>
          <cell r="C203" t="str">
            <v>Внутривальный привод E Star MA 3017 электр. конечн. выкл.,блок распознавания усилия, энкодер</v>
          </cell>
          <cell r="D203" t="str">
            <v>шт</v>
          </cell>
          <cell r="E203">
            <v>7350</v>
          </cell>
        </row>
        <row r="204">
          <cell r="A204" t="str">
            <v>E Star MA 4012</v>
          </cell>
          <cell r="B204" t="str">
            <v>Автоматика для роллет</v>
          </cell>
          <cell r="C204" t="str">
            <v>Внутривальный привод E Star MA 4012 электр. конечн. выкл.,блок распознавания усилия, энкодер</v>
          </cell>
          <cell r="D204" t="str">
            <v>шт</v>
          </cell>
          <cell r="E204">
            <v>8450</v>
          </cell>
        </row>
        <row r="205">
          <cell r="A205" t="str">
            <v>E STAR MT 3017</v>
          </cell>
          <cell r="B205" t="str">
            <v>Автоматика для маркиз</v>
          </cell>
          <cell r="C205" t="str">
            <v>Внутривальный привод E STAR MT 3017, электр. конечн. выкл. RDC, FRT,FTC,FTA</v>
          </cell>
          <cell r="D205" t="str">
            <v>шт</v>
          </cell>
          <cell r="E205">
            <v>15500</v>
          </cell>
        </row>
        <row r="206">
          <cell r="A206" t="str">
            <v>E STAR MT 4012</v>
          </cell>
          <cell r="B206" t="str">
            <v>Автоматика для маркиз</v>
          </cell>
          <cell r="C206" t="str">
            <v>Внутривальный привод E STAR MT 4012, электр. конечн. выкл. RDC, FRT,FTC,FTA</v>
          </cell>
          <cell r="D206" t="str">
            <v>шт</v>
          </cell>
          <cell r="E206">
            <v>19000</v>
          </cell>
        </row>
        <row r="207">
          <cell r="A207" t="str">
            <v>E STAR MT 5012</v>
          </cell>
          <cell r="B207" t="str">
            <v>Автоматика для маркиз</v>
          </cell>
          <cell r="C207" t="str">
            <v>Внутривальный привод E STAR MT 5012, электр. конечн. выкл. RDC, FRT,FTC,FTA</v>
          </cell>
          <cell r="D207" t="str">
            <v>шт</v>
          </cell>
          <cell r="E207">
            <v>19000</v>
          </cell>
        </row>
        <row r="208">
          <cell r="A208" t="str">
            <v>E STAR ST 1011</v>
          </cell>
          <cell r="B208" t="str">
            <v>Автоматика для рулонных штор</v>
          </cell>
          <cell r="C208" t="str">
            <v>Внутривальный привод E STAR ST 1011, Эл.конечн. выкл., RDC, FRT,FTC,FTA</v>
          </cell>
          <cell r="D208" t="str">
            <v>шт</v>
          </cell>
          <cell r="E208">
            <v>14700</v>
          </cell>
        </row>
        <row r="209">
          <cell r="A209" t="str">
            <v>E STAR ST 324</v>
          </cell>
          <cell r="B209" t="str">
            <v>Автоматика для рулонных штор</v>
          </cell>
          <cell r="C209" t="str">
            <v>Внутривальный привод E STAR ST 324, Эл.конечн. выкл., RDC, FRT,FTC,FTA</v>
          </cell>
          <cell r="D209" t="str">
            <v>шт</v>
          </cell>
          <cell r="E209">
            <v>14350</v>
          </cell>
        </row>
        <row r="210">
          <cell r="A210" t="str">
            <v>E STAR ST 524</v>
          </cell>
          <cell r="B210" t="str">
            <v>Автоматика для рулонных штор</v>
          </cell>
          <cell r="C210" t="str">
            <v>Внутривальный привод E STAR ST 524, Эл.конечн. выкл., RDC, FRT,FTC,FTA</v>
          </cell>
          <cell r="D210" t="str">
            <v>шт</v>
          </cell>
          <cell r="E210">
            <v>14300</v>
          </cell>
        </row>
        <row r="211">
          <cell r="A211" t="str">
            <v>E STAR ST 611</v>
          </cell>
          <cell r="B211" t="str">
            <v>Автоматика для рулонных штор</v>
          </cell>
          <cell r="C211" t="str">
            <v>Внутривальный привод E STAR ST 611, Эл.конечн. выкл., RDC, FRT,FTC,FTA</v>
          </cell>
          <cell r="D211" t="str">
            <v>шт</v>
          </cell>
          <cell r="E211">
            <v>14300</v>
          </cell>
        </row>
        <row r="212">
          <cell r="A212" t="str">
            <v>E XL 12012</v>
          </cell>
          <cell r="B212" t="str">
            <v>Автоматика для роллет</v>
          </cell>
          <cell r="C212" t="str">
            <v>Внутривальный привод E XL 12012 мех. конечн. выкл.</v>
          </cell>
          <cell r="D212" t="str">
            <v>шт</v>
          </cell>
          <cell r="E212">
            <v>27150</v>
          </cell>
        </row>
        <row r="213">
          <cell r="A213" t="str">
            <v>E XL 23012</v>
          </cell>
          <cell r="B213" t="str">
            <v>Автоматика для роллет</v>
          </cell>
          <cell r="C213" t="str">
            <v>Внутривальный привод E XL 23012 мех. конечн. выкл.</v>
          </cell>
          <cell r="D213" t="str">
            <v>шт</v>
          </cell>
          <cell r="E213">
            <v>35000</v>
          </cell>
        </row>
        <row r="214">
          <cell r="A214" t="str">
            <v>E XL 30012</v>
          </cell>
          <cell r="B214" t="str">
            <v>Автоматика для роллет</v>
          </cell>
          <cell r="C214" t="str">
            <v>Внутривальный привод E XL 30012 мех. конечн. выкл.</v>
          </cell>
          <cell r="D214" t="str">
            <v>шт</v>
          </cell>
          <cell r="E214">
            <v>38900</v>
          </cell>
        </row>
        <row r="215">
          <cell r="A215" t="str">
            <v>E XLH 23012</v>
          </cell>
          <cell r="B215" t="str">
            <v>Автоматика для роллет</v>
          </cell>
          <cell r="C215" t="str">
            <v>Внутривальный привод E XLH 23012 мех. конечн. выкл., с системой АРУ</v>
          </cell>
          <cell r="D215" t="str">
            <v>шт</v>
          </cell>
          <cell r="E215">
            <v>39050</v>
          </cell>
        </row>
        <row r="216">
          <cell r="A216" t="str">
            <v>E XLH 30012</v>
          </cell>
          <cell r="B216" t="str">
            <v>Автоматика для роллет</v>
          </cell>
          <cell r="C216" t="str">
            <v>Внутривальный привод E XLH 30012 мех. конечн. выкл., с системой АРУ</v>
          </cell>
          <cell r="D216" t="str">
            <v>шт</v>
          </cell>
          <cell r="E216">
            <v>43000</v>
          </cell>
        </row>
        <row r="217">
          <cell r="A217" t="str">
            <v>E Z M 425</v>
          </cell>
          <cell r="B217" t="str">
            <v>Автоматика для рулонных штор</v>
          </cell>
          <cell r="C217" t="str">
            <v>Внутривальный привод E Z M 425, Мех. конечн. выкл., 6dBA.</v>
          </cell>
          <cell r="D217" t="str">
            <v>шт</v>
          </cell>
          <cell r="E217">
            <v>15000</v>
          </cell>
        </row>
        <row r="218">
          <cell r="A218" t="str">
            <v>E Z M 815</v>
          </cell>
          <cell r="B218" t="str">
            <v>Автоматика для рулонных штор</v>
          </cell>
          <cell r="C218" t="str">
            <v>Внутривальный привод E Z M 815, Мех. конечн. выкл., 6dBA.</v>
          </cell>
          <cell r="D218" t="str">
            <v>шт</v>
          </cell>
          <cell r="E218">
            <v>17000</v>
          </cell>
        </row>
        <row r="219">
          <cell r="A219" t="str">
            <v>E Z MVS 425</v>
          </cell>
          <cell r="B219" t="str">
            <v>Автоматика для рулонных штор</v>
          </cell>
          <cell r="C219" t="str">
            <v xml:space="preserve">Внутривальный привод E Z MVS 425, эл.конечн. выкл., RADIO, TTBUSS, 6dBA.  </v>
          </cell>
          <cell r="D219" t="str">
            <v>шт</v>
          </cell>
          <cell r="E219">
            <v>25900</v>
          </cell>
        </row>
        <row r="220">
          <cell r="A220" t="str">
            <v>E Z MVS 815</v>
          </cell>
          <cell r="B220" t="str">
            <v>Автоматика для рулонных штор</v>
          </cell>
          <cell r="C220" t="str">
            <v xml:space="preserve">Внутривальный привод E Z MVS 8155, эл.конечн. выкл., RADIO, TTBUSS, 6dBA.  </v>
          </cell>
          <cell r="D220" t="str">
            <v>шт</v>
          </cell>
          <cell r="E220">
            <v>25900</v>
          </cell>
        </row>
        <row r="221">
          <cell r="A221" t="str">
            <v>ERAPVIEW</v>
          </cell>
          <cell r="B221" t="str">
            <v>Устройства управления</v>
          </cell>
          <cell r="C221" t="str">
            <v>Многофункциональный радиопульт на 99 каналов</v>
          </cell>
          <cell r="D221" t="str">
            <v>шт.</v>
          </cell>
          <cell r="E221">
            <v>11000</v>
          </cell>
        </row>
        <row r="222">
          <cell r="A222" t="str">
            <v>ERATIME</v>
          </cell>
          <cell r="B222" t="str">
            <v>Устройства управления</v>
          </cell>
          <cell r="C222" t="str">
            <v>Настенное прогаммируемое радиоустройство с графическим  ЖК- дисплеем. Контролирует до 6ти независимых групп автоматики</v>
          </cell>
          <cell r="D222" t="str">
            <v>шт.</v>
          </cell>
          <cell r="E222">
            <v>7000</v>
          </cell>
        </row>
        <row r="223">
          <cell r="A223" t="str">
            <v>INB</v>
          </cell>
          <cell r="B223" t="str">
            <v>Устройства управления</v>
          </cell>
          <cell r="C223" t="str">
            <v>Коммуникционный интерфейс связи между BTICINO BUS-NICE BUS</v>
          </cell>
          <cell r="D223" t="str">
            <v>шт.</v>
          </cell>
          <cell r="E223">
            <v>11900</v>
          </cell>
        </row>
        <row r="224">
          <cell r="A224" t="str">
            <v>MW1</v>
          </cell>
          <cell r="B224" t="str">
            <v>Устройства управления</v>
          </cell>
          <cell r="C224" t="str">
            <v>Пульт MiniWay MW1</v>
          </cell>
          <cell r="D224" t="str">
            <v>шт.</v>
          </cell>
          <cell r="E224">
            <v>1980</v>
          </cell>
        </row>
        <row r="225">
          <cell r="A225" t="str">
            <v>MW2</v>
          </cell>
          <cell r="B225" t="str">
            <v>Устройства управления</v>
          </cell>
          <cell r="C225" t="str">
            <v>Пульт MiniWay MW2</v>
          </cell>
          <cell r="D225" t="str">
            <v>шт.</v>
          </cell>
          <cell r="E225">
            <v>3000</v>
          </cell>
        </row>
        <row r="226">
          <cell r="A226" t="str">
            <v>MW3</v>
          </cell>
          <cell r="B226" t="str">
            <v>Устройства управления</v>
          </cell>
          <cell r="C226" t="str">
            <v>Пульт MiniWay MW3</v>
          </cell>
          <cell r="D226" t="str">
            <v>шт.</v>
          </cell>
          <cell r="E226">
            <v>3700</v>
          </cell>
        </row>
        <row r="227">
          <cell r="A227" t="str">
            <v>NEMOSCT</v>
          </cell>
          <cell r="B227" t="str">
            <v>Устройства управления</v>
          </cell>
          <cell r="C227" t="str">
            <v>Радиодатчик  датчик солнце, питание от встроенных фотоэлементов, установка на фасад (IP44)</v>
          </cell>
          <cell r="D227" t="str">
            <v>шт.</v>
          </cell>
          <cell r="E227">
            <v>8450</v>
          </cell>
        </row>
        <row r="228">
          <cell r="A228" t="str">
            <v>NEMOSRT</v>
          </cell>
          <cell r="B228" t="str">
            <v>Устройства управления</v>
          </cell>
          <cell r="C228" t="str">
            <v>Радиодатчик  датчик солнце/дождь, 230V, установка на фасад (IP44)</v>
          </cell>
          <cell r="D228" t="str">
            <v>шт.</v>
          </cell>
          <cell r="E228">
            <v>13550</v>
          </cell>
        </row>
        <row r="229">
          <cell r="A229" t="str">
            <v>NEMOVIBE</v>
          </cell>
          <cell r="B229" t="str">
            <v>Устройства управления</v>
          </cell>
          <cell r="C229" t="str">
            <v>Радиодатчик ветер, технология качения,  установка на планку маркизы, цвет белый (IP44)</v>
          </cell>
          <cell r="D229" t="str">
            <v>шт.</v>
          </cell>
          <cell r="E229">
            <v>5750</v>
          </cell>
        </row>
        <row r="230">
          <cell r="A230" t="str">
            <v>NEMOWSCT</v>
          </cell>
          <cell r="B230" t="str">
            <v>Устройства управления</v>
          </cell>
          <cell r="C230" t="str">
            <v>Радиодатчик  датчик ветер/солнце, питание от встроенных фотоэлементов, установка на фасад (IP44)</v>
          </cell>
          <cell r="D230" t="str">
            <v>шт.</v>
          </cell>
          <cell r="E230">
            <v>10700</v>
          </cell>
        </row>
        <row r="231">
          <cell r="A231" t="str">
            <v>NEMOWSRT</v>
          </cell>
          <cell r="B231" t="str">
            <v>Устройства управления</v>
          </cell>
          <cell r="C231" t="str">
            <v>Радиодатчик датчик ветер/солнце/дождь,  230V, установка на фасад (IP44)</v>
          </cell>
          <cell r="D231" t="str">
            <v>шт.</v>
          </cell>
          <cell r="E231">
            <v>14850</v>
          </cell>
        </row>
        <row r="232">
          <cell r="A232" t="str">
            <v>OVIEWTT</v>
          </cell>
          <cell r="B232" t="str">
            <v>Устройства управления</v>
          </cell>
          <cell r="C232" t="str">
            <v>Прогромматор для управления и диагностике устройств с функцией TTBUS</v>
          </cell>
          <cell r="D232" t="str">
            <v>шт.</v>
          </cell>
          <cell r="E232">
            <v>16800</v>
          </cell>
        </row>
        <row r="233">
          <cell r="A233" t="str">
            <v>P1</v>
          </cell>
          <cell r="B233" t="str">
            <v>Устройства управления</v>
          </cell>
          <cell r="C233" t="str">
            <v>Портативный передатчик для управления 1 группой с отдельными командами "Открыть-стоп-закрыть"</v>
          </cell>
          <cell r="D233" t="str">
            <v>шт.</v>
          </cell>
          <cell r="E233">
            <v>2300</v>
          </cell>
        </row>
        <row r="234">
          <cell r="A234" t="str">
            <v>P1S</v>
          </cell>
          <cell r="B234" t="str">
            <v>Устройства управления</v>
          </cell>
          <cell r="C234" t="str">
            <v>Портативный передатчик для управления 1 группой с отдельными командами "Открыть-стоп-закрыть" Клавиша для активации/деактивации климатических датчиков</v>
          </cell>
          <cell r="D234" t="str">
            <v>шт.</v>
          </cell>
          <cell r="E234">
            <v>2750</v>
          </cell>
        </row>
        <row r="235">
          <cell r="A235" t="str">
            <v>P1V</v>
          </cell>
          <cell r="B235" t="str">
            <v>Устройства управления</v>
          </cell>
          <cell r="C235" t="str">
            <v xml:space="preserve">Портативный передатчик для управления 1 группой с отдельными командами "Открыть-стоп-закрыть", с поддержкой функции диммер </v>
          </cell>
          <cell r="D235" t="str">
            <v>шт.</v>
          </cell>
          <cell r="E235">
            <v>4500</v>
          </cell>
        </row>
        <row r="236">
          <cell r="A236" t="str">
            <v>P6</v>
          </cell>
          <cell r="B236" t="str">
            <v>Устройства управления</v>
          </cell>
          <cell r="C236" t="str">
            <v>Портативный передатчик для управления до 6 групп с отдельными командами "Открыть-стоп-закрыть"</v>
          </cell>
          <cell r="D236" t="str">
            <v>шт.</v>
          </cell>
          <cell r="E236">
            <v>3100</v>
          </cell>
        </row>
        <row r="237">
          <cell r="A237" t="str">
            <v>P6S</v>
          </cell>
          <cell r="B237" t="str">
            <v>Устройства управления</v>
          </cell>
          <cell r="C237" t="str">
            <v>Портативный передатчик для управления до 6 групп с отдельными командами "Открыть-стоп-закрыть" Клавиша для активации/деактивации климатических датчиков</v>
          </cell>
          <cell r="D237" t="str">
            <v>шт.</v>
          </cell>
          <cell r="E237">
            <v>3550</v>
          </cell>
        </row>
        <row r="238">
          <cell r="A238" t="str">
            <v>P6SV</v>
          </cell>
          <cell r="B238" t="str">
            <v>Устройства управления</v>
          </cell>
          <cell r="C238" t="str">
            <v>Портативный передатчик для управления до 6 групп с отдельными командами "Открыть-стоп-закрыть" Клавиша для активации/деактивации климатических датчиков, с поддержкой функции диммер</v>
          </cell>
          <cell r="D238" t="str">
            <v>шт.</v>
          </cell>
          <cell r="E238">
            <v>5500</v>
          </cell>
        </row>
        <row r="239">
          <cell r="A239" t="str">
            <v>TT1L</v>
          </cell>
          <cell r="B239" t="str">
            <v>Устройства управления</v>
          </cell>
          <cell r="C239" t="str">
            <v>Блок управления для систем освещения и полива (мощностью до 500Вт) со встроенным радиоприемником (IP55)</v>
          </cell>
          <cell r="D239" t="str">
            <v>шт.</v>
          </cell>
          <cell r="E239">
            <v>5650</v>
          </cell>
        </row>
        <row r="240">
          <cell r="A240" t="str">
            <v>TT1N</v>
          </cell>
          <cell r="B240" t="str">
            <v>Устройства управления</v>
          </cell>
          <cell r="C240" t="str">
            <v>Блок управления для занавесей, экранов, маркиз и жалюзи (мощностью до 500Вт) со встроенным радиоприемником (IP55)</v>
          </cell>
          <cell r="D240" t="str">
            <v>шт.</v>
          </cell>
          <cell r="E240">
            <v>5800</v>
          </cell>
        </row>
        <row r="241">
          <cell r="A241" t="str">
            <v>TT1V</v>
          </cell>
          <cell r="B241" t="str">
            <v>Устройства управления</v>
          </cell>
          <cell r="C241" t="str">
            <v>Блок управления для занавесей, экранов, маркиз и жалюзи (мощностью до 500Вт) со встроенным радиоприемником (IP55)</v>
          </cell>
          <cell r="D241" t="str">
            <v>шт.</v>
          </cell>
          <cell r="E241">
            <v>4500</v>
          </cell>
        </row>
        <row r="242">
          <cell r="A242" t="str">
            <v>TT2D</v>
          </cell>
          <cell r="B242" t="str">
            <v>Устройства управления</v>
          </cell>
          <cell r="C242" t="str">
            <v>Миниатюрный блок управления осветительными системами со встроенным передатчиков (IP20)</v>
          </cell>
          <cell r="D242" t="str">
            <v>шт.</v>
          </cell>
          <cell r="E242">
            <v>6900</v>
          </cell>
        </row>
        <row r="243">
          <cell r="A243" t="str">
            <v>TT2L</v>
          </cell>
          <cell r="B243" t="str">
            <v>Устройства управления</v>
          </cell>
          <cell r="C243" t="str">
            <v>Миниатюрный блок со встроенным радиоприемником для управления осветительными системами (IP20)</v>
          </cell>
          <cell r="D243" t="str">
            <v>шт.</v>
          </cell>
          <cell r="E243">
            <v>6250</v>
          </cell>
        </row>
        <row r="244">
          <cell r="A244" t="str">
            <v>TT2N</v>
          </cell>
          <cell r="B244" t="str">
            <v>Устройства управления</v>
          </cell>
          <cell r="C244" t="str">
            <v>Миниатюрный блок для управления двигателем 230В и мощностью до 500Вт со встроенным радиоприемником (IP20)</v>
          </cell>
          <cell r="D244" t="str">
            <v>шт.</v>
          </cell>
          <cell r="E244">
            <v>3850</v>
          </cell>
        </row>
        <row r="245">
          <cell r="A245" t="str">
            <v>TT3</v>
          </cell>
          <cell r="B245" t="str">
            <v>Устройства управления</v>
          </cell>
          <cell r="C245" t="str">
            <v>Блок управления одним приводом до 1000Вт., без рессивера, управление климатическими датчиками, (IP44)</v>
          </cell>
          <cell r="D245" t="str">
            <v>шт.</v>
          </cell>
          <cell r="E245">
            <v>3500</v>
          </cell>
        </row>
        <row r="246">
          <cell r="A246" t="str">
            <v>TT4</v>
          </cell>
          <cell r="B246" t="str">
            <v>Устройства управления</v>
          </cell>
          <cell r="C246" t="str">
            <v>Блок управления одним приводом до 1000Вт., со встроенным рессивером, управление климатическими датчиками, (IP44)</v>
          </cell>
          <cell r="D246" t="str">
            <v>шт.</v>
          </cell>
          <cell r="E246">
            <v>6000</v>
          </cell>
        </row>
        <row r="247">
          <cell r="A247" t="str">
            <v>TT5</v>
          </cell>
          <cell r="B247" t="str">
            <v>Устройства управления</v>
          </cell>
          <cell r="C247" t="str">
            <v>Блок управления синхронно двумя приводами мощностью 2*600Вт., со встроенным рессивером, управление климатическими датчиками, (IP44)</v>
          </cell>
          <cell r="D247" t="str">
            <v>шт.</v>
          </cell>
          <cell r="E247">
            <v>7300</v>
          </cell>
        </row>
        <row r="248">
          <cell r="A248" t="str">
            <v>TT6</v>
          </cell>
          <cell r="B248" t="str">
            <v>Устройства управления</v>
          </cell>
          <cell r="C248" t="str">
            <v>Блок управления с интерфейсом связи TTBUS-RS232, со встроенным рессивером, , (IP40)</v>
          </cell>
          <cell r="D248" t="str">
            <v>шт.</v>
          </cell>
          <cell r="E248">
            <v>6900</v>
          </cell>
        </row>
        <row r="249">
          <cell r="A249" t="str">
            <v>TTDMS</v>
          </cell>
          <cell r="B249" t="str">
            <v>Устройства управления</v>
          </cell>
          <cell r="C249" t="str">
            <v>Блок управления(мощностью до 250Вт), со встроенным радиоприемгиком и поддержкой функции диммер,(IP20)</v>
          </cell>
          <cell r="D249" t="str">
            <v>шт.</v>
          </cell>
          <cell r="E249">
            <v>8300</v>
          </cell>
        </row>
        <row r="250">
          <cell r="A250" t="str">
            <v>TTE</v>
          </cell>
          <cell r="B250" t="str">
            <v>Устройства управления</v>
          </cell>
          <cell r="C250" t="str">
            <v>Релейное управление 2-мя приводами с индивидуальным и групповым управлением</v>
          </cell>
          <cell r="D250" t="str">
            <v>шт.</v>
          </cell>
          <cell r="E250">
            <v>2500</v>
          </cell>
        </row>
        <row r="251">
          <cell r="A251" t="str">
            <v>TTP</v>
          </cell>
          <cell r="B251" t="str">
            <v>Устройства управления</v>
          </cell>
          <cell r="C251" t="str">
            <v>Прогромматор для управления и диагностике устройств с функцией TTBUS, для маркиз</v>
          </cell>
          <cell r="E251">
            <v>13000</v>
          </cell>
        </row>
        <row r="252">
          <cell r="A252" t="str">
            <v>TTPRO</v>
          </cell>
          <cell r="B252" t="str">
            <v>Устройства управления</v>
          </cell>
          <cell r="C252" t="str">
            <v>Прогромматор для управления и диагностике устройств с функцией TTBUS, для р.штор</v>
          </cell>
          <cell r="E252">
            <v>13000</v>
          </cell>
        </row>
        <row r="253">
          <cell r="A253" t="str">
            <v>TTU</v>
          </cell>
          <cell r="B253" t="str">
            <v>Устройства управления</v>
          </cell>
          <cell r="C253" t="str">
            <v>Устройство программирования крайних положений  TTU</v>
          </cell>
          <cell r="D253" t="str">
            <v>шт.</v>
          </cell>
          <cell r="E253">
            <v>1500</v>
          </cell>
        </row>
        <row r="254">
          <cell r="A254" t="str">
            <v>TTX4</v>
          </cell>
          <cell r="B254" t="str">
            <v>Устройства управления</v>
          </cell>
          <cell r="C254" t="str">
            <v>Миниатюрный 4-х канальный передатчик для передачи сигнала с кнопочного выключателя в приемник БУ (IP20)</v>
          </cell>
          <cell r="D254" t="str">
            <v>шт.</v>
          </cell>
          <cell r="E254">
            <v>6350</v>
          </cell>
        </row>
        <row r="255">
          <cell r="A255" t="str">
            <v>VOLO</v>
          </cell>
          <cell r="B255" t="str">
            <v>Устройства управления</v>
          </cell>
          <cell r="C255" t="str">
            <v>Климатический датчик ветер, интерфейс TTBUS, настройка через программатер TTP, установка на фасад (IP44)</v>
          </cell>
          <cell r="D255" t="str">
            <v>шт.</v>
          </cell>
          <cell r="E255">
            <v>2900</v>
          </cell>
        </row>
        <row r="256">
          <cell r="A256" t="str">
            <v>VOLO S-RADIO</v>
          </cell>
          <cell r="B256" t="str">
            <v>Устройства управления</v>
          </cell>
          <cell r="C256" t="str">
            <v>Радиодатчик ветер/солнце, 230V, установка на фасад (IP44)</v>
          </cell>
          <cell r="D256" t="str">
            <v>шт.</v>
          </cell>
          <cell r="E256">
            <v>8600</v>
          </cell>
        </row>
        <row r="257">
          <cell r="A257" t="str">
            <v>VOLOS</v>
          </cell>
          <cell r="B257" t="str">
            <v>Устройства управления</v>
          </cell>
          <cell r="C257" t="str">
            <v>Климатический датчик ветер/солнце, интерфейс TTBUS, настройка через программатер TTP, установка на фасад (IP44)</v>
          </cell>
          <cell r="D257" t="str">
            <v>шт.</v>
          </cell>
          <cell r="E257">
            <v>6400</v>
          </cell>
        </row>
        <row r="258">
          <cell r="A258" t="str">
            <v>W1</v>
          </cell>
          <cell r="B258" t="str">
            <v>Устройства управления</v>
          </cell>
          <cell r="C258" t="str">
            <v xml:space="preserve">Настенный передатчик для управления 1 группой с отдельными командами "Вверх-стоп-Вниз" </v>
          </cell>
          <cell r="D258" t="str">
            <v>шт.</v>
          </cell>
          <cell r="E258">
            <v>3350</v>
          </cell>
        </row>
        <row r="259">
          <cell r="A259" t="str">
            <v>W1S</v>
          </cell>
          <cell r="B259" t="str">
            <v>Устройства управления</v>
          </cell>
          <cell r="C259" t="str">
            <v>Настенный передатчик для управления 1 группой с отдельными командами "Вверх-стоп-Вниз" Клавиша для активации/деактивации климатических датчиков</v>
          </cell>
          <cell r="D259" t="str">
            <v>шт.</v>
          </cell>
          <cell r="E259">
            <v>3850</v>
          </cell>
        </row>
        <row r="260">
          <cell r="A260" t="str">
            <v>W6</v>
          </cell>
          <cell r="B260" t="str">
            <v>Устройства управления</v>
          </cell>
          <cell r="C260" t="str">
            <v xml:space="preserve">Настенный передатчик для управления до 6 групп с отдельными командами "Вверх-стоп-Вниз" </v>
          </cell>
          <cell r="D260" t="str">
            <v>шт.</v>
          </cell>
          <cell r="E260">
            <v>4300</v>
          </cell>
        </row>
        <row r="261">
          <cell r="A261" t="str">
            <v>W6S</v>
          </cell>
          <cell r="B261" t="str">
            <v>Устройства управления</v>
          </cell>
          <cell r="C261" t="str">
            <v>Настенный передатчик для управления до 6 групп с отдельными командами "Вверх-стоп-Вниз" Клавиша для активации/деактивации климатических датчиков</v>
          </cell>
          <cell r="D261" t="str">
            <v>шт.</v>
          </cell>
          <cell r="E261">
            <v>4800</v>
          </cell>
        </row>
        <row r="262">
          <cell r="A262" t="str">
            <v>WAX</v>
          </cell>
          <cell r="B262" t="str">
            <v>Устройства управления</v>
          </cell>
          <cell r="C262" t="str">
            <v>Корпус Ondo, универсальный эргономичный корпус белого цвета</v>
          </cell>
          <cell r="D262" t="str">
            <v>шт.</v>
          </cell>
          <cell r="E262">
            <v>400</v>
          </cell>
        </row>
        <row r="263">
          <cell r="A263" t="str">
            <v>WCF</v>
          </cell>
          <cell r="B263" t="str">
            <v>Устройства управления</v>
          </cell>
          <cell r="C263" t="str">
            <v>Корпус Go, брелок зеленый</v>
          </cell>
          <cell r="D263" t="str">
            <v>шт.</v>
          </cell>
          <cell r="E263">
            <v>350</v>
          </cell>
        </row>
        <row r="264">
          <cell r="A264" t="str">
            <v>WCG</v>
          </cell>
          <cell r="B264" t="str">
            <v>Устройства управления</v>
          </cell>
          <cell r="C264" t="str">
            <v>Корпус Go, брелок графит</v>
          </cell>
          <cell r="D264" t="str">
            <v>шт.</v>
          </cell>
          <cell r="E264">
            <v>350</v>
          </cell>
        </row>
        <row r="265">
          <cell r="A265" t="str">
            <v>WCI</v>
          </cell>
          <cell r="B265" t="str">
            <v>Устройства управления</v>
          </cell>
          <cell r="C265" t="str">
            <v>Корпус Go, брелок голубой</v>
          </cell>
          <cell r="D265" t="str">
            <v>шт.</v>
          </cell>
          <cell r="E265">
            <v>300</v>
          </cell>
        </row>
        <row r="266">
          <cell r="A266" t="str">
            <v>WCO</v>
          </cell>
          <cell r="B266" t="str">
            <v>Устройства управления</v>
          </cell>
          <cell r="C266" t="str">
            <v>Корпус Go, брелок оранжевый</v>
          </cell>
          <cell r="D266" t="str">
            <v>шт.</v>
          </cell>
          <cell r="E266">
            <v>300</v>
          </cell>
        </row>
        <row r="267">
          <cell r="A267" t="str">
            <v>WEO</v>
          </cell>
          <cell r="B267" t="str">
            <v>Устройства управления</v>
          </cell>
          <cell r="C267" t="str">
            <v>Корпус Stone, оранжевый</v>
          </cell>
          <cell r="D267" t="str">
            <v>шт.</v>
          </cell>
          <cell r="E267">
            <v>1200</v>
          </cell>
        </row>
        <row r="268">
          <cell r="A268" t="str">
            <v>WET</v>
          </cell>
          <cell r="B268" t="str">
            <v>Устройства управления</v>
          </cell>
          <cell r="C268" t="str">
            <v>Корпус Stone, прозрачный</v>
          </cell>
          <cell r="D268" t="str">
            <v>шт.</v>
          </cell>
          <cell r="E268">
            <v>1200</v>
          </cell>
        </row>
        <row r="269">
          <cell r="A269" t="str">
            <v>WEW</v>
          </cell>
          <cell r="B269" t="str">
            <v>Устройства управления</v>
          </cell>
          <cell r="C269" t="str">
            <v>Корпус Stone, белый</v>
          </cell>
          <cell r="D269" t="str">
            <v>шт.</v>
          </cell>
          <cell r="E269">
            <v>1200</v>
          </cell>
        </row>
        <row r="270">
          <cell r="A270" t="str">
            <v>WM001C</v>
          </cell>
          <cell r="B270" t="str">
            <v>Устройства управления</v>
          </cell>
          <cell r="C270" t="str">
            <v>Модуль для управления одним устройством автоматизации в пошаговом режиме</v>
          </cell>
          <cell r="D270" t="str">
            <v>шт.</v>
          </cell>
          <cell r="E270">
            <v>1700</v>
          </cell>
        </row>
        <row r="271">
          <cell r="A271" t="str">
            <v>WM001G</v>
          </cell>
          <cell r="B271" t="str">
            <v>Устройства управления</v>
          </cell>
          <cell r="C271" t="str">
            <v>Модуль для управления 1 устройством в пошаговом режиме с подачей команд Открыть-Стоп-Закрыть в одиночном или групповом режиме</v>
          </cell>
          <cell r="D271" t="str">
            <v>шт.</v>
          </cell>
          <cell r="E271">
            <v>2650</v>
          </cell>
        </row>
        <row r="272">
          <cell r="A272" t="str">
            <v>WM002G</v>
          </cell>
          <cell r="B272" t="str">
            <v>Устройства управления</v>
          </cell>
          <cell r="C272" t="str">
            <v>Модуль для управления 2 устройствами в пошаговом режиме с подачей команд Открыть-Стоп-Закрыть в одиночном или групповом режиме</v>
          </cell>
          <cell r="D272" t="str">
            <v>шт.</v>
          </cell>
          <cell r="E272">
            <v>3400</v>
          </cell>
        </row>
        <row r="273">
          <cell r="A273" t="str">
            <v>WM003C1G</v>
          </cell>
          <cell r="B273" t="str">
            <v>Устройства управления</v>
          </cell>
          <cell r="C273" t="str">
            <v>Модуль для управления 3 устройствами автоматизации и 1 устройством в пошаговом режиме с подачей команд Открыть-Стоп-Закрыть в одиночном или групповом режиме</v>
          </cell>
          <cell r="D273" t="str">
            <v>шт.</v>
          </cell>
          <cell r="E273">
            <v>2800</v>
          </cell>
        </row>
        <row r="274">
          <cell r="A274" t="str">
            <v>WM003G</v>
          </cell>
          <cell r="B274" t="str">
            <v>Устройства управления</v>
          </cell>
          <cell r="C274" t="str">
            <v>Модуль для управления 3 устройствами в пошаговом режиме с подачей команд Открыть-Стоп-Закрыть в одиночном или групповом режиме</v>
          </cell>
          <cell r="D274" t="str">
            <v>шт.</v>
          </cell>
          <cell r="E274">
            <v>3800</v>
          </cell>
        </row>
        <row r="275">
          <cell r="A275" t="str">
            <v>WM004G</v>
          </cell>
          <cell r="B275" t="str">
            <v>Устройства управления</v>
          </cell>
          <cell r="C275" t="str">
            <v>Модуль для управления 4 устройствами в пошаговом режиме с подачей команд Открыть-Стоп-Закрыть в одиночном или групповом режиме и командой для подключения датчика солнца</v>
          </cell>
          <cell r="D275" t="str">
            <v>шт.</v>
          </cell>
          <cell r="E275">
            <v>4550</v>
          </cell>
        </row>
        <row r="276">
          <cell r="A276" t="str">
            <v>WM006G</v>
          </cell>
          <cell r="B276" t="str">
            <v>Устройства управления</v>
          </cell>
          <cell r="C276" t="str">
            <v>Модуль для управления 6 устройствами в пошаговом режиме с подачей команд Открыть-Стоп-Закрыть в одиночном или групповом режиме</v>
          </cell>
          <cell r="D276" t="str">
            <v>шт.</v>
          </cell>
          <cell r="E276">
            <v>4550</v>
          </cell>
        </row>
        <row r="277">
          <cell r="A277" t="str">
            <v>WM009C</v>
          </cell>
          <cell r="B277" t="str">
            <v>Устройства управления</v>
          </cell>
          <cell r="C277" t="str">
            <v>Модуль для управления девятью устройствами автоматизации в пошаговом режиме</v>
          </cell>
          <cell r="D277" t="str">
            <v>шт.</v>
          </cell>
          <cell r="E277">
            <v>3150</v>
          </cell>
        </row>
        <row r="278">
          <cell r="A278" t="str">
            <v>WM080G</v>
          </cell>
          <cell r="B278" t="str">
            <v>Устройства управления</v>
          </cell>
          <cell r="C278" t="str">
            <v>Модуль для управления 80 устройствами в пошаговом режиме с подачей команд Открыть-Стоп-Закрыть в одиночном или групповом режиме и командой для подключения датчика солнца</v>
          </cell>
          <cell r="D278" t="str">
            <v>шт.</v>
          </cell>
          <cell r="E278">
            <v>6200</v>
          </cell>
        </row>
        <row r="279">
          <cell r="A279" t="str">
            <v>WM240C</v>
          </cell>
          <cell r="B279" t="str">
            <v>Устройства управления</v>
          </cell>
          <cell r="C279" t="str">
            <v>Модуль для управления 240 устройствами автоматизации в одиночном или групповом режиме</v>
          </cell>
          <cell r="D279" t="str">
            <v>шт.</v>
          </cell>
          <cell r="E279">
            <v>6250</v>
          </cell>
        </row>
        <row r="280">
          <cell r="A280" t="str">
            <v>WMS01S</v>
          </cell>
          <cell r="B280" t="str">
            <v>Устройства управления</v>
          </cell>
          <cell r="C280" t="str">
            <v>Pадиодатчик солнце,  установка на стекло внутри помещения, батарейка 3 В тип CR 2032 (IP40)</v>
          </cell>
          <cell r="D280" t="str">
            <v>шт.</v>
          </cell>
          <cell r="E280">
            <v>8500</v>
          </cell>
        </row>
        <row r="281">
          <cell r="A281" t="str">
            <v>WMS01ST</v>
          </cell>
          <cell r="B281" t="str">
            <v>Устройства управления</v>
          </cell>
          <cell r="C281" t="str">
            <v>Pадиодатчик солнце-температура,  установка на стекло внутри помещения, батарейка 3 В тип CR 2033 (IP40)</v>
          </cell>
          <cell r="D281" t="str">
            <v>шт.</v>
          </cell>
          <cell r="E281">
            <v>10350</v>
          </cell>
        </row>
        <row r="282">
          <cell r="A282" t="str">
            <v>WRA</v>
          </cell>
          <cell r="B282" t="str">
            <v>Устройства управления</v>
          </cell>
          <cell r="C282" t="str">
            <v>Корпус Opla, прямоугольный настенный алюминий</v>
          </cell>
          <cell r="D282" t="str">
            <v>шт.</v>
          </cell>
          <cell r="E282">
            <v>500</v>
          </cell>
        </row>
        <row r="283">
          <cell r="A283" t="str">
            <v>WRB</v>
          </cell>
          <cell r="B283" t="str">
            <v>Устройства управления</v>
          </cell>
          <cell r="C283" t="str">
            <v>Корпус Opla, прямоугольный настенный черный</v>
          </cell>
          <cell r="D283" t="str">
            <v>шт.</v>
          </cell>
          <cell r="E283">
            <v>500</v>
          </cell>
        </row>
        <row r="284">
          <cell r="A284" t="str">
            <v>WRG</v>
          </cell>
          <cell r="B284" t="str">
            <v>Устройства управления</v>
          </cell>
          <cell r="C284" t="str">
            <v>Корпус Opla, прямоугольный настенный графит</v>
          </cell>
          <cell r="D284" t="str">
            <v>шт.</v>
          </cell>
          <cell r="E284">
            <v>500</v>
          </cell>
        </row>
        <row r="285">
          <cell r="A285" t="str">
            <v>WRS</v>
          </cell>
          <cell r="B285" t="str">
            <v>Устройства управления</v>
          </cell>
          <cell r="C285" t="str">
            <v>Корпус Opla, прямоугольный настенный морской волны</v>
          </cell>
          <cell r="D285" t="str">
            <v>шт.</v>
          </cell>
          <cell r="E285">
            <v>600</v>
          </cell>
        </row>
        <row r="286">
          <cell r="A286" t="str">
            <v>WRT</v>
          </cell>
          <cell r="B286" t="str">
            <v>Устройства управления</v>
          </cell>
          <cell r="C286" t="str">
            <v>Корпус Opla, прямоугольный настенный прозрачный нейтральный</v>
          </cell>
          <cell r="D286" t="str">
            <v>шт.</v>
          </cell>
          <cell r="E286">
            <v>600</v>
          </cell>
        </row>
        <row r="287">
          <cell r="A287" t="str">
            <v>WRW</v>
          </cell>
          <cell r="B287" t="str">
            <v>Устройства управления</v>
          </cell>
          <cell r="C287" t="str">
            <v>Корпус Opla, прямоугольный настенный белый</v>
          </cell>
          <cell r="D287" t="str">
            <v>шт.</v>
          </cell>
          <cell r="E287">
            <v>500</v>
          </cell>
        </row>
        <row r="288">
          <cell r="A288" t="str">
            <v>WSA</v>
          </cell>
          <cell r="B288" t="str">
            <v>Устройства управления</v>
          </cell>
          <cell r="C288" t="str">
            <v>Корпус Opla, квадратный настенный алюминий</v>
          </cell>
          <cell r="D288" t="str">
            <v>шт.</v>
          </cell>
          <cell r="E288">
            <v>500</v>
          </cell>
        </row>
        <row r="289">
          <cell r="A289" t="str">
            <v>WSB</v>
          </cell>
          <cell r="B289" t="str">
            <v>Устройства управления</v>
          </cell>
          <cell r="C289" t="str">
            <v>Корпус Opla, квадратный настенный черный</v>
          </cell>
          <cell r="D289" t="str">
            <v>шт.</v>
          </cell>
          <cell r="E289">
            <v>500</v>
          </cell>
        </row>
        <row r="290">
          <cell r="A290" t="str">
            <v>WSG</v>
          </cell>
          <cell r="B290" t="str">
            <v>Устройства управления</v>
          </cell>
          <cell r="C290" t="str">
            <v>Корпус Opla, квадратный настенный графит</v>
          </cell>
          <cell r="D290" t="str">
            <v>шт.</v>
          </cell>
          <cell r="E290">
            <v>500</v>
          </cell>
        </row>
        <row r="291">
          <cell r="A291" t="str">
            <v>WSS</v>
          </cell>
          <cell r="B291" t="str">
            <v>Устройства управления</v>
          </cell>
          <cell r="C291" t="str">
            <v>Корпус Opla, квадратный настенный морской волны</v>
          </cell>
          <cell r="D291" t="str">
            <v>шт.</v>
          </cell>
          <cell r="E291">
            <v>500</v>
          </cell>
        </row>
        <row r="292">
          <cell r="A292" t="str">
            <v>WST</v>
          </cell>
          <cell r="B292" t="str">
            <v>Устройства управления</v>
          </cell>
          <cell r="C292" t="str">
            <v>Корпус Opla, квадратный настенный прозрачный нейтральный</v>
          </cell>
          <cell r="D292" t="str">
            <v>шт.</v>
          </cell>
          <cell r="E292">
            <v>500</v>
          </cell>
        </row>
        <row r="293">
          <cell r="A293" t="str">
            <v>WSW</v>
          </cell>
          <cell r="B293" t="str">
            <v>Устройства управления</v>
          </cell>
          <cell r="C293" t="str">
            <v>Корпус Opla, квадратный настенный белый</v>
          </cell>
          <cell r="D293" t="str">
            <v>шт.</v>
          </cell>
          <cell r="E293">
            <v>500</v>
          </cell>
        </row>
        <row r="294">
          <cell r="A294" t="str">
            <v>WWW</v>
          </cell>
          <cell r="B294" t="str">
            <v>Устройства управления</v>
          </cell>
          <cell r="C294" t="str">
            <v>Магнитное крепление для корпуса WWW</v>
          </cell>
          <cell r="D294" t="str">
            <v>шт.</v>
          </cell>
          <cell r="E294">
            <v>300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kazan@niceforyou.ru" TargetMode="External"/><Relationship Id="rId2" Type="http://schemas.openxmlformats.org/officeDocument/2006/relationships/hyperlink" Target="mailto:sale@niceforyou.ru" TargetMode="External"/><Relationship Id="rId1" Type="http://schemas.openxmlformats.org/officeDocument/2006/relationships/hyperlink" Target="mailto:krasnodar@niceforyou.ru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mailto:ekb@niceforyou.ru" TargetMode="External"/><Relationship Id="rId4" Type="http://schemas.openxmlformats.org/officeDocument/2006/relationships/hyperlink" Target="mailto:spb@niceforyou.ru" TargetMode="Externa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2"/>
  <sheetViews>
    <sheetView view="pageBreakPreview" topLeftCell="A10" zoomScale="90" zoomScaleSheetLayoutView="90" workbookViewId="0">
      <selection activeCell="A11" sqref="A11:H11"/>
    </sheetView>
  </sheetViews>
  <sheetFormatPr defaultRowHeight="15"/>
  <cols>
    <col min="6" max="6" width="20.7109375" customWidth="1"/>
    <col min="7" max="7" width="24" customWidth="1"/>
    <col min="8" max="8" width="16.7109375" customWidth="1"/>
  </cols>
  <sheetData>
    <row r="1" spans="1:8" ht="15.75">
      <c r="A1" s="2"/>
      <c r="B1" s="3" t="s">
        <v>0</v>
      </c>
      <c r="C1" s="4"/>
      <c r="D1" s="4"/>
      <c r="E1" s="4"/>
      <c r="F1" s="4"/>
      <c r="G1" s="3" t="s">
        <v>1</v>
      </c>
      <c r="H1" s="2"/>
    </row>
    <row r="2" spans="1:8">
      <c r="A2" s="5"/>
      <c r="B2" s="6" t="s">
        <v>2</v>
      </c>
      <c r="C2" s="5"/>
      <c r="D2" s="5"/>
      <c r="E2" s="5"/>
      <c r="F2" s="5"/>
      <c r="G2" s="116" t="s">
        <v>2429</v>
      </c>
      <c r="H2" s="5"/>
    </row>
    <row r="3" spans="1:8">
      <c r="A3" s="4"/>
      <c r="B3" s="3" t="s">
        <v>3</v>
      </c>
      <c r="C3" s="4"/>
      <c r="D3" s="4"/>
      <c r="E3" s="4"/>
      <c r="F3" s="4"/>
      <c r="G3" s="3" t="s">
        <v>4</v>
      </c>
      <c r="H3" s="4"/>
    </row>
    <row r="4" spans="1:8">
      <c r="A4" s="5"/>
      <c r="B4" s="6" t="s">
        <v>5</v>
      </c>
      <c r="C4" s="5"/>
      <c r="D4" s="5"/>
      <c r="E4" s="5"/>
      <c r="F4" s="5"/>
      <c r="G4" s="7" t="s">
        <v>6</v>
      </c>
      <c r="H4" s="5"/>
    </row>
    <row r="5" spans="1:8">
      <c r="A5" s="4"/>
      <c r="B5" s="3" t="s">
        <v>7</v>
      </c>
      <c r="C5" s="4"/>
      <c r="D5" s="4"/>
      <c r="E5" s="4"/>
      <c r="F5" s="4"/>
      <c r="G5" s="3" t="s">
        <v>8</v>
      </c>
      <c r="H5" s="4"/>
    </row>
    <row r="6" spans="1:8">
      <c r="A6" s="5"/>
      <c r="B6" s="6" t="s">
        <v>9</v>
      </c>
      <c r="C6" s="5"/>
      <c r="D6" s="5"/>
      <c r="E6" s="5"/>
      <c r="F6" s="5"/>
      <c r="G6" s="7" t="s">
        <v>2280</v>
      </c>
      <c r="H6" s="5"/>
    </row>
    <row r="7" spans="1:8">
      <c r="A7" s="4"/>
      <c r="B7" s="3" t="s">
        <v>10</v>
      </c>
      <c r="C7" s="4"/>
      <c r="D7" s="4"/>
      <c r="E7" s="4"/>
      <c r="F7" s="4"/>
      <c r="G7" s="3" t="s">
        <v>11</v>
      </c>
      <c r="H7" s="4"/>
    </row>
    <row r="8" spans="1:8">
      <c r="A8" s="5"/>
      <c r="B8" s="6" t="s">
        <v>12</v>
      </c>
      <c r="C8" s="5"/>
      <c r="D8" s="5"/>
      <c r="E8" s="5"/>
      <c r="F8" s="5"/>
      <c r="G8" s="7" t="s">
        <v>13</v>
      </c>
      <c r="H8" s="5"/>
    </row>
    <row r="9" spans="1:8" s="17" customFormat="1">
      <c r="A9" s="4"/>
      <c r="B9" s="3" t="s">
        <v>2279</v>
      </c>
      <c r="C9" s="4"/>
      <c r="D9" s="4"/>
      <c r="E9" s="4"/>
      <c r="F9" s="4"/>
      <c r="G9" s="3" t="s">
        <v>2282</v>
      </c>
      <c r="H9" s="4"/>
    </row>
    <row r="10" spans="1:8">
      <c r="A10" s="5"/>
      <c r="B10" s="6" t="s">
        <v>2281</v>
      </c>
      <c r="C10" s="5"/>
      <c r="D10" s="5"/>
      <c r="E10" s="5"/>
      <c r="F10" s="5"/>
      <c r="G10" s="7" t="s">
        <v>2283</v>
      </c>
      <c r="H10" s="5"/>
    </row>
    <row r="11" spans="1:8" ht="64.5" customHeight="1">
      <c r="A11" s="523" t="s">
        <v>2800</v>
      </c>
      <c r="B11" s="523"/>
      <c r="C11" s="523"/>
      <c r="D11" s="523"/>
      <c r="E11" s="523"/>
      <c r="F11" s="523"/>
      <c r="G11" s="523"/>
      <c r="H11" s="523"/>
    </row>
    <row r="12" spans="1:8" ht="73.5" customHeight="1">
      <c r="A12" s="524" t="s">
        <v>2747</v>
      </c>
      <c r="B12" s="524"/>
      <c r="C12" s="524"/>
      <c r="D12" s="524"/>
      <c r="E12" s="524"/>
      <c r="F12" s="524"/>
      <c r="G12" s="524"/>
      <c r="H12" s="524"/>
    </row>
    <row r="13" spans="1:8" s="14" customFormat="1" ht="19.5">
      <c r="A13" s="525"/>
      <c r="B13" s="525"/>
      <c r="C13" s="525"/>
      <c r="D13" s="525"/>
      <c r="E13" s="525"/>
      <c r="F13" s="525"/>
      <c r="G13" s="525"/>
      <c r="H13" s="525"/>
    </row>
    <row r="14" spans="1:8" s="17" customFormat="1" ht="19.5">
      <c r="A14" s="47"/>
      <c r="B14" s="522" t="s">
        <v>2430</v>
      </c>
      <c r="C14" s="522"/>
      <c r="D14" s="522"/>
      <c r="E14" s="522"/>
      <c r="F14" s="522"/>
      <c r="G14" s="522"/>
      <c r="H14" s="47"/>
    </row>
    <row r="15" spans="1:8" s="14" customFormat="1" ht="19.5">
      <c r="A15" s="525"/>
      <c r="B15" s="525"/>
      <c r="C15" s="525"/>
      <c r="D15" s="525"/>
      <c r="E15" s="525"/>
      <c r="F15" s="525"/>
      <c r="G15" s="525"/>
      <c r="H15" s="525"/>
    </row>
    <row r="16" spans="1:8" s="17" customFormat="1" ht="19.5">
      <c r="A16" s="239"/>
      <c r="B16" s="238" t="s">
        <v>2449</v>
      </c>
      <c r="C16" s="238"/>
      <c r="D16" s="238"/>
      <c r="E16" s="238"/>
      <c r="F16" s="238"/>
      <c r="G16" s="238"/>
      <c r="H16" s="239"/>
    </row>
    <row r="17" spans="1:8" ht="15.75">
      <c r="A17" s="2"/>
      <c r="B17" s="2"/>
      <c r="C17" s="2"/>
      <c r="D17" s="2"/>
      <c r="E17" s="2"/>
      <c r="F17" s="2"/>
      <c r="G17" s="2"/>
      <c r="H17" s="2"/>
    </row>
    <row r="18" spans="1:8" ht="15.75">
      <c r="A18" s="8"/>
      <c r="B18" s="522" t="s">
        <v>850</v>
      </c>
      <c r="C18" s="522"/>
      <c r="D18" s="522"/>
      <c r="E18" s="522"/>
      <c r="F18" s="522"/>
      <c r="G18" s="522"/>
      <c r="H18" s="8"/>
    </row>
    <row r="19" spans="1:8" ht="18">
      <c r="A19" s="2"/>
      <c r="B19" s="9"/>
      <c r="C19" s="10"/>
      <c r="D19" s="10"/>
      <c r="E19" s="10"/>
      <c r="F19" s="10"/>
      <c r="G19" s="10"/>
      <c r="H19" s="2"/>
    </row>
    <row r="20" spans="1:8" ht="15.75">
      <c r="A20" s="8"/>
      <c r="B20" s="522" t="s">
        <v>851</v>
      </c>
      <c r="C20" s="522"/>
      <c r="D20" s="522"/>
      <c r="E20" s="522"/>
      <c r="F20" s="522"/>
      <c r="G20" s="522"/>
      <c r="H20" s="8"/>
    </row>
    <row r="21" spans="1:8" ht="18">
      <c r="A21" s="2"/>
      <c r="B21" s="9"/>
      <c r="C21" s="10"/>
      <c r="D21" s="10"/>
      <c r="E21" s="10"/>
      <c r="F21" s="10"/>
      <c r="G21" s="10"/>
      <c r="H21" s="2"/>
    </row>
    <row r="22" spans="1:8" ht="15.75">
      <c r="A22" s="8"/>
      <c r="B22" s="522" t="s">
        <v>58</v>
      </c>
      <c r="C22" s="522"/>
      <c r="D22" s="522"/>
      <c r="E22" s="522"/>
      <c r="F22" s="522"/>
      <c r="G22" s="522"/>
      <c r="H22" s="8"/>
    </row>
    <row r="23" spans="1:8" ht="15.75">
      <c r="A23" s="2"/>
      <c r="B23" s="2"/>
      <c r="C23" s="2"/>
      <c r="D23" s="2"/>
      <c r="E23" s="2"/>
      <c r="F23" s="2"/>
      <c r="G23" s="2"/>
      <c r="H23" s="2"/>
    </row>
    <row r="24" spans="1:8" ht="15.75">
      <c r="A24" s="8"/>
      <c r="B24" s="522" t="s">
        <v>852</v>
      </c>
      <c r="C24" s="522"/>
      <c r="D24" s="522"/>
      <c r="E24" s="522"/>
      <c r="F24" s="522"/>
      <c r="G24" s="522"/>
      <c r="H24" s="8"/>
    </row>
    <row r="25" spans="1:8" ht="18">
      <c r="A25" s="2"/>
      <c r="B25" s="9"/>
      <c r="C25" s="10"/>
      <c r="D25" s="10"/>
      <c r="E25" s="10"/>
      <c r="F25" s="10"/>
      <c r="G25" s="10"/>
      <c r="H25" s="2"/>
    </row>
    <row r="26" spans="1:8" ht="15.75">
      <c r="A26" s="8"/>
      <c r="B26" s="522" t="s">
        <v>1459</v>
      </c>
      <c r="C26" s="522"/>
      <c r="D26" s="522"/>
      <c r="E26" s="522"/>
      <c r="F26" s="522"/>
      <c r="G26" s="522"/>
      <c r="H26" s="8"/>
    </row>
    <row r="27" spans="1:8" ht="18">
      <c r="A27" s="2"/>
      <c r="B27" s="9"/>
      <c r="C27" s="10"/>
      <c r="D27" s="10"/>
      <c r="E27" s="10"/>
      <c r="F27" s="10"/>
      <c r="G27" s="10"/>
      <c r="H27" s="2"/>
    </row>
    <row r="28" spans="1:8" ht="15.75">
      <c r="A28" s="8"/>
      <c r="B28" s="522" t="s">
        <v>2297</v>
      </c>
      <c r="C28" s="522"/>
      <c r="D28" s="522"/>
      <c r="E28" s="522"/>
      <c r="F28" s="522"/>
      <c r="G28" s="522"/>
      <c r="H28" s="8"/>
    </row>
    <row r="29" spans="1:8" ht="15.75">
      <c r="A29" s="2"/>
      <c r="B29" s="2"/>
      <c r="C29" s="2"/>
      <c r="D29" s="2"/>
      <c r="E29" s="2"/>
      <c r="F29" s="2"/>
      <c r="G29" s="2"/>
      <c r="H29" s="2"/>
    </row>
    <row r="30" spans="1:8" ht="15.75">
      <c r="A30" s="8"/>
      <c r="B30" s="522" t="s">
        <v>2667</v>
      </c>
      <c r="C30" s="522"/>
      <c r="D30" s="522"/>
      <c r="E30" s="522"/>
      <c r="F30" s="522"/>
      <c r="G30" s="522"/>
      <c r="H30" s="8"/>
    </row>
    <row r="31" spans="1:8" ht="15.75">
      <c r="A31" s="2"/>
      <c r="B31" s="2"/>
      <c r="C31" s="2"/>
      <c r="D31" s="2"/>
      <c r="E31" s="2"/>
      <c r="F31" s="2"/>
      <c r="G31" s="2"/>
      <c r="H31" s="2"/>
    </row>
    <row r="32" spans="1:8" ht="15.75">
      <c r="A32" s="8"/>
      <c r="B32" s="522" t="s">
        <v>2671</v>
      </c>
      <c r="C32" s="522"/>
      <c r="D32" s="522"/>
      <c r="E32" s="522"/>
      <c r="F32" s="522"/>
      <c r="G32" s="522"/>
      <c r="H32" s="8"/>
    </row>
    <row r="33" spans="1:8" ht="15.75">
      <c r="A33" s="2"/>
      <c r="B33" s="2"/>
      <c r="C33" s="2"/>
      <c r="D33" s="2"/>
      <c r="E33" s="2"/>
      <c r="F33" s="2"/>
      <c r="G33" s="2"/>
      <c r="H33" s="2"/>
    </row>
    <row r="34" spans="1:8" ht="15.75">
      <c r="A34" s="8"/>
      <c r="B34" s="522" t="s">
        <v>941</v>
      </c>
      <c r="C34" s="522"/>
      <c r="D34" s="522"/>
      <c r="E34" s="522"/>
      <c r="F34" s="522"/>
      <c r="G34" s="522"/>
      <c r="H34" s="8"/>
    </row>
    <row r="35" spans="1:8" ht="15.75">
      <c r="A35" s="1"/>
      <c r="B35" s="1"/>
      <c r="C35" s="1"/>
      <c r="D35" s="1"/>
      <c r="E35" s="1"/>
      <c r="F35" s="1"/>
      <c r="G35" s="1"/>
      <c r="H35" s="1"/>
    </row>
    <row r="36" spans="1:8" ht="15.75">
      <c r="A36" s="1"/>
      <c r="B36" s="1"/>
      <c r="C36" s="1"/>
      <c r="D36" s="1"/>
      <c r="E36" s="1"/>
      <c r="F36" s="1"/>
      <c r="G36" s="1"/>
      <c r="H36" s="1"/>
    </row>
    <row r="37" spans="1:8" ht="15.75">
      <c r="A37" s="1"/>
      <c r="B37" s="1"/>
      <c r="C37" s="1"/>
      <c r="D37" s="1"/>
      <c r="E37" s="1"/>
      <c r="F37" s="1"/>
      <c r="G37" s="1"/>
      <c r="H37" s="1"/>
    </row>
    <row r="38" spans="1:8" ht="15.75">
      <c r="A38" s="1"/>
      <c r="B38" s="1"/>
      <c r="C38" s="1"/>
      <c r="D38" s="1"/>
      <c r="E38" s="1"/>
      <c r="F38" s="1"/>
      <c r="G38" s="1"/>
      <c r="H38" s="1"/>
    </row>
    <row r="39" spans="1:8" ht="15.75">
      <c r="A39" s="1"/>
      <c r="B39" s="1"/>
      <c r="C39" s="1"/>
      <c r="D39" s="1"/>
      <c r="E39" s="1"/>
      <c r="F39" s="1"/>
      <c r="G39" s="1"/>
      <c r="H39" s="1"/>
    </row>
    <row r="40" spans="1:8" ht="15.75">
      <c r="A40" s="1"/>
      <c r="B40" s="1"/>
      <c r="C40" s="1"/>
      <c r="D40" s="1"/>
      <c r="E40" s="1"/>
      <c r="F40" s="1"/>
      <c r="G40" s="1"/>
      <c r="H40" s="1"/>
    </row>
    <row r="41" spans="1:8" ht="15.75">
      <c r="A41" s="1"/>
      <c r="B41" s="1"/>
      <c r="C41" s="1"/>
      <c r="D41" s="1"/>
      <c r="E41" s="1"/>
      <c r="F41" s="1"/>
      <c r="G41" s="1"/>
      <c r="H41" s="1"/>
    </row>
    <row r="42" spans="1:8" ht="15.75">
      <c r="A42" s="1"/>
      <c r="B42" s="1"/>
      <c r="C42" s="1"/>
      <c r="D42" s="1"/>
      <c r="E42" s="1"/>
      <c r="F42" s="1"/>
      <c r="G42" s="1"/>
      <c r="H42" s="1"/>
    </row>
  </sheetData>
  <mergeCells count="14">
    <mergeCell ref="B34:G34"/>
    <mergeCell ref="A11:H11"/>
    <mergeCell ref="A12:H12"/>
    <mergeCell ref="B18:G18"/>
    <mergeCell ref="B20:G20"/>
    <mergeCell ref="B22:G22"/>
    <mergeCell ref="B32:G32"/>
    <mergeCell ref="A13:H13"/>
    <mergeCell ref="B30:G30"/>
    <mergeCell ref="A15:H15"/>
    <mergeCell ref="B26:G26"/>
    <mergeCell ref="B14:G14"/>
    <mergeCell ref="B28:G28"/>
    <mergeCell ref="B24:G24"/>
  </mergeCells>
  <hyperlinks>
    <hyperlink ref="B18" location="Комплекты!A1" display="Комплекты автоматики и пультов Nice"/>
    <hyperlink ref="B20" location="'Прайс-лист на товары'!A1" display="Прайс-лист на товарные позиции"/>
    <hyperlink ref="B22" location="'Прайс-лист на запчасти'!A1" display="Прайс-лист на запчасти и принадлежности Nice"/>
    <hyperlink ref="G6" r:id="rId1"/>
    <hyperlink ref="G2" r:id="rId2"/>
    <hyperlink ref="G8" r:id="rId3"/>
    <hyperlink ref="G4" r:id="rId4"/>
    <hyperlink ref="B18:G18" location="'Откатные ворота'!A1" display="Прайс-лист на откатные приводы и аксессуары"/>
    <hyperlink ref="B24" location="Комплекты!A1" display="Комплекты автоматики и пультов Nice"/>
    <hyperlink ref="B26" location="'Прайс-лист на запчасти'!A1" display="Прайс-лист на запчасти и принадлежности Nice"/>
    <hyperlink ref="B24:G24" location="'Секционные ворота'!A1" display="Прайс-лист на секционные приводы и аксессуары"/>
    <hyperlink ref="B20:G20" location="'Распашные ворота'!A1" display="Прайс-лист на распашные приводы и аксессуары"/>
    <hyperlink ref="B22:G22" location="Шлагбаумы!A1" display="Прайс-лист на шлагбаумы и аксессуары"/>
    <hyperlink ref="B26:G26" location="Радиоуправление!A1" display="Прайс-лист на блоки управления и радиоуправление"/>
    <hyperlink ref="B28" location="'Прайс-лист на запчасти'!A1" display="Прайс-лист на запчасти и принадлежности Nice"/>
    <hyperlink ref="B28:G28" location="'Прайс-лист на запчасти'!A1" display="Прайс-лист на запчасти и принадлежности"/>
    <hyperlink ref="G10" r:id="rId5"/>
    <hyperlink ref="B14:G14" location="'Весь прайс лист'!A1" display="Общий прайс лист"/>
    <hyperlink ref="B16" location="'Hi-Speed'!A1" display="Комплекты высокоскоростных приводов"/>
    <hyperlink ref="B30" location="'Прайс-лист на запчасти'!A1" display="Прайс-лист на запчасти и принадлежности Nice"/>
    <hyperlink ref="B30:G30" location="'Автоматика для роллет'!A1" display="Автоматика для роллет"/>
    <hyperlink ref="B32" location="'Прайс-лист на запчасти'!A1" display="Прайс-лист на запчасти и принадлежности Nice"/>
    <hyperlink ref="B32:G32" location="'Уст-ва управления солнцезащитой'!A1" display="Автоматика для роллет"/>
    <hyperlink ref="B34" location="'Прайс-лист на запчасти'!A1" display="Прайс-лист на запчасти и принадлежности Nice"/>
    <hyperlink ref="B34:G34" location="Аксессуары!A1" display="Аксессуары"/>
  </hyperlinks>
  <pageMargins left="0.7" right="0.7" top="0.75" bottom="0.75" header="0.3" footer="0.3"/>
  <pageSetup paperSize="9" scale="81" orientation="portrait" verticalDpi="1200" r:id="rId6"/>
</worksheet>
</file>

<file path=xl/worksheets/sheet10.xml><?xml version="1.0" encoding="utf-8"?>
<worksheet xmlns="http://schemas.openxmlformats.org/spreadsheetml/2006/main" xmlns:r="http://schemas.openxmlformats.org/officeDocument/2006/relationships">
  <dimension ref="A1:E63"/>
  <sheetViews>
    <sheetView workbookViewId="0">
      <selection activeCell="H42" sqref="H42"/>
    </sheetView>
  </sheetViews>
  <sheetFormatPr defaultRowHeight="15"/>
  <cols>
    <col min="2" max="2" width="12" bestFit="1" customWidth="1"/>
    <col min="3" max="3" width="60" customWidth="1"/>
  </cols>
  <sheetData>
    <row r="1" spans="1:5" s="495" customFormat="1" ht="23.25" thickBot="1">
      <c r="A1" s="514" t="s">
        <v>2463</v>
      </c>
      <c r="B1" s="515" t="s">
        <v>14</v>
      </c>
      <c r="C1" s="515" t="s">
        <v>867</v>
      </c>
      <c r="D1" s="515" t="s">
        <v>2464</v>
      </c>
      <c r="E1" s="516" t="s">
        <v>2916</v>
      </c>
    </row>
    <row r="2" spans="1:5" ht="24" customHeight="1">
      <c r="A2" s="968" t="s">
        <v>2465</v>
      </c>
      <c r="B2" s="299" t="s">
        <v>2466</v>
      </c>
      <c r="C2" s="300" t="str">
        <f>VLOOKUP(B2,'[2]Общий Screen'!A$1:E$65536,3,FALSE)</f>
        <v>Внутривальный привод E Star MA 3017 электр. конечн. выкл.,блок распознавания усилия, энкодер</v>
      </c>
      <c r="D2" s="301" t="s">
        <v>1070</v>
      </c>
      <c r="E2" s="517">
        <f>VLOOKUP(B2,'Весь прайс лист'!B:E,4,FALSE)</f>
        <v>8400</v>
      </c>
    </row>
    <row r="3" spans="1:5" ht="24">
      <c r="A3" s="969"/>
      <c r="B3" s="298" t="s">
        <v>2467</v>
      </c>
      <c r="C3" s="296" t="str">
        <f>VLOOKUP(B3,'[2]Общий Screen'!A$1:E$65536,3,FALSE)</f>
        <v>Внутривальный привод E Star MA 4012 электр. конечн. выкл.,блок распознавания усилия, энкодер</v>
      </c>
      <c r="D3" s="297" t="s">
        <v>1070</v>
      </c>
      <c r="E3" s="518">
        <f>VLOOKUP(B3,'Весь прайс лист'!B:E,4,FALSE)</f>
        <v>9650</v>
      </c>
    </row>
    <row r="4" spans="1:5">
      <c r="A4" s="969"/>
      <c r="B4" s="298" t="s">
        <v>2468</v>
      </c>
      <c r="C4" s="296" t="str">
        <f>VLOOKUP(B4,'[2]Общий Screen'!A$1:E$65536,3,FALSE)</f>
        <v>Внутривальный привод E FIT SP 1011, эл.конечн. выкл.</v>
      </c>
      <c r="D4" s="297" t="s">
        <v>1070</v>
      </c>
      <c r="E4" s="518">
        <f>VLOOKUP(B4,'Весь прайс лист'!B:E,4,FALSE)</f>
        <v>12200</v>
      </c>
    </row>
    <row r="5" spans="1:5">
      <c r="A5" s="969"/>
      <c r="B5" s="298" t="s">
        <v>2469</v>
      </c>
      <c r="C5" s="296" t="str">
        <f>VLOOKUP(B5,'[2]Общий Screen'!A$1:E$65536,3,FALSE)</f>
        <v>Внутривальный привод E FIT SP 611, эл.конечн. выкл.</v>
      </c>
      <c r="D5" s="297" t="s">
        <v>1070</v>
      </c>
      <c r="E5" s="518">
        <f>VLOOKUP(B5,'Весь прайс лист'!B:E,4,FALSE)</f>
        <v>11350</v>
      </c>
    </row>
    <row r="6" spans="1:5">
      <c r="A6" s="969"/>
      <c r="B6" s="298" t="s">
        <v>2470</v>
      </c>
      <c r="C6" s="296" t="str">
        <f>VLOOKUP(B6,'[2]Общий Screen'!A$1:E$65536,3,FALSE)</f>
        <v>Внутривальный привод E L 12012 мех. конечн. выкл.</v>
      </c>
      <c r="D6" s="297" t="s">
        <v>1070</v>
      </c>
      <c r="E6" s="518">
        <f>VLOOKUP(B6,'Весь прайс лист'!B:E,4,FALSE)</f>
        <v>16500</v>
      </c>
    </row>
    <row r="7" spans="1:5">
      <c r="A7" s="969"/>
      <c r="B7" s="298" t="s">
        <v>2471</v>
      </c>
      <c r="C7" s="296" t="str">
        <f>VLOOKUP(B7,'[2]Общий Screen'!A$1:E$65536,3,FALSE)</f>
        <v>Внутривальный привод E L 6512, мех. конечн. выкл.</v>
      </c>
      <c r="D7" s="297" t="s">
        <v>1070</v>
      </c>
      <c r="E7" s="518">
        <f>VLOOKUP(B7,'Весь прайс лист'!B:E,4,FALSE)</f>
        <v>14750</v>
      </c>
    </row>
    <row r="8" spans="1:5">
      <c r="A8" s="969"/>
      <c r="B8" s="298" t="s">
        <v>2472</v>
      </c>
      <c r="C8" s="296" t="str">
        <f>VLOOKUP(B8,'[2]Общий Screen'!A$1:E$65536,3,FALSE)</f>
        <v>Внутривальный привод E L 8012, мех. конечн. выкл.</v>
      </c>
      <c r="D8" s="297" t="s">
        <v>1070</v>
      </c>
      <c r="E8" s="518">
        <f>VLOOKUP(B8,'Весь прайс лист'!B:E,4,FALSE)</f>
        <v>15350</v>
      </c>
    </row>
    <row r="9" spans="1:5">
      <c r="A9" s="969"/>
      <c r="B9" s="298" t="s">
        <v>2473</v>
      </c>
      <c r="C9" s="296" t="str">
        <f>VLOOKUP(B9,'[2]Общий Screen'!A$1:E$65536,3,FALSE)</f>
        <v>Внутривальный привод E LH  мех. конечн. выкл., с системой АРУ</v>
      </c>
      <c r="D9" s="297" t="s">
        <v>1070</v>
      </c>
      <c r="E9" s="518">
        <f>VLOOKUP(B9,'Весь прайс лист'!B:E,4,FALSE)</f>
        <v>19100</v>
      </c>
    </row>
    <row r="10" spans="1:5">
      <c r="A10" s="969"/>
      <c r="B10" s="298" t="s">
        <v>2474</v>
      </c>
      <c r="C10" s="296" t="str">
        <f>VLOOKUP(B10,'[2]Общий Screen'!A$1:E$65536,3,FALSE)</f>
        <v>Внутривальный привод E LH 12012  мех. конечн. выкл., с системой АРУ</v>
      </c>
      <c r="D10" s="297" t="s">
        <v>1070</v>
      </c>
      <c r="E10" s="518">
        <f>VLOOKUP(B10,'Весь прайс лист'!B:E,4,FALSE)</f>
        <v>19150</v>
      </c>
    </row>
    <row r="11" spans="1:5">
      <c r="A11" s="969"/>
      <c r="B11" s="298" t="s">
        <v>2475</v>
      </c>
      <c r="C11" s="296" t="str">
        <f>VLOOKUP(B11,'[2]Общий Screen'!A$1:E$65536,3,FALSE)</f>
        <v>Внутривальный привод E LH 8012, мех. конечн. выкл., с системой АРУ</v>
      </c>
      <c r="D11" s="297" t="s">
        <v>1070</v>
      </c>
      <c r="E11" s="518">
        <f>VLOOKUP(B11,'Весь прайс лист'!B:E,4,FALSE)</f>
        <v>18650</v>
      </c>
    </row>
    <row r="12" spans="1:5">
      <c r="A12" s="969"/>
      <c r="B12" s="298" t="s">
        <v>2476</v>
      </c>
      <c r="C12" s="296" t="str">
        <f>VLOOKUP(B12,'[2]Общий Screen'!A$1:E$65536,3,FALSE)</f>
        <v>Внутривальный привод E M 1517 мех. конечн. выкл.</v>
      </c>
      <c r="D12" s="297" t="s">
        <v>1070</v>
      </c>
      <c r="E12" s="518">
        <f>VLOOKUP(B12,'Весь прайс лист'!B:E,4,FALSE)</f>
        <v>4600</v>
      </c>
    </row>
    <row r="13" spans="1:5">
      <c r="A13" s="969"/>
      <c r="B13" s="298" t="s">
        <v>2477</v>
      </c>
      <c r="C13" s="296" t="str">
        <f>VLOOKUP(B13,'[2]Общий Screen'!A$1:E$65536,3,FALSE)</f>
        <v>Внутривальный привод E M 3017 мех. конечн. выкл.</v>
      </c>
      <c r="D13" s="297" t="s">
        <v>1070</v>
      </c>
      <c r="E13" s="518">
        <f>VLOOKUP(B13,'Весь прайс лист'!B:E,4,FALSE)</f>
        <v>6050</v>
      </c>
    </row>
    <row r="14" spans="1:5">
      <c r="A14" s="969"/>
      <c r="B14" s="298" t="s">
        <v>2478</v>
      </c>
      <c r="C14" s="296" t="str">
        <f>VLOOKUP(B14,'[2]Общий Screen'!A$1:E$65536,3,FALSE)</f>
        <v>Внутривальный привод E M 4012 мех. конечн. выкл.</v>
      </c>
      <c r="D14" s="297" t="s">
        <v>1070</v>
      </c>
      <c r="E14" s="518">
        <f>VLOOKUP(B14,'Весь прайс лист'!B:E,4,FALSE)</f>
        <v>8400</v>
      </c>
    </row>
    <row r="15" spans="1:5">
      <c r="A15" s="969"/>
      <c r="B15" s="298" t="s">
        <v>2479</v>
      </c>
      <c r="C15" s="296" t="str">
        <f>VLOOKUP(B15,'[2]Общий Screen'!A$1:E$65536,3,FALSE)</f>
        <v>Внутривальный привод E M5012 мех. конечн. выкл.</v>
      </c>
      <c r="D15" s="297" t="s">
        <v>1070</v>
      </c>
      <c r="E15" s="518">
        <f>VLOOKUP(B15,'Весь прайс лист'!B:E,4,FALSE)</f>
        <v>8550</v>
      </c>
    </row>
    <row r="16" spans="1:5">
      <c r="A16" s="969"/>
      <c r="B16" s="298" t="s">
        <v>2480</v>
      </c>
      <c r="C16" s="296" t="str">
        <f>VLOOKUP(B16,'[2]Общий Screen'!A$1:E$65536,3,FALSE)</f>
        <v>Внутривальный привод E M 517  мех. конечн. выкл.</v>
      </c>
      <c r="D16" s="297" t="s">
        <v>1070</v>
      </c>
      <c r="E16" s="518">
        <f>VLOOKUP(B16,'Весь прайс лист'!B:E,4,FALSE)</f>
        <v>4250</v>
      </c>
    </row>
    <row r="17" spans="1:5">
      <c r="A17" s="969"/>
      <c r="B17" s="298" t="s">
        <v>2481</v>
      </c>
      <c r="C17" s="296" t="str">
        <f>VLOOKUP(B17,'[2]Общий Screen'!A$1:E$65536,3,FALSE)</f>
        <v>Внутривальный привод E M 817 мех. конечн. выкл.</v>
      </c>
      <c r="D17" s="297" t="s">
        <v>1070</v>
      </c>
      <c r="E17" s="518">
        <f>VLOOKUP(B17,'Весь прайс лист'!B:E,4,FALSE)</f>
        <v>4500</v>
      </c>
    </row>
    <row r="18" spans="1:5">
      <c r="A18" s="969"/>
      <c r="B18" s="298" t="s">
        <v>2482</v>
      </c>
      <c r="C18" s="296" t="str">
        <f>VLOOKUP(B18,'[2]Общий Screen'!A$1:E$65536,3,FALSE)</f>
        <v>Внутривальный привод E MH 1517 мех. конечн. выкл., с системой АРУ</v>
      </c>
      <c r="D18" s="297" t="s">
        <v>1070</v>
      </c>
      <c r="E18" s="518">
        <f>VLOOKUP(B18,'Весь прайс лист'!B:E,4,FALSE)</f>
        <v>8400</v>
      </c>
    </row>
    <row r="19" spans="1:5">
      <c r="A19" s="969"/>
      <c r="B19" s="298" t="s">
        <v>2483</v>
      </c>
      <c r="C19" s="296" t="str">
        <f>VLOOKUP(B19,'[2]Общий Screen'!A$1:E$65536,3,FALSE)</f>
        <v>Внутривальный привод E MH 3017  мех. конечн. выкл., с системой АРУ</v>
      </c>
      <c r="D19" s="297" t="s">
        <v>1070</v>
      </c>
      <c r="E19" s="518">
        <f>VLOOKUP(B19,'Весь прайс лист'!B:E,4,FALSE)</f>
        <v>8700</v>
      </c>
    </row>
    <row r="20" spans="1:5">
      <c r="A20" s="969"/>
      <c r="B20" s="298" t="s">
        <v>2484</v>
      </c>
      <c r="C20" s="296" t="str">
        <f>VLOOKUP(B20,'[2]Общий Screen'!A$1:E$65536,3,FALSE)</f>
        <v>Внутривальный привод E MH 4012  мех. конечн. выкл., с системой АРУ</v>
      </c>
      <c r="D20" s="297" t="s">
        <v>1070</v>
      </c>
      <c r="E20" s="518">
        <f>VLOOKUP(B20,'Весь прайс лист'!B:E,4,FALSE)</f>
        <v>9650</v>
      </c>
    </row>
    <row r="21" spans="1:5">
      <c r="A21" s="969"/>
      <c r="B21" s="298" t="s">
        <v>2485</v>
      </c>
      <c r="C21" s="296" t="str">
        <f>VLOOKUP(B21,'[2]Общий Screen'!A$1:E$65536,3,FALSE)</f>
        <v>Внутривальный привод E MH 5012  мех. конечн. выкл., с системой АРУ</v>
      </c>
      <c r="D21" s="297" t="s">
        <v>1070</v>
      </c>
      <c r="E21" s="518">
        <f>VLOOKUP(B21,'Весь прайс лист'!B:E,4,FALSE)</f>
        <v>9850</v>
      </c>
    </row>
    <row r="22" spans="1:5">
      <c r="A22" s="969"/>
      <c r="B22" s="298" t="s">
        <v>2486</v>
      </c>
      <c r="C22" s="296" t="str">
        <f>VLOOKUP(B22,'[2]Общий Screen'!A$1:E$65536,3,FALSE)</f>
        <v>Внутривальный привод E QUICK M 1517, Нажимные конечн. выкл.</v>
      </c>
      <c r="D22" s="297" t="s">
        <v>1070</v>
      </c>
      <c r="E22" s="518">
        <f>VLOOKUP(B22,'Весь прайс лист'!B:E,4,FALSE)</f>
        <v>9050</v>
      </c>
    </row>
    <row r="23" spans="1:5">
      <c r="A23" s="969"/>
      <c r="B23" s="298" t="s">
        <v>2487</v>
      </c>
      <c r="C23" s="296" t="str">
        <f>VLOOKUP(B23,'[2]Общий Screen'!A$1:E$65536,3,FALSE)</f>
        <v>Внутривальный привод E QUICK M 3017, Нажимные конечн. выкл.</v>
      </c>
      <c r="D23" s="297" t="s">
        <v>1070</v>
      </c>
      <c r="E23" s="518">
        <f>VLOOKUP(B23,'Весь прайс лист'!B:E,4,FALSE)</f>
        <v>10650</v>
      </c>
    </row>
    <row r="24" spans="1:5">
      <c r="A24" s="969"/>
      <c r="B24" s="298" t="s">
        <v>2488</v>
      </c>
      <c r="C24" s="296" t="str">
        <f>VLOOKUP(B24,'[2]Общий Screen'!A$1:E$65536,3,FALSE)</f>
        <v>Внутривальный привод E QUICK M 4012, Нажимные конечн. выкл.</v>
      </c>
      <c r="D24" s="297" t="s">
        <v>1070</v>
      </c>
      <c r="E24" s="518">
        <f>VLOOKUP(B24,'Весь прайс лист'!B:E,4,FALSE)</f>
        <v>12600</v>
      </c>
    </row>
    <row r="25" spans="1:5">
      <c r="A25" s="969"/>
      <c r="B25" s="298" t="s">
        <v>2489</v>
      </c>
      <c r="C25" s="296" t="str">
        <f>VLOOKUP(B25,'[2]Общий Screen'!A$1:E$65536,3,FALSE)</f>
        <v>Внутривальный привод E QUICK M 5012, Нажимные конечн. выкл.</v>
      </c>
      <c r="D25" s="297" t="s">
        <v>1070</v>
      </c>
      <c r="E25" s="518">
        <f>VLOOKUP(B25,'Весь прайс лист'!B:E,4,FALSE)</f>
        <v>13550</v>
      </c>
    </row>
    <row r="26" spans="1:5">
      <c r="A26" s="969"/>
      <c r="B26" s="298" t="s">
        <v>2490</v>
      </c>
      <c r="C26" s="296" t="str">
        <f>VLOOKUP(B26,'[2]Общий Screen'!A$1:E$65536,3,FALSE)</f>
        <v>Внутривальный привод E XL 12012 мех. конечн. выкл.</v>
      </c>
      <c r="D26" s="297" t="s">
        <v>1070</v>
      </c>
      <c r="E26" s="518">
        <f>VLOOKUP(B26,'Весь прайс лист'!B:E,4,FALSE)</f>
        <v>30800</v>
      </c>
    </row>
    <row r="27" spans="1:5">
      <c r="A27" s="969"/>
      <c r="B27" s="298" t="s">
        <v>2491</v>
      </c>
      <c r="C27" s="296" t="str">
        <f>VLOOKUP(B27,'[2]Общий Screen'!A$1:E$65536,3,FALSE)</f>
        <v>Внутривальный привод E XL 23012 мех. конечн. выкл.</v>
      </c>
      <c r="D27" s="297" t="s">
        <v>1070</v>
      </c>
      <c r="E27" s="518">
        <f>VLOOKUP(B27,'Весь прайс лист'!B:E,4,FALSE)</f>
        <v>39700</v>
      </c>
    </row>
    <row r="28" spans="1:5">
      <c r="A28" s="969"/>
      <c r="B28" s="298" t="s">
        <v>2492</v>
      </c>
      <c r="C28" s="296" t="str">
        <f>VLOOKUP(B28,'[2]Общий Screen'!A$1:E$65536,3,FALSE)</f>
        <v>Внутривальный привод E XL 30012 мех. конечн. выкл.</v>
      </c>
      <c r="D28" s="297" t="s">
        <v>1070</v>
      </c>
      <c r="E28" s="518">
        <f>VLOOKUP(B28,'Весь прайс лист'!B:E,4,FALSE)</f>
        <v>44150</v>
      </c>
    </row>
    <row r="29" spans="1:5">
      <c r="A29" s="969"/>
      <c r="B29" s="298" t="s">
        <v>2493</v>
      </c>
      <c r="C29" s="296" t="str">
        <f>VLOOKUP(B29,'[2]Общий Screen'!A$1:E$65536,3,FALSE)</f>
        <v>Внутривальный привод E XLH 23012 мех. конечн. выкл., с системой АРУ</v>
      </c>
      <c r="D29" s="297" t="s">
        <v>1070</v>
      </c>
      <c r="E29" s="518">
        <f>VLOOKUP(B29,'Весь прайс лист'!B:E,4,FALSE)</f>
        <v>44300</v>
      </c>
    </row>
    <row r="30" spans="1:5" ht="15.75" thickBot="1">
      <c r="A30" s="970"/>
      <c r="B30" s="302" t="s">
        <v>2494</v>
      </c>
      <c r="C30" s="303" t="str">
        <f>VLOOKUP(B30,'[2]Общий Screen'!A$1:E$65536,3,FALSE)</f>
        <v>Внутривальный привод E XLH 30012 мех. конечн. выкл., с системой АРУ</v>
      </c>
      <c r="D30" s="304" t="s">
        <v>1070</v>
      </c>
      <c r="E30" s="519">
        <f>VLOOKUP(B30,'Весь прайс лист'!B:E,4,FALSE)</f>
        <v>48750</v>
      </c>
    </row>
    <row r="31" spans="1:5">
      <c r="A31" s="965" t="s">
        <v>941</v>
      </c>
      <c r="B31" s="299" t="s">
        <v>1332</v>
      </c>
      <c r="C31" s="300" t="str">
        <f>VLOOKUP(B31,'[2]Общий Screen'!A$1:E$65536,3,FALSE)</f>
        <v xml:space="preserve">Адаптер для октогонального вала 40мм </v>
      </c>
      <c r="D31" s="301" t="s">
        <v>17</v>
      </c>
      <c r="E31" s="517">
        <f>VLOOKUP(B31,'Весь прайс лист'!B:E,4,FALSE)</f>
        <v>350</v>
      </c>
    </row>
    <row r="32" spans="1:5">
      <c r="A32" s="966"/>
      <c r="B32" s="298" t="s">
        <v>1344</v>
      </c>
      <c r="C32" s="296" t="str">
        <f>VLOOKUP(B32,'[2]Общий Screen'!A$1:E$65536,3,FALSE)</f>
        <v xml:space="preserve">Адаптер для октогонального вала 60мм </v>
      </c>
      <c r="D32" s="297" t="s">
        <v>17</v>
      </c>
      <c r="E32" s="518">
        <f>VLOOKUP(B32,'Весь прайс лист'!B:E,4,FALSE)</f>
        <v>400</v>
      </c>
    </row>
    <row r="33" spans="1:5">
      <c r="A33" s="966"/>
      <c r="B33" s="298" t="s">
        <v>1346</v>
      </c>
      <c r="C33" s="296" t="str">
        <f>VLOOKUP(B33,'[2]Общий Screen'!A$1:E$65536,3,FALSE)</f>
        <v xml:space="preserve">Адаптер для октогонального вала 70мм </v>
      </c>
      <c r="D33" s="297" t="s">
        <v>17</v>
      </c>
      <c r="E33" s="518">
        <f>VLOOKUP(B33,'Весь прайс лист'!B:E,4,FALSE)</f>
        <v>450</v>
      </c>
    </row>
    <row r="34" spans="1:5">
      <c r="A34" s="966"/>
      <c r="B34" s="298" t="s">
        <v>1348</v>
      </c>
      <c r="C34" s="296" t="str">
        <f>VLOOKUP(B34,'[2]Общий Screen'!A$1:E$65536,3,FALSE)</f>
        <v xml:space="preserve">Адаптер для октогонального вала 102мм </v>
      </c>
      <c r="D34" s="297" t="s">
        <v>17</v>
      </c>
      <c r="E34" s="518">
        <f>VLOOKUP(B34,'Весь прайс лист'!B:E,4,FALSE)</f>
        <v>1200</v>
      </c>
    </row>
    <row r="35" spans="1:5">
      <c r="A35" s="966"/>
      <c r="B35" s="298" t="s">
        <v>1350</v>
      </c>
      <c r="C35" s="296" t="str">
        <f>VLOOKUP(B35,'[2]Общий Screen'!A$1:E$65536,3,FALSE)</f>
        <v xml:space="preserve">Адаптер для октогонального вала 70мм </v>
      </c>
      <c r="D35" s="297" t="s">
        <v>17</v>
      </c>
      <c r="E35" s="518">
        <f>VLOOKUP(B35,'Весь прайс лист'!B:E,4,FALSE)</f>
        <v>550</v>
      </c>
    </row>
    <row r="36" spans="1:5">
      <c r="A36" s="966"/>
      <c r="B36" s="298" t="s">
        <v>1352</v>
      </c>
      <c r="C36" s="296" t="str">
        <f>VLOOKUP(B36,'[2]Общий Screen'!A$1:E$65536,3,FALSE)</f>
        <v xml:space="preserve">Адаптер для октогонального вала 70мм </v>
      </c>
      <c r="D36" s="297" t="s">
        <v>17</v>
      </c>
      <c r="E36" s="518">
        <f>VLOOKUP(B36,'Весь прайс лист'!B:E,4,FALSE)</f>
        <v>450</v>
      </c>
    </row>
    <row r="37" spans="1:5">
      <c r="A37" s="966"/>
      <c r="B37" s="298" t="s">
        <v>1360</v>
      </c>
      <c r="C37" s="296" t="str">
        <f>VLOOKUP(B37,'[2]Общий Screen'!A$1:E$65536,3,FALSE)</f>
        <v xml:space="preserve">Адаптер для октогонального вала 102мм </v>
      </c>
      <c r="D37" s="297" t="s">
        <v>17</v>
      </c>
      <c r="E37" s="518">
        <f>VLOOKUP(B37,'Весь прайс лист'!B:E,4,FALSE)</f>
        <v>850</v>
      </c>
    </row>
    <row r="38" spans="1:5">
      <c r="A38" s="966"/>
      <c r="B38" s="298" t="s">
        <v>1362</v>
      </c>
      <c r="C38" s="296" t="str">
        <f>VLOOKUP(B38,'[2]Общий Screen'!A$1:E$65536,3,FALSE)</f>
        <v>Адаптер для октогонального вала 60мм</v>
      </c>
      <c r="D38" s="297" t="s">
        <v>17</v>
      </c>
      <c r="E38" s="518">
        <f>VLOOKUP(B38,'Весь прайс лист'!B:E,4,FALSE)</f>
        <v>300</v>
      </c>
    </row>
    <row r="39" spans="1:5">
      <c r="A39" s="966"/>
      <c r="B39" s="298" t="s">
        <v>1364</v>
      </c>
      <c r="C39" s="296" t="str">
        <f>VLOOKUP(B39,'[2]Общий Screen'!A$1:E$65536,3,FALSE)</f>
        <v xml:space="preserve">Адаптер для октогонального вала 70мм </v>
      </c>
      <c r="D39" s="297" t="s">
        <v>17</v>
      </c>
      <c r="E39" s="518">
        <f>VLOOKUP(B39,'Весь прайс лист'!B:E,4,FALSE)</f>
        <v>500</v>
      </c>
    </row>
    <row r="40" spans="1:5">
      <c r="A40" s="966"/>
      <c r="B40" s="298" t="s">
        <v>1386</v>
      </c>
      <c r="C40" s="296" t="str">
        <f>VLOOKUP(B40,'[2]Общий Screen'!A$1:E$65536,3,FALSE)</f>
        <v xml:space="preserve">Квадратный штифт 10мм + скоба </v>
      </c>
      <c r="D40" s="297" t="s">
        <v>1070</v>
      </c>
      <c r="E40" s="518">
        <f>VLOOKUP(B40,'Весь прайс лист'!B:E,4,FALSE)</f>
        <v>500</v>
      </c>
    </row>
    <row r="41" spans="1:5">
      <c r="A41" s="966"/>
      <c r="B41" s="298" t="s">
        <v>1388</v>
      </c>
      <c r="C41" s="296" t="str">
        <f>VLOOKUP(B41,'[2]Общий Screen'!A$1:E$65536,3,FALSE)</f>
        <v>Пластиковая рышка для крепления 52510052</v>
      </c>
      <c r="D41" s="297" t="s">
        <v>1070</v>
      </c>
      <c r="E41" s="518">
        <f>VLOOKUP(B41,'Весь прайс лист'!B:E,4,FALSE)</f>
        <v>300</v>
      </c>
    </row>
    <row r="42" spans="1:5">
      <c r="A42" s="966"/>
      <c r="B42" s="298" t="s">
        <v>1390</v>
      </c>
      <c r="C42" s="296" t="str">
        <f>VLOOKUP(B42,'[2]Общий Screen'!A$1:E$65536,3,FALSE)</f>
        <v>Крепление  квадратный штифт 10мм + скоба, до 30Нм</v>
      </c>
      <c r="D42" s="297" t="s">
        <v>1070</v>
      </c>
      <c r="E42" s="518">
        <f>VLOOKUP(B42,'Весь прайс лист'!B:E,4,FALSE)</f>
        <v>450</v>
      </c>
    </row>
    <row r="43" spans="1:5">
      <c r="A43" s="966"/>
      <c r="B43" s="298" t="s">
        <v>1392</v>
      </c>
      <c r="C43" s="296" t="str">
        <f>VLOOKUP(B43,'[2]Общий Screen'!A$1:E$65536,3,FALSE)</f>
        <v>Крепление  регулируемое 112*170</v>
      </c>
      <c r="D43" s="297" t="s">
        <v>1070</v>
      </c>
      <c r="E43" s="518">
        <f>VLOOKUP(B43,'Весь прайс лист'!B:E,4,FALSE)</f>
        <v>700</v>
      </c>
    </row>
    <row r="44" spans="1:5">
      <c r="A44" s="966"/>
      <c r="B44" s="298" t="s">
        <v>1394</v>
      </c>
      <c r="C44" s="296" t="str">
        <f>VLOOKUP(B44,'[2]Общий Screen'!A$1:E$65536,3,FALSE)</f>
        <v>Крепление 525.10029</v>
      </c>
      <c r="D44" s="297" t="s">
        <v>1070</v>
      </c>
      <c r="E44" s="518">
        <f>VLOOKUP(B44,'Весь прайс лист'!B:E,4,FALSE)</f>
        <v>500</v>
      </c>
    </row>
    <row r="45" spans="1:5">
      <c r="A45" s="966"/>
      <c r="B45" s="298" t="s">
        <v>1396</v>
      </c>
      <c r="C45" s="296" t="str">
        <f>VLOOKUP(B45,'[2]Общий Screen'!A$1:E$65536,3,FALSE)</f>
        <v>Крепление  мет. фланец 100*100мм, со скобой под штифт 10мм</v>
      </c>
      <c r="D45" s="297" t="s">
        <v>1070</v>
      </c>
      <c r="E45" s="518">
        <f>VLOOKUP(B45,'Весь прайс лист'!B:E,4,FALSE)</f>
        <v>750</v>
      </c>
    </row>
    <row r="46" spans="1:5">
      <c r="A46" s="966"/>
      <c r="B46" s="298" t="s">
        <v>1398</v>
      </c>
      <c r="C46" s="296" t="str">
        <f>VLOOKUP(B46,'[2]Общий Screen'!A$1:E$65536,3,FALSE)</f>
        <v>Крепление 525.10040</v>
      </c>
      <c r="D46" s="297" t="s">
        <v>1070</v>
      </c>
      <c r="E46" s="518">
        <f>VLOOKUP(B46,'Весь прайс лист'!B:E,4,FALSE)</f>
        <v>250</v>
      </c>
    </row>
    <row r="47" spans="1:5">
      <c r="A47" s="966"/>
      <c r="B47" s="298" t="s">
        <v>1400</v>
      </c>
      <c r="C47" s="296" t="str">
        <f>VLOOKUP(B47,'[2]Общий Screen'!A$1:E$65536,3,FALSE)</f>
        <v>Крепление  мет. Фланец 100*100</v>
      </c>
      <c r="D47" s="297" t="s">
        <v>1070</v>
      </c>
      <c r="E47" s="518">
        <f>VLOOKUP(B47,'Весь прайс лист'!B:E,4,FALSE)</f>
        <v>950</v>
      </c>
    </row>
    <row r="48" spans="1:5">
      <c r="A48" s="966"/>
      <c r="B48" s="298" t="s">
        <v>1402</v>
      </c>
      <c r="C48" s="296" t="str">
        <f>VLOOKUP(B48,'[2]Общий Screen'!A$1:E$65536,3,FALSE)</f>
        <v>Крепление с боковой поддержкой</v>
      </c>
      <c r="D48" s="297" t="s">
        <v>1070</v>
      </c>
      <c r="E48" s="518">
        <f>VLOOKUP(B48,'Весь прайс лист'!B:E,4,FALSE)</f>
        <v>550</v>
      </c>
    </row>
    <row r="49" spans="1:5">
      <c r="A49" s="966"/>
      <c r="B49" s="298" t="s">
        <v>1404</v>
      </c>
      <c r="C49" s="296" t="str">
        <f>VLOOKUP(B49,'[2]Общий Screen'!A$1:E$65536,3,FALSE)</f>
        <v>Пластиковая поддержка кноп. держателя используется с 52310014</v>
      </c>
      <c r="D49" s="297" t="s">
        <v>1070</v>
      </c>
      <c r="E49" s="518">
        <f>VLOOKUP(B49,'Весь прайс лист'!B:E,4,FALSE)</f>
        <v>300</v>
      </c>
    </row>
    <row r="50" spans="1:5" ht="24">
      <c r="A50" s="966"/>
      <c r="B50" s="298" t="s">
        <v>1406</v>
      </c>
      <c r="C50" s="296" t="str">
        <f>VLOOKUP(B50,'[2]Общий Screen'!A$1:E$65536,3,FALSE)</f>
        <v>Крепление квадратный штифт 10мм+скоба с осевым шагом 44мм, до 30Нм</v>
      </c>
      <c r="D50" s="297" t="s">
        <v>1070</v>
      </c>
      <c r="E50" s="518">
        <f>VLOOKUP(B50,'Весь прайс лист'!B:E,4,FALSE)</f>
        <v>500</v>
      </c>
    </row>
    <row r="51" spans="1:5">
      <c r="A51" s="966"/>
      <c r="B51" s="298" t="s">
        <v>1414</v>
      </c>
      <c r="C51" s="296" t="str">
        <f>VLOOKUP(B51,'[2]Общий Screen'!A$1:E$65536,3,FALSE)</f>
        <v>Крепление с круглым штифтом+скоба с отв. М6 и осевым шагом 48мм</v>
      </c>
      <c r="D51" s="297" t="s">
        <v>1070</v>
      </c>
      <c r="E51" s="518">
        <f>VLOOKUP(B51,'Весь прайс лист'!B:E,4,FALSE)</f>
        <v>1350</v>
      </c>
    </row>
    <row r="52" spans="1:5">
      <c r="A52" s="966"/>
      <c r="B52" s="298" t="s">
        <v>1416</v>
      </c>
      <c r="C52" s="296" t="str">
        <f>VLOOKUP(B52,'[2]Общий Screen'!A$1:E$65536,3,FALSE)</f>
        <v>Крепление компактное, черное</v>
      </c>
      <c r="D52" s="297" t="s">
        <v>1070</v>
      </c>
      <c r="E52" s="518">
        <f>VLOOKUP(B52,'Весь прайс лист'!B:E,4,FALSE)</f>
        <v>450</v>
      </c>
    </row>
    <row r="53" spans="1:5">
      <c r="A53" s="966"/>
      <c r="B53" s="298" t="s">
        <v>1418</v>
      </c>
      <c r="C53" s="296" t="str">
        <f>VLOOKUP(B53,'[2]Общий Screen'!A$1:E$65536,3,FALSE)</f>
        <v>Крепление компактное, с двумя отв. М6</v>
      </c>
      <c r="D53" s="297" t="s">
        <v>1070</v>
      </c>
      <c r="E53" s="518">
        <f>VLOOKUP(B53,'Весь прайс лист'!B:E,4,FALSE)</f>
        <v>300</v>
      </c>
    </row>
    <row r="54" spans="1:5">
      <c r="A54" s="966"/>
      <c r="B54" s="298" t="s">
        <v>1420</v>
      </c>
      <c r="C54" s="296" t="str">
        <f>VLOOKUP(B54,'[2]Общий Screen'!A$1:E$65536,3,FALSE)</f>
        <v>Крепление компактное, с фланцем 100*100</v>
      </c>
      <c r="D54" s="297" t="s">
        <v>1070</v>
      </c>
      <c r="E54" s="518">
        <f>VLOOKUP(B54,'Весь прайс лист'!B:E,4,FALSE)</f>
        <v>550</v>
      </c>
    </row>
    <row r="55" spans="1:5">
      <c r="A55" s="966"/>
      <c r="B55" s="298" t="s">
        <v>1422</v>
      </c>
      <c r="C55" s="296" t="str">
        <f>VLOOKUP(B55,'[2]Общий Screen'!A$1:E$65536,3,FALSE)</f>
        <v>Крепление компактное, пластиковое внутр. 6-гранник, до 30Нм</v>
      </c>
      <c r="D55" s="297" t="s">
        <v>1070</v>
      </c>
      <c r="E55" s="518">
        <f>VLOOKUP(B55,'Весь прайс лист'!B:E,4,FALSE)</f>
        <v>500</v>
      </c>
    </row>
    <row r="56" spans="1:5">
      <c r="A56" s="966"/>
      <c r="B56" s="298" t="s">
        <v>1424</v>
      </c>
      <c r="C56" s="296" t="str">
        <f>VLOOKUP(B56,'[2]Общий Screen'!A$1:E$65536,3,FALSE)</f>
        <v>Крепление 535.10024</v>
      </c>
      <c r="D56" s="297" t="s">
        <v>1070</v>
      </c>
      <c r="E56" s="518">
        <f>VLOOKUP(B56,'Весь прайс лист'!B:E,4,FALSE)</f>
        <v>500</v>
      </c>
    </row>
    <row r="57" spans="1:5">
      <c r="A57" s="966"/>
      <c r="B57" s="298" t="s">
        <v>1426</v>
      </c>
      <c r="C57" s="296" t="str">
        <f>VLOOKUP(B57,'[2]Общий Screen'!A$1:E$65536,3,FALSE)</f>
        <v xml:space="preserve">Крепление настенное </v>
      </c>
      <c r="D57" s="297" t="s">
        <v>1070</v>
      </c>
      <c r="E57" s="518">
        <f>VLOOKUP(B57,'Весь прайс лист'!B:E,4,FALSE)</f>
        <v>1000</v>
      </c>
    </row>
    <row r="58" spans="1:5">
      <c r="A58" s="966"/>
      <c r="B58" s="298" t="s">
        <v>1428</v>
      </c>
      <c r="C58" s="296" t="str">
        <f>VLOOKUP(B58,'[2]Общий Screen'!A$1:E$65536,3,FALSE)</f>
        <v xml:space="preserve">Капсула со штифтом для вала 40мм </v>
      </c>
      <c r="D58" s="297" t="s">
        <v>1070</v>
      </c>
      <c r="E58" s="518">
        <f>VLOOKUP(B58,'Весь прайс лист'!B:E,4,FALSE)</f>
        <v>450</v>
      </c>
    </row>
    <row r="59" spans="1:5">
      <c r="A59" s="966"/>
      <c r="B59" s="298" t="s">
        <v>1430</v>
      </c>
      <c r="C59" s="296" t="str">
        <f>VLOOKUP(B59,'[2]Общий Screen'!A$1:E$65536,3,FALSE)</f>
        <v xml:space="preserve">Капсула со штифтом для вала 50мм </v>
      </c>
      <c r="D59" s="297" t="s">
        <v>1070</v>
      </c>
      <c r="E59" s="518">
        <f>VLOOKUP(B59,'Весь прайс лист'!B:E,4,FALSE)</f>
        <v>450</v>
      </c>
    </row>
    <row r="60" spans="1:5">
      <c r="A60" s="966"/>
      <c r="B60" s="298" t="s">
        <v>1432</v>
      </c>
      <c r="C60" s="296" t="str">
        <f>VLOOKUP(B60,'[2]Общий Screen'!A$1:E$65536,3,FALSE)</f>
        <v xml:space="preserve">Капсула без штифта для вала 50мм </v>
      </c>
      <c r="D60" s="297" t="s">
        <v>1070</v>
      </c>
      <c r="E60" s="518">
        <f>VLOOKUP(B60,'Весь прайс лист'!B:E,4,FALSE)</f>
        <v>450</v>
      </c>
    </row>
    <row r="61" spans="1:5">
      <c r="A61" s="966"/>
      <c r="B61" s="298" t="s">
        <v>1434</v>
      </c>
      <c r="C61" s="296" t="str">
        <f>VLOOKUP(B61,'[2]Общий Screen'!A$1:E$65536,3,FALSE)</f>
        <v xml:space="preserve">Капсула со штифтом для круглого вала 50мм </v>
      </c>
      <c r="D61" s="297" t="s">
        <v>1070</v>
      </c>
      <c r="E61" s="518">
        <f>VLOOKUP(B61,'Весь прайс лист'!B:E,4,FALSE)</f>
        <v>550</v>
      </c>
    </row>
    <row r="62" spans="1:5">
      <c r="A62" s="966"/>
      <c r="B62" s="298" t="s">
        <v>1436</v>
      </c>
      <c r="C62" s="296" t="str">
        <f>VLOOKUP(B62,'[2]Общий Screen'!A$1:E$65536,3,FALSE)</f>
        <v>Вороток для скрытого шарнира L1500мм</v>
      </c>
      <c r="D62" s="297" t="s">
        <v>1070</v>
      </c>
      <c r="E62" s="518">
        <f>VLOOKUP(B62,'Весь прайс лист'!B:E,4,FALSE)</f>
        <v>6150</v>
      </c>
    </row>
    <row r="63" spans="1:5" ht="15.75" thickBot="1">
      <c r="A63" s="967"/>
      <c r="B63" s="302" t="s">
        <v>1438</v>
      </c>
      <c r="C63" s="303" t="str">
        <f>VLOOKUP(B63,'[2]Общий Screen'!A$1:E$65536,3,FALSE)</f>
        <v>Шарнир скрытый</v>
      </c>
      <c r="D63" s="304" t="s">
        <v>1070</v>
      </c>
      <c r="E63" s="519">
        <f>VLOOKUP(B63,'Весь прайс лист'!B:E,4,FALSE)</f>
        <v>750</v>
      </c>
    </row>
  </sheetData>
  <mergeCells count="2">
    <mergeCell ref="A31:A63"/>
    <mergeCell ref="A2:A30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D92"/>
  <sheetViews>
    <sheetView topLeftCell="A19" workbookViewId="0">
      <selection activeCell="D27" sqref="D27"/>
    </sheetView>
  </sheetViews>
  <sheetFormatPr defaultRowHeight="15"/>
  <cols>
    <col min="1" max="1" width="14" bestFit="1" customWidth="1"/>
    <col min="2" max="2" width="50.140625" customWidth="1"/>
  </cols>
  <sheetData>
    <row r="1" spans="1:4" s="495" customFormat="1" ht="30">
      <c r="A1" s="520" t="s">
        <v>14</v>
      </c>
      <c r="B1" s="520" t="s">
        <v>867</v>
      </c>
      <c r="C1" s="520" t="s">
        <v>2464</v>
      </c>
      <c r="D1" s="521" t="s">
        <v>2917</v>
      </c>
    </row>
    <row r="2" spans="1:4">
      <c r="A2" s="99" t="s">
        <v>1085</v>
      </c>
      <c r="B2" s="99" t="str">
        <f>VLOOKUP(A2,'Весь прайс лист'!B:C,2,FALSE)</f>
        <v>Пульт управления P6</v>
      </c>
      <c r="C2" s="99" t="s">
        <v>1070</v>
      </c>
      <c r="D2" s="99">
        <f>VLOOKUP(A2,'Весь прайс лист'!B:E,4,FALSE)</f>
        <v>3550</v>
      </c>
    </row>
    <row r="3" spans="1:4">
      <c r="A3" s="99" t="s">
        <v>1084</v>
      </c>
      <c r="B3" s="99" t="str">
        <f>VLOOKUP(A3,'Весь прайс лист'!B:C,2,FALSE)</f>
        <v>Пульт управления W6</v>
      </c>
      <c r="C3" s="99" t="s">
        <v>1070</v>
      </c>
      <c r="D3" s="99">
        <f>VLOOKUP(A3,'Весь прайс лист'!B:E,4,FALSE)</f>
        <v>4900</v>
      </c>
    </row>
    <row r="4" spans="1:4">
      <c r="A4" s="99" t="s">
        <v>1110</v>
      </c>
      <c r="B4" s="99" t="str">
        <f>VLOOKUP(A4,'Весь прайс лист'!B:C,2,FALSE)</f>
        <v>Пульт MiniWay MW3</v>
      </c>
      <c r="C4" s="99" t="s">
        <v>1070</v>
      </c>
      <c r="D4" s="99">
        <f>VLOOKUP(A4,'Весь прайс лист'!B:E,4,FALSE)</f>
        <v>4250</v>
      </c>
    </row>
    <row r="5" spans="1:4">
      <c r="A5" s="99" t="s">
        <v>1098</v>
      </c>
      <c r="B5" s="99" t="str">
        <f>VLOOKUP(A5,'Весь прайс лист'!B:C,2,FALSE)</f>
        <v>Модуль радиоуправления NiceWay WM001C</v>
      </c>
      <c r="C5" s="99" t="s">
        <v>1070</v>
      </c>
      <c r="D5" s="99">
        <f>VLOOKUP(A5,'Весь прайс лист'!B:E,4,FALSE)</f>
        <v>2000</v>
      </c>
    </row>
    <row r="6" spans="1:4">
      <c r="A6" s="99" t="s">
        <v>1100</v>
      </c>
      <c r="B6" s="99" t="str">
        <f>VLOOKUP(A6,'Весь прайс лист'!B:C,2,FALSE)</f>
        <v>Модуль радиоуправления NiceWay WM001G</v>
      </c>
      <c r="C6" s="99" t="s">
        <v>1070</v>
      </c>
      <c r="D6" s="99">
        <f>VLOOKUP(A6,'Весь прайс лист'!B:E,4,FALSE)</f>
        <v>3050</v>
      </c>
    </row>
    <row r="7" spans="1:4">
      <c r="A7" s="99" t="s">
        <v>1101</v>
      </c>
      <c r="B7" s="99" t="str">
        <f>VLOOKUP(A7,'Весь прайс лист'!B:C,2,FALSE)</f>
        <v>Модуль радиоуправления NiceWay WM006G</v>
      </c>
      <c r="C7" s="99" t="s">
        <v>1070</v>
      </c>
      <c r="D7" s="99">
        <f>VLOOKUP(A7,'Весь прайс лист'!B:E,4,FALSE)</f>
        <v>5200</v>
      </c>
    </row>
    <row r="8" spans="1:4">
      <c r="A8" s="99" t="s">
        <v>1099</v>
      </c>
      <c r="B8" s="99" t="str">
        <f>VLOOKUP(A8,'Весь прайс лист'!B:C,2,FALSE)</f>
        <v>Модуль радиоуправления NiceWay WM009C</v>
      </c>
      <c r="C8" s="99" t="s">
        <v>1070</v>
      </c>
      <c r="D8" s="99">
        <f>VLOOKUP(A8,'Весь прайс лист'!B:E,4,FALSE)</f>
        <v>3600</v>
      </c>
    </row>
    <row r="9" spans="1:4">
      <c r="A9" s="99" t="s">
        <v>1102</v>
      </c>
      <c r="B9" s="99" t="str">
        <f>VLOOKUP(A9,'Весь прайс лист'!B:C,2,FALSE)</f>
        <v>Модуль радиоуправления NiceWay WM080G</v>
      </c>
      <c r="C9" s="99" t="s">
        <v>1070</v>
      </c>
      <c r="D9" s="99">
        <f>VLOOKUP(A9,'Весь прайс лист'!B:E,4,FALSE)</f>
        <v>7050</v>
      </c>
    </row>
    <row r="10" spans="1:4">
      <c r="A10" s="99" t="s">
        <v>1105</v>
      </c>
      <c r="B10" s="99" t="str">
        <f>VLOOKUP(A10,'Весь прайс лист'!B:C,2,FALSE)</f>
        <v>Крепление настенное для корпуса WAX WWW</v>
      </c>
      <c r="C10" s="99" t="s">
        <v>1070</v>
      </c>
      <c r="D10" s="99">
        <f>VLOOKUP(A10,'Весь прайс лист'!B:E,4,FALSE)</f>
        <v>400</v>
      </c>
    </row>
    <row r="11" spans="1:4">
      <c r="A11" s="99" t="s">
        <v>1104</v>
      </c>
      <c r="B11" s="99" t="str">
        <f>VLOOKUP(A11,'Весь прайс лист'!B:C,2,FALSE)</f>
        <v>Корпус Ondo, универсальный WAX</v>
      </c>
      <c r="C11" s="99" t="s">
        <v>1070</v>
      </c>
      <c r="D11" s="99">
        <f>VLOOKUP(A11,'Весь прайс лист'!B:E,4,FALSE)</f>
        <v>500</v>
      </c>
    </row>
    <row r="12" spans="1:4">
      <c r="A12" s="99" t="s">
        <v>1108</v>
      </c>
      <c r="B12" s="99" t="str">
        <f>VLOOKUP(A12,'Весь прайс лист'!B:C,2,FALSE)</f>
        <v>Корпус Go, графит WCG</v>
      </c>
      <c r="C12" s="99" t="s">
        <v>1070</v>
      </c>
      <c r="D12" s="99">
        <f>VLOOKUP(A12,'Весь прайс лист'!B:E,4,FALSE)</f>
        <v>450</v>
      </c>
    </row>
    <row r="13" spans="1:4">
      <c r="A13" s="99" t="s">
        <v>1109</v>
      </c>
      <c r="B13" s="99" t="str">
        <f>VLOOKUP(A13,'Весь прайс лист'!B:C,2,FALSE)</f>
        <v>Корпус Go, оранжевый WCO</v>
      </c>
      <c r="C13" s="99" t="s">
        <v>1070</v>
      </c>
      <c r="D13" s="99">
        <f>VLOOKUP(A13,'Весь прайс лист'!B:E,4,FALSE)</f>
        <v>400</v>
      </c>
    </row>
    <row r="14" spans="1:4">
      <c r="A14" s="99" t="s">
        <v>1103</v>
      </c>
      <c r="B14" s="99" t="str">
        <f>VLOOKUP(A14,'Весь прайс лист'!B:C,2,FALSE)</f>
        <v>Корпус Stone, оранжевый WEO</v>
      </c>
      <c r="C14" s="99" t="s">
        <v>1070</v>
      </c>
      <c r="D14" s="99">
        <f>VLOOKUP(A14,'Весь прайс лист'!B:E,4,FALSE)</f>
        <v>1400</v>
      </c>
    </row>
    <row r="15" spans="1:4">
      <c r="A15" s="99" t="s">
        <v>1107</v>
      </c>
      <c r="B15" s="99" t="str">
        <f>VLOOKUP(A15,'Весь прайс лист'!B:C,2,FALSE)</f>
        <v>Корпус Opla, квадратный графит WSG</v>
      </c>
      <c r="C15" s="99" t="s">
        <v>1070</v>
      </c>
      <c r="D15" s="99">
        <f>VLOOKUP(A15,'Весь прайс лист'!B:E,4,FALSE)</f>
        <v>650</v>
      </c>
    </row>
    <row r="16" spans="1:4">
      <c r="A16" s="99" t="s">
        <v>1106</v>
      </c>
      <c r="B16" s="99" t="str">
        <f>VLOOKUP(A16,'Весь прайс лист'!B:C,2,FALSE)</f>
        <v>Корпус Opla, квадратный белый WSW</v>
      </c>
      <c r="C16" s="99" t="s">
        <v>1070</v>
      </c>
      <c r="D16" s="99">
        <f>VLOOKUP(A16,'Весь прайс лист'!B:E,4,FALSE)</f>
        <v>650</v>
      </c>
    </row>
    <row r="17" spans="1:4">
      <c r="A17" s="99" t="s">
        <v>1113</v>
      </c>
      <c r="B17" s="99" t="str">
        <f>VLOOKUP(A17,'Весь прайс лист'!B:C,2,FALSE)</f>
        <v>Блок управления со встроенным радиоприемником TT2L</v>
      </c>
      <c r="C17" s="99" t="s">
        <v>1070</v>
      </c>
      <c r="D17" s="99">
        <f>VLOOKUP(A17,'Весь прайс лист'!B:E,4,FALSE)</f>
        <v>7100</v>
      </c>
    </row>
    <row r="18" spans="1:4">
      <c r="A18" s="99" t="s">
        <v>1112</v>
      </c>
      <c r="B18" s="99" t="str">
        <f>VLOOKUP(A18,'Весь прайс лист'!B:C,2,FALSE)</f>
        <v>Блок управления со встроенным радиоприемником TT2N</v>
      </c>
      <c r="C18" s="99" t="s">
        <v>1070</v>
      </c>
      <c r="D18" s="99">
        <f>VLOOKUP(A18,'Весь прайс лист'!B:E,4,FALSE)</f>
        <v>4400</v>
      </c>
    </row>
    <row r="19" spans="1:4">
      <c r="A19" s="99" t="s">
        <v>2427</v>
      </c>
      <c r="B19" s="99" t="str">
        <f>VLOOKUP(A19,'Весь прайс лист'!B:C,2,FALSE)</f>
        <v xml:space="preserve">Комплект TT2NKIT/RU02. Состав комплекта: TT2N - 10 шт. </v>
      </c>
      <c r="C19" s="99" t="s">
        <v>2670</v>
      </c>
      <c r="D19" s="99">
        <f>VLOOKUP(A19,'Весь прайс лист'!B:E,4,FALSE)</f>
        <v>39700</v>
      </c>
    </row>
    <row r="20" spans="1:4">
      <c r="A20" s="99" t="s">
        <v>2495</v>
      </c>
      <c r="B20" s="99" t="str">
        <f>VLOOKUP(A20,'Весь прайс лист'!B:C,2,FALSE)</f>
        <v>Выключатель-прогроматор клавишный нар. пров. с/ф</v>
      </c>
      <c r="C20" s="99" t="s">
        <v>1070</v>
      </c>
      <c r="D20" s="99">
        <f>VLOOKUP(A20,'Весь прайс лист'!B:E,4,FALSE)</f>
        <v>1850</v>
      </c>
    </row>
    <row r="21" spans="1:4">
      <c r="A21" s="99" t="s">
        <v>2497</v>
      </c>
      <c r="B21" s="99" t="str">
        <f>VLOOKUP(A21,'Весь прайс лист'!B:C,2,FALSE)</f>
        <v>Выключатель клавишный нар. пров. с/ф</v>
      </c>
      <c r="C21" s="99" t="s">
        <v>1070</v>
      </c>
      <c r="D21" s="99">
        <f>VLOOKUP(A21,'Весь прайс лист'!B:E,4,FALSE)</f>
        <v>1650</v>
      </c>
    </row>
    <row r="22" spans="1:4">
      <c r="A22" s="99" t="s">
        <v>2499</v>
      </c>
      <c r="B22" s="99" t="str">
        <f>VLOOKUP(A22,'Весь прайс лист'!B:C,2,FALSE)</f>
        <v>Корпус наружной проводки для 565.16210, 565.16230</v>
      </c>
      <c r="C22" s="99" t="s">
        <v>1070</v>
      </c>
      <c r="D22" s="99">
        <f>VLOOKUP(A22,'Весь прайс лист'!B:E,4,FALSE)</f>
        <v>700</v>
      </c>
    </row>
    <row r="23" spans="1:4" ht="38.25">
      <c r="A23" s="99" t="s">
        <v>2501</v>
      </c>
      <c r="B23" s="99" t="str">
        <f>VLOOKUP(A23,'Весь прайс лист'!B:C,2,FALSE)</f>
        <v xml:space="preserve">Портативный радиопередатчик 4 канальный, цвет черный, с поддержкой фунции диммер и мое любимое положение. Питание 2  аккум. Типа АА 1.2V с базой для зарядки </v>
      </c>
      <c r="C23" s="99" t="s">
        <v>1070</v>
      </c>
      <c r="D23" s="99">
        <f>VLOOKUP(A23,'Весь прайс лист'!B:E,4,FALSE)</f>
        <v>21450</v>
      </c>
    </row>
    <row r="24" spans="1:4" ht="38.25">
      <c r="A24" s="99" t="s">
        <v>2503</v>
      </c>
      <c r="B24" s="99" t="str">
        <f>VLOOKUP(A24,'Весь прайс лист'!B:C,2,FALSE)</f>
        <v xml:space="preserve">Портативный радиопередатчик 4 канальный, цвет черный, с поддержкой фунции диммер и мое любимое положение. Питание 2АА 1.5V </v>
      </c>
      <c r="C24" s="99" t="s">
        <v>1070</v>
      </c>
      <c r="D24" s="99">
        <f>VLOOKUP(A24,'Весь прайс лист'!B:E,4,FALSE)</f>
        <v>12200</v>
      </c>
    </row>
    <row r="25" spans="1:4" ht="38.25">
      <c r="A25" s="99" t="s">
        <v>2505</v>
      </c>
      <c r="B25" s="99" t="str">
        <f>VLOOKUP(A25,'Весь прайс лист'!B:C,2,FALSE)</f>
        <v xml:space="preserve">Портативный радиопередатчик 4 канальный, цвет красный, с поддержкой фунции диммер и мое любимое положение. Питание 2АА 1.5V </v>
      </c>
      <c r="C25" s="99" t="s">
        <v>1070</v>
      </c>
      <c r="D25" s="99">
        <f>VLOOKUP(A25,'Весь прайс лист'!B:E,4,FALSE)</f>
        <v>21450</v>
      </c>
    </row>
    <row r="26" spans="1:4" ht="38.25">
      <c r="A26" s="99" t="s">
        <v>2507</v>
      </c>
      <c r="B26" s="99" t="str">
        <f>VLOOKUP(A26,'Весь прайс лист'!B:C,2,FALSE)</f>
        <v xml:space="preserve">Портативный радиопередатчик 4 канальный, цвет белый, с поддержкой фунции диммер и мое любимое положение. Питание 2АА 1.5V </v>
      </c>
      <c r="C26" s="99" t="s">
        <v>1070</v>
      </c>
      <c r="D26" s="99">
        <f>VLOOKUP(A26,'Весь прайс лист'!B:E,4,FALSE)</f>
        <v>12200</v>
      </c>
    </row>
    <row r="27" spans="1:4" ht="51">
      <c r="A27" s="99" t="s">
        <v>2509</v>
      </c>
      <c r="B27" s="99" t="str">
        <f>VLOOKUP(A27,'Весь прайс лист'!B:C,2,FALSE)</f>
        <v xml:space="preserve">Портативный радиопередатчик 4 канальный, цвет красный, с поддержкой фунции диммер и мое любимое положение. Питание 2  аккум. Типа АА 1.2V с базой для зарядки </v>
      </c>
      <c r="C27" s="99" t="s">
        <v>1070</v>
      </c>
      <c r="D27" s="99">
        <f>VLOOKUP(A27,'Весь прайс лист'!B:E,4,FALSE)</f>
        <v>21450</v>
      </c>
    </row>
    <row r="28" spans="1:4" ht="38.25">
      <c r="A28" s="99" t="s">
        <v>2511</v>
      </c>
      <c r="B28" s="99" t="str">
        <f>VLOOKUP(A28,'Весь прайс лист'!B:C,2,FALSE)</f>
        <v xml:space="preserve">Портативный радиопередатчик 4 канальный, цвет белый, с поддержкой фунции диммер и мое любимое положение. Питание 2  аккум. Типа АА 1.2V с базой для зарядки </v>
      </c>
      <c r="C28" s="99" t="s">
        <v>1070</v>
      </c>
      <c r="D28" s="99">
        <f>VLOOKUP(A28,'Весь прайс лист'!B:E,4,FALSE)</f>
        <v>21450</v>
      </c>
    </row>
    <row r="29" spans="1:4" ht="25.5">
      <c r="A29" s="99" t="s">
        <v>2513</v>
      </c>
      <c r="B29" s="99" t="str">
        <f>VLOOKUP(A29,'Весь прайс лист'!B:C,2,FALSE)</f>
        <v xml:space="preserve">Настенный бесконтактный передатчик для управления 1 группой с отдельными командами "Вверх-стоп-Вниз" </v>
      </c>
      <c r="C29" s="99" t="s">
        <v>1070</v>
      </c>
      <c r="D29" s="99">
        <f>VLOOKUP(A29,'Весь прайс лист'!B:E,4,FALSE)</f>
        <v>16250</v>
      </c>
    </row>
    <row r="30" spans="1:4" ht="25.5">
      <c r="A30" s="99" t="s">
        <v>2515</v>
      </c>
      <c r="B30" s="99" t="str">
        <f>VLOOKUP(A30,'Весь прайс лист'!B:C,2,FALSE)</f>
        <v>Модуль на DIN рейку для управления двумя группами приводов 230В., вход Dry Contact</v>
      </c>
      <c r="C30" s="99" t="s">
        <v>1070</v>
      </c>
      <c r="D30" s="99">
        <f>VLOOKUP(A30,'Весь прайс лист'!B:E,4,FALSE)</f>
        <v>9700</v>
      </c>
    </row>
    <row r="31" spans="1:4" ht="25.5">
      <c r="A31" s="99" t="s">
        <v>2517</v>
      </c>
      <c r="B31" s="99" t="str">
        <f>VLOOKUP(A31,'Весь прайс лист'!B:C,2,FALSE)</f>
        <v>Модуль на DIN рейку для радиоконтроля устройст подключенных к системе</v>
      </c>
      <c r="C31" s="99" t="s">
        <v>1070</v>
      </c>
      <c r="D31" s="99">
        <f>VLOOKUP(A31,'Весь прайс лист'!B:E,4,FALSE)</f>
        <v>7400</v>
      </c>
    </row>
    <row r="32" spans="1:4" ht="25.5">
      <c r="A32" s="99" t="s">
        <v>2519</v>
      </c>
      <c r="B32" s="99" t="str">
        <f>VLOOKUP(A32,'Весь прайс лист'!B:C,2,FALSE)</f>
        <v>Модуль на DIN рейку для управления системой BuST4, входом LAN, RS232</v>
      </c>
      <c r="C32" s="99" t="s">
        <v>1070</v>
      </c>
      <c r="D32" s="99">
        <f>VLOOKUP(A32,'Весь прайс лист'!B:E,4,FALSE)</f>
        <v>21600</v>
      </c>
    </row>
    <row r="33" spans="1:4" ht="25.5">
      <c r="A33" s="99" t="s">
        <v>2521</v>
      </c>
      <c r="B33" s="99" t="str">
        <f>VLOOKUP(A33,'Весь прайс лист'!B:C,2,FALSE)</f>
        <v>Модуль на DIN рейку для распределения сигнала и силы шины</v>
      </c>
      <c r="C33" s="99" t="s">
        <v>1070</v>
      </c>
      <c r="D33" s="99">
        <f>VLOOKUP(A33,'Весь прайс лист'!B:E,4,FALSE)</f>
        <v>5150</v>
      </c>
    </row>
    <row r="34" spans="1:4" ht="38.25">
      <c r="A34" s="99" t="s">
        <v>2523</v>
      </c>
      <c r="B34" s="99" t="str">
        <f>VLOOKUP(A34,'Весь прайс лист'!B:C,2,FALSE)</f>
        <v>Модуль на DIN рейку для управления двумя группами двигателей переменного и постоянного тока или по двум каналам Dry Contact</v>
      </c>
      <c r="C34" s="99" t="s">
        <v>1070</v>
      </c>
      <c r="D34" s="99">
        <f>VLOOKUP(A34,'Весь прайс лист'!B:E,4,FALSE)</f>
        <v>9100</v>
      </c>
    </row>
    <row r="35" spans="1:4">
      <c r="A35" s="99" t="s">
        <v>2525</v>
      </c>
      <c r="B35" s="99" t="str">
        <f>VLOOKUP(A35,'Весь прайс лист'!B:C,2,FALSE)</f>
        <v>Модуль на Din рейку для управления системами KNX.</v>
      </c>
      <c r="C35" s="99" t="s">
        <v>1070</v>
      </c>
      <c r="D35" s="99">
        <f>VLOOKUP(A35,'Весь прайс лист'!B:E,4,FALSE)</f>
        <v>17000</v>
      </c>
    </row>
    <row r="36" spans="1:4">
      <c r="A36" s="99" t="s">
        <v>2527</v>
      </c>
      <c r="B36" s="99" t="str">
        <f>VLOOKUP(A36,'Весь прайс лист'!B:C,2,FALSE)</f>
        <v>Блок питания на Din рейку 230/24В - 0,88А</v>
      </c>
      <c r="C36" s="99" t="s">
        <v>1070</v>
      </c>
      <c r="D36" s="99">
        <f>VLOOKUP(A36,'Весь прайс лист'!B:E,4,FALSE)</f>
        <v>5700</v>
      </c>
    </row>
    <row r="37" spans="1:4">
      <c r="A37" s="99" t="s">
        <v>2529</v>
      </c>
      <c r="B37" s="99" t="str">
        <f>VLOOKUP(A37,'Весь прайс лист'!B:C,2,FALSE)</f>
        <v xml:space="preserve">Блок питания на Din рейку 230/24В -  1,5А </v>
      </c>
      <c r="C37" s="99" t="s">
        <v>1070</v>
      </c>
      <c r="D37" s="99">
        <f>VLOOKUP(A37,'Весь прайс лист'!B:E,4,FALSE)</f>
        <v>6300</v>
      </c>
    </row>
    <row r="38" spans="1:4">
      <c r="A38" s="99" t="s">
        <v>2531</v>
      </c>
      <c r="B38" s="99" t="str">
        <f>VLOOKUP(A38,'Весь прайс лист'!B:C,2,FALSE)</f>
        <v>Многофункциональный радиопульт на 99 каналов</v>
      </c>
      <c r="C38" s="99" t="s">
        <v>1070</v>
      </c>
      <c r="D38" s="99">
        <f>VLOOKUP(A38,'Весь прайс лист'!B:E,4,FALSE)</f>
        <v>12500</v>
      </c>
    </row>
    <row r="39" spans="1:4" ht="38.25">
      <c r="A39" s="99" t="s">
        <v>2533</v>
      </c>
      <c r="B39" s="99" t="str">
        <f>VLOOKUP(A39,'Весь прайс лист'!B:C,2,FALSE)</f>
        <v>Настенное прогаммируемое радиоустройство с графическим  ЖК- дисплеем. Контролирует до 6ти независимых групп автоматики</v>
      </c>
      <c r="C39" s="99" t="s">
        <v>1070</v>
      </c>
      <c r="D39" s="99">
        <f>VLOOKUP(A39,'Весь прайс лист'!B:E,4,FALSE)</f>
        <v>8000</v>
      </c>
    </row>
    <row r="40" spans="1:4" ht="25.5">
      <c r="A40" s="99" t="s">
        <v>2535</v>
      </c>
      <c r="B40" s="99" t="str">
        <f>VLOOKUP(A40,'Весь прайс лист'!B:C,2,FALSE)</f>
        <v>Коммуникционный интерфейс связи между BTICINO BUS-NICE BUS</v>
      </c>
      <c r="C40" s="99" t="s">
        <v>1070</v>
      </c>
      <c r="D40" s="99">
        <f>VLOOKUP(A40,'Весь прайс лист'!B:E,4,FALSE)</f>
        <v>13550</v>
      </c>
    </row>
    <row r="41" spans="1:4">
      <c r="A41" s="99" t="s">
        <v>2537</v>
      </c>
      <c r="B41" s="99" t="str">
        <f>VLOOKUP(A41,'Весь прайс лист'!B:C,2,FALSE)</f>
        <v>Пульт MiniWay MW1</v>
      </c>
      <c r="C41" s="99" t="s">
        <v>1070</v>
      </c>
      <c r="D41" s="99">
        <f>VLOOKUP(A41,'Весь прайс лист'!B:E,4,FALSE)</f>
        <v>2300</v>
      </c>
    </row>
    <row r="42" spans="1:4">
      <c r="A42" s="99" t="s">
        <v>2539</v>
      </c>
      <c r="B42" s="99" t="str">
        <f>VLOOKUP(A42,'Весь прайс лист'!B:C,2,FALSE)</f>
        <v>Пульт MiniWay MW2</v>
      </c>
      <c r="C42" s="99" t="s">
        <v>1070</v>
      </c>
      <c r="D42" s="99">
        <f>VLOOKUP(A42,'Весь прайс лист'!B:E,4,FALSE)</f>
        <v>3450</v>
      </c>
    </row>
    <row r="43" spans="1:4">
      <c r="A43" s="99" t="s">
        <v>1440</v>
      </c>
      <c r="B43" s="99" t="str">
        <f>VLOOKUP(A43,'Весь прайс лист'!B:C,2,FALSE)</f>
        <v>Климатический датчик NEMOSCT</v>
      </c>
      <c r="C43" s="99" t="s">
        <v>1070</v>
      </c>
      <c r="D43" s="99">
        <f>VLOOKUP(A43,'Весь прайс лист'!B:E,4,FALSE)</f>
        <v>9650</v>
      </c>
    </row>
    <row r="44" spans="1:4">
      <c r="A44" s="99" t="s">
        <v>1442</v>
      </c>
      <c r="B44" s="99" t="str">
        <f>VLOOKUP(A44,'Весь прайс лист'!B:C,2,FALSE)</f>
        <v>Климатический датчик NEMOSRT</v>
      </c>
      <c r="C44" s="99" t="s">
        <v>1070</v>
      </c>
      <c r="D44" s="99">
        <f>VLOOKUP(A44,'Весь прайс лист'!B:E,4,FALSE)</f>
        <v>15400</v>
      </c>
    </row>
    <row r="45" spans="1:4" ht="25.5">
      <c r="A45" s="99" t="s">
        <v>2543</v>
      </c>
      <c r="B45" s="99" t="str">
        <f>VLOOKUP(A45,'Весь прайс лист'!B:C,2,FALSE)</f>
        <v>Радиодатчик ветер, технология качения,  установка на планку маркизы, цвет белый (IP44)</v>
      </c>
      <c r="C45" s="99" t="s">
        <v>1070</v>
      </c>
      <c r="D45" s="99">
        <f>VLOOKUP(A45,'Весь прайс лист'!B:E,4,FALSE)</f>
        <v>6550</v>
      </c>
    </row>
    <row r="46" spans="1:4">
      <c r="A46" s="99" t="s">
        <v>1444</v>
      </c>
      <c r="B46" s="99" t="str">
        <f>VLOOKUP(A46,'Весь прайс лист'!B:C,2,FALSE)</f>
        <v>Климатический датчик NEMOWSCT</v>
      </c>
      <c r="C46" s="99" t="s">
        <v>1070</v>
      </c>
      <c r="D46" s="99">
        <f>VLOOKUP(A46,'Весь прайс лист'!B:E,4,FALSE)</f>
        <v>12200</v>
      </c>
    </row>
    <row r="47" spans="1:4">
      <c r="A47" s="99" t="s">
        <v>1446</v>
      </c>
      <c r="B47" s="99" t="str">
        <f>VLOOKUP(A47,'Весь прайс лист'!B:C,2,FALSE)</f>
        <v>Климатический датчик NEMOWSRT</v>
      </c>
      <c r="C47" s="99" t="s">
        <v>1070</v>
      </c>
      <c r="D47" s="99">
        <f>VLOOKUP(A47,'Весь прайс лист'!B:E,4,FALSE)</f>
        <v>16850</v>
      </c>
    </row>
    <row r="48" spans="1:4" ht="25.5">
      <c r="A48" s="99" t="s">
        <v>2547</v>
      </c>
      <c r="B48" s="99" t="str">
        <f>VLOOKUP(A48,'Весь прайс лист'!B:C,2,FALSE)</f>
        <v>Прогромматор для управления и диагностике устройств с функцией TTBUS</v>
      </c>
      <c r="C48" s="99" t="s">
        <v>1070</v>
      </c>
      <c r="D48" s="99">
        <f>VLOOKUP(A48,'Весь прайс лист'!B:E,4,FALSE)</f>
        <v>19100</v>
      </c>
    </row>
    <row r="49" spans="1:4" ht="25.5">
      <c r="A49" s="99" t="s">
        <v>2549</v>
      </c>
      <c r="B49" s="99" t="str">
        <f>VLOOKUP(A49,'Весь прайс лист'!B:C,2,FALSE)</f>
        <v>Портативный передатчик для управления 1 группой с отдельными командами "Открыть-стоп-закрыть"</v>
      </c>
      <c r="C49" s="99" t="s">
        <v>1070</v>
      </c>
      <c r="D49" s="99">
        <f>VLOOKUP(A49,'Весь прайс лист'!B:E,4,FALSE)</f>
        <v>2650</v>
      </c>
    </row>
    <row r="50" spans="1:4" ht="38.25">
      <c r="A50" s="99" t="s">
        <v>2551</v>
      </c>
      <c r="B50" s="99" t="str">
        <f>VLOOKUP(A50,'Весь прайс лист'!B:C,2,FALSE)</f>
        <v>Портативный передатчик для управления 1 группой с отдельными командами "Открыть-стоп-закрыть" Клавиша для активации/деактивации климатических датчиков</v>
      </c>
      <c r="C50" s="99" t="s">
        <v>1070</v>
      </c>
      <c r="D50" s="99">
        <f>VLOOKUP(A50,'Весь прайс лист'!B:E,4,FALSE)</f>
        <v>3150</v>
      </c>
    </row>
    <row r="51" spans="1:4" ht="38.25">
      <c r="A51" s="99" t="s">
        <v>2553</v>
      </c>
      <c r="B51" s="99" t="str">
        <f>VLOOKUP(A51,'Весь прайс лист'!B:C,2,FALSE)</f>
        <v xml:space="preserve">Портативный передатчик для управления 1 группой с отдельными командами "Открыть-стоп-закрыть", с поддержкой функции диммер </v>
      </c>
      <c r="C51" s="99" t="s">
        <v>1070</v>
      </c>
      <c r="D51" s="99">
        <f>VLOOKUP(A51,'Весь прайс лист'!B:E,4,FALSE)</f>
        <v>5150</v>
      </c>
    </row>
    <row r="52" spans="1:4" ht="38.25">
      <c r="A52" s="99" t="s">
        <v>2555</v>
      </c>
      <c r="B52" s="99" t="str">
        <f>VLOOKUP(A52,'Весь прайс лист'!B:C,2,FALSE)</f>
        <v>Портативный передатчик для управления до 6 групп с отдельными командами "Открыть-стоп-закрыть" Клавиша для активации/деактивации климатических датчиков</v>
      </c>
      <c r="C52" s="99" t="s">
        <v>1070</v>
      </c>
      <c r="D52" s="99">
        <f>VLOOKUP(A52,'Весь прайс лист'!B:E,4,FALSE)</f>
        <v>4100</v>
      </c>
    </row>
    <row r="53" spans="1:4" ht="51">
      <c r="A53" s="99" t="s">
        <v>2557</v>
      </c>
      <c r="B53" s="99" t="str">
        <f>VLOOKUP(A53,'Весь прайс лист'!B:C,2,FALSE)</f>
        <v>Портативный передатчик для управления до 6 групп с отдельными командами "Открыть-стоп-закрыть" Клавиша для активации/деактивации климатических датчиков, с поддержкой функции диммер</v>
      </c>
      <c r="C53" s="99" t="s">
        <v>1070</v>
      </c>
      <c r="D53" s="99">
        <f>VLOOKUP(A53,'Весь прайс лист'!B:E,4,FALSE)</f>
        <v>6300</v>
      </c>
    </row>
    <row r="54" spans="1:4" ht="38.25">
      <c r="A54" s="99" t="s">
        <v>2563</v>
      </c>
      <c r="B54" s="99" t="str">
        <f>VLOOKUP(A54,'Весь прайс лист'!B:C,2,FALSE)</f>
        <v>Блок управления для занавесей, экранов, маркиз и жалюзи (мощностью до 500Вт) со встроенным радиоприемником (IP55)</v>
      </c>
      <c r="C54" s="99" t="s">
        <v>1070</v>
      </c>
      <c r="D54" s="99">
        <f>VLOOKUP(A54,'Весь прайс лист'!B:E,4,FALSE)</f>
        <v>5150</v>
      </c>
    </row>
    <row r="55" spans="1:4" ht="25.5">
      <c r="A55" s="99" t="s">
        <v>2564</v>
      </c>
      <c r="B55" s="99" t="str">
        <f>VLOOKUP(A55,'Весь прайс лист'!B:C,2,FALSE)</f>
        <v>Миниатюрный блок управления осветительными системами со встроенным передатчиков (IP20)</v>
      </c>
      <c r="C55" s="99" t="s">
        <v>1070</v>
      </c>
      <c r="D55" s="99">
        <f>VLOOKUP(A55,'Весь прайс лист'!B:E,4,FALSE)</f>
        <v>7900</v>
      </c>
    </row>
    <row r="56" spans="1:4" ht="25.5">
      <c r="A56" s="99" t="s">
        <v>2566</v>
      </c>
      <c r="B56" s="99" t="str">
        <f>VLOOKUP(A56,'Весь прайс лист'!B:C,2,FALSE)</f>
        <v>Блок управления одним приводом до 1000Вт., без рессивера, управление климатическими датчиками, (IP44)</v>
      </c>
      <c r="C56" s="99" t="s">
        <v>1070</v>
      </c>
      <c r="D56" s="99">
        <f>VLOOKUP(A56,'Весь прайс лист'!B:E,4,FALSE)</f>
        <v>4050</v>
      </c>
    </row>
    <row r="57" spans="1:4" ht="38.25">
      <c r="A57" s="99" t="s">
        <v>2568</v>
      </c>
      <c r="B57" s="99" t="str">
        <f>VLOOKUP(A57,'Весь прайс лист'!B:C,2,FALSE)</f>
        <v>Блок управления одним приводом до 1000Вт., со встроенным рессивером, управление климатическими датчиками, (IP44)</v>
      </c>
      <c r="C57" s="99" t="s">
        <v>1070</v>
      </c>
      <c r="D57" s="99">
        <f>VLOOKUP(A57,'Весь прайс лист'!B:E,4,FALSE)</f>
        <v>6850</v>
      </c>
    </row>
    <row r="58" spans="1:4" ht="38.25">
      <c r="A58" s="99" t="s">
        <v>2570</v>
      </c>
      <c r="B58" s="99" t="str">
        <f>VLOOKUP(A58,'Весь прайс лист'!B:C,2,FALSE)</f>
        <v>Блок управления синхронно двумя приводами мощностью 2*600Вт., со встроенным рессивером, управление климатическими датчиками, (IP44)</v>
      </c>
      <c r="C58" s="99" t="s">
        <v>1070</v>
      </c>
      <c r="D58" s="99">
        <f>VLOOKUP(A58,'Весь прайс лист'!B:E,4,FALSE)</f>
        <v>8350</v>
      </c>
    </row>
    <row r="59" spans="1:4" ht="25.5">
      <c r="A59" s="99" t="s">
        <v>2572</v>
      </c>
      <c r="B59" s="99" t="str">
        <f>VLOOKUP(A59,'Весь прайс лист'!B:C,2,FALSE)</f>
        <v>Блок управления с интерфейсом связи TTBUS-RS232, со встроенным рессивером, , (IP40)</v>
      </c>
      <c r="C59" s="99" t="s">
        <v>1070</v>
      </c>
      <c r="D59" s="99">
        <f>VLOOKUP(A59,'Весь прайс лист'!B:E,4,FALSE)</f>
        <v>7900</v>
      </c>
    </row>
    <row r="60" spans="1:4" ht="25.5">
      <c r="A60" s="99" t="s">
        <v>2574</v>
      </c>
      <c r="B60" s="99" t="str">
        <f>VLOOKUP(A60,'Весь прайс лист'!B:C,2,FALSE)</f>
        <v>Блок управления(мощностью до 250Вт), со встроенным радиоприемгиком и поддержкой функции диммер,(IP20)</v>
      </c>
      <c r="C60" s="99" t="s">
        <v>1070</v>
      </c>
      <c r="D60" s="99">
        <f>VLOOKUP(A60,'Весь прайс лист'!B:E,4,FALSE)</f>
        <v>9450</v>
      </c>
    </row>
    <row r="61" spans="1:4" ht="25.5">
      <c r="A61" s="99" t="s">
        <v>2576</v>
      </c>
      <c r="B61" s="99" t="str">
        <f>VLOOKUP(A61,'Весь прайс лист'!B:C,2,FALSE)</f>
        <v>Релейное управление 2-мя приводами с индивидуальным и групповым управлением</v>
      </c>
      <c r="C61" s="99" t="s">
        <v>1070</v>
      </c>
      <c r="D61" s="99">
        <f>VLOOKUP(A61,'Весь прайс лист'!B:E,4,FALSE)</f>
        <v>2900</v>
      </c>
    </row>
    <row r="62" spans="1:4" ht="25.5">
      <c r="A62" s="99" t="s">
        <v>2578</v>
      </c>
      <c r="B62" s="99" t="str">
        <f>VLOOKUP(A62,'Весь прайс лист'!B:C,2,FALSE)</f>
        <v>Прогромматор для управления и диагностике устройств с функцией TTBUS, для маркиз</v>
      </c>
      <c r="C62" s="99" t="s">
        <v>1070</v>
      </c>
      <c r="D62" s="99">
        <f>VLOOKUP(A62,'Весь прайс лист'!B:E,4,FALSE)</f>
        <v>13650</v>
      </c>
    </row>
    <row r="63" spans="1:4" ht="25.5">
      <c r="A63" s="99" t="s">
        <v>2580</v>
      </c>
      <c r="B63" s="99" t="str">
        <f>VLOOKUP(A63,'Весь прайс лист'!B:C,2,FALSE)</f>
        <v>Прогромматор для управления и диагностике устройств с функцией TTBUS, для р.штор</v>
      </c>
      <c r="C63" s="99" t="s">
        <v>1070</v>
      </c>
      <c r="D63" s="99">
        <f>VLOOKUP(A63,'Весь прайс лист'!B:E,4,FALSE)</f>
        <v>14750</v>
      </c>
    </row>
    <row r="64" spans="1:4">
      <c r="A64" s="99" t="s">
        <v>1448</v>
      </c>
      <c r="B64" s="99" t="str">
        <f>VLOOKUP(A64,'Весь прайс лист'!B:C,2,FALSE)</f>
        <v>Устройство программирования крайних положений  TTU</v>
      </c>
      <c r="C64" s="99" t="s">
        <v>1070</v>
      </c>
      <c r="D64" s="99">
        <f>VLOOKUP(A64,'Весь прайс лист'!B:E,4,FALSE)</f>
        <v>1750</v>
      </c>
    </row>
    <row r="65" spans="1:4" ht="25.5">
      <c r="A65" s="99" t="s">
        <v>2582</v>
      </c>
      <c r="B65" s="99" t="str">
        <f>VLOOKUP(A65,'Весь прайс лист'!B:C,2,FALSE)</f>
        <v>Миниатюрный 4-х канальный передатчик для передачи сигнала с кнопочного выключателя в приемник БУ (IP20)</v>
      </c>
      <c r="C65" s="99" t="s">
        <v>1070</v>
      </c>
      <c r="D65" s="99">
        <f>VLOOKUP(A65,'Весь прайс лист'!B:E,4,FALSE)</f>
        <v>7250</v>
      </c>
    </row>
    <row r="66" spans="1:4">
      <c r="A66" s="99" t="s">
        <v>1450</v>
      </c>
      <c r="B66" s="99" t="str">
        <f>VLOOKUP(A66,'Весь прайс лист'!B:C,2,FALSE)</f>
        <v>Климатический датчик VOLO</v>
      </c>
      <c r="C66" s="99" t="s">
        <v>1070</v>
      </c>
      <c r="D66" s="99">
        <f>VLOOKUP(A66,'Весь прайс лист'!B:E,4,FALSE)</f>
        <v>3300</v>
      </c>
    </row>
    <row r="67" spans="1:4" ht="25.5">
      <c r="A67" s="99" t="s">
        <v>2585</v>
      </c>
      <c r="B67" s="99" t="str">
        <f>VLOOKUP(A67,'Весь прайс лист'!B:C,2,FALSE)</f>
        <v>Радиодатчик ветер/солнце, 230V, установка на фасад (IP44)</v>
      </c>
      <c r="C67" s="99" t="s">
        <v>1070</v>
      </c>
      <c r="D67" s="99">
        <f>VLOOKUP(A67,'Весь прайс лист'!B:E,4,FALSE)</f>
        <v>9800</v>
      </c>
    </row>
    <row r="68" spans="1:4" ht="38.25">
      <c r="A68" s="99" t="s">
        <v>2587</v>
      </c>
      <c r="B68" s="99" t="str">
        <f>VLOOKUP(A68,'Весь прайс лист'!B:C,2,FALSE)</f>
        <v>Климатический датчик ветер/солнце, интерфейс TTBUS, настройка через программатер TTP, установка на фасад (IP44)</v>
      </c>
      <c r="C68" s="99" t="s">
        <v>1070</v>
      </c>
      <c r="D68" s="99">
        <f>VLOOKUP(A68,'Весь прайс лист'!B:E,4,FALSE)</f>
        <v>7300</v>
      </c>
    </row>
    <row r="69" spans="1:4" ht="25.5">
      <c r="A69" s="99" t="s">
        <v>2589</v>
      </c>
      <c r="B69" s="99" t="str">
        <f>VLOOKUP(A69,'Весь прайс лист'!B:C,2,FALSE)</f>
        <v xml:space="preserve">Настенный передатчик для управления 1 группой с отдельными командами "Вверх-стоп-Вниз" </v>
      </c>
      <c r="C69" s="99" t="s">
        <v>1070</v>
      </c>
      <c r="D69" s="99">
        <f>VLOOKUP(A69,'Весь прайс лист'!B:E,4,FALSE)</f>
        <v>3850</v>
      </c>
    </row>
    <row r="70" spans="1:4" ht="38.25">
      <c r="A70" s="99" t="s">
        <v>2591</v>
      </c>
      <c r="B70" s="99" t="str">
        <f>VLOOKUP(A70,'Весь прайс лист'!B:C,2,FALSE)</f>
        <v>Настенный передатчик для управления 1 группой с отдельными командами "Вверх-стоп-Вниз" Клавиша для активации/деактивации климатических датчиков</v>
      </c>
      <c r="C70" s="99" t="s">
        <v>1070</v>
      </c>
      <c r="D70" s="99">
        <f>VLOOKUP(A70,'Весь прайс лист'!B:E,4,FALSE)</f>
        <v>4400</v>
      </c>
    </row>
    <row r="71" spans="1:4" ht="38.25">
      <c r="A71" s="99" t="s">
        <v>2593</v>
      </c>
      <c r="B71" s="99" t="str">
        <f>VLOOKUP(A71,'Весь прайс лист'!B:C,2,FALSE)</f>
        <v>Настенный передатчик для управления до 6 групп с отдельными командами "Вверх-стоп-Вниз" Клавиша для активации/деактивации климатических датчиков</v>
      </c>
      <c r="C71" s="99" t="s">
        <v>1070</v>
      </c>
      <c r="D71" s="99">
        <f>VLOOKUP(A71,'Весь прайс лист'!B:E,4,FALSE)</f>
        <v>5450</v>
      </c>
    </row>
    <row r="72" spans="1:4">
      <c r="A72" s="99" t="s">
        <v>2595</v>
      </c>
      <c r="B72" s="99" t="str">
        <f>VLOOKUP(A72,'Весь прайс лист'!B:C,2,FALSE)</f>
        <v>Корпус Go, брелок зеленый</v>
      </c>
      <c r="C72" s="99" t="s">
        <v>1070</v>
      </c>
      <c r="D72" s="99">
        <f>VLOOKUP(A72,'Весь прайс лист'!B:E,4,FALSE)</f>
        <v>450</v>
      </c>
    </row>
    <row r="73" spans="1:4">
      <c r="A73" s="99" t="s">
        <v>2597</v>
      </c>
      <c r="B73" s="99" t="str">
        <f>VLOOKUP(A73,'Весь прайс лист'!B:C,2,FALSE)</f>
        <v>Корпус Go, брелок голубой</v>
      </c>
      <c r="C73" s="99" t="s">
        <v>1070</v>
      </c>
      <c r="D73" s="99">
        <f>VLOOKUP(A73,'Весь прайс лист'!B:E,4,FALSE)</f>
        <v>400</v>
      </c>
    </row>
    <row r="74" spans="1:4">
      <c r="A74" s="99" t="s">
        <v>2599</v>
      </c>
      <c r="B74" s="99" t="str">
        <f>VLOOKUP(A74,'Весь прайс лист'!B:C,2,FALSE)</f>
        <v>Корпус Stone, прозрачный</v>
      </c>
      <c r="C74" s="99" t="s">
        <v>1070</v>
      </c>
      <c r="D74" s="99">
        <f>VLOOKUP(A74,'Весь прайс лист'!B:E,4,FALSE)</f>
        <v>1400</v>
      </c>
    </row>
    <row r="75" spans="1:4">
      <c r="A75" s="99" t="s">
        <v>2601</v>
      </c>
      <c r="B75" s="99" t="str">
        <f>VLOOKUP(A75,'Весь прайс лист'!B:C,2,FALSE)</f>
        <v>Корпус Stone, белый</v>
      </c>
      <c r="C75" s="99" t="s">
        <v>1070</v>
      </c>
      <c r="D75" s="99">
        <f>VLOOKUP(A75,'Весь прайс лист'!B:E,4,FALSE)</f>
        <v>1400</v>
      </c>
    </row>
    <row r="76" spans="1:4" ht="38.25">
      <c r="A76" s="99" t="s">
        <v>2603</v>
      </c>
      <c r="B76" s="99" t="str">
        <f>VLOOKUP(A76,'Весь прайс лист'!B:C,2,FALSE)</f>
        <v>Модуль для управления 2 устройствами в пошаговом режиме с подачей команд Открыть-Стоп-Закрыть в одиночном или групповом режиме</v>
      </c>
      <c r="C76" s="99" t="s">
        <v>1070</v>
      </c>
      <c r="D76" s="99">
        <f>VLOOKUP(A76,'Весь прайс лист'!B:E,4,FALSE)</f>
        <v>3950</v>
      </c>
    </row>
    <row r="77" spans="1:4" ht="51">
      <c r="A77" s="99" t="s">
        <v>2605</v>
      </c>
      <c r="B77" s="99" t="str">
        <f>VLOOKUP(A77,'Весь прайс лист'!B:C,2,FALSE)</f>
        <v>Модуль для управления 3 устройствами автоматизации и 1 устройством в пошаговом режиме с подачей команд Открыть-Стоп-Закрыть в одиночном или групповом режиме</v>
      </c>
      <c r="C77" s="99" t="s">
        <v>1070</v>
      </c>
      <c r="D77" s="99">
        <f>VLOOKUP(A77,'Весь прайс лист'!B:E,4,FALSE)</f>
        <v>3200</v>
      </c>
    </row>
    <row r="78" spans="1:4" ht="38.25">
      <c r="A78" s="99" t="s">
        <v>2607</v>
      </c>
      <c r="B78" s="99" t="str">
        <f>VLOOKUP(A78,'Весь прайс лист'!B:C,2,FALSE)</f>
        <v>Модуль для управления 3 устройствами в пошаговом режиме с подачей команд Открыть-Стоп-Закрыть в одиночном или групповом режиме</v>
      </c>
      <c r="C78" s="99" t="s">
        <v>1070</v>
      </c>
      <c r="D78" s="99">
        <f>VLOOKUP(A78,'Весь прайс лист'!B:E,4,FALSE)</f>
        <v>4350</v>
      </c>
    </row>
    <row r="79" spans="1:4" ht="51">
      <c r="A79" s="99" t="s">
        <v>2609</v>
      </c>
      <c r="B79" s="99" t="str">
        <f>VLOOKUP(A79,'Весь прайс лист'!B:C,2,FALSE)</f>
        <v>Модуль для управления 4 устройствами в пошаговом режиме с подачей команд Открыть-Стоп-Закрыть в одиночном или групповом режиме и командой для подключения датчика солнца</v>
      </c>
      <c r="C79" s="99" t="s">
        <v>1070</v>
      </c>
      <c r="D79" s="99">
        <f>VLOOKUP(A79,'Весь прайс лист'!B:E,4,FALSE)</f>
        <v>5200</v>
      </c>
    </row>
    <row r="80" spans="1:4" ht="25.5">
      <c r="A80" s="99" t="s">
        <v>2611</v>
      </c>
      <c r="B80" s="99" t="str">
        <f>VLOOKUP(A80,'Весь прайс лист'!B:C,2,FALSE)</f>
        <v>Модуль для управления 240 устройствами автоматизации в одиночном или групповом режиме</v>
      </c>
      <c r="C80" s="99" t="s">
        <v>1070</v>
      </c>
      <c r="D80" s="99">
        <f>VLOOKUP(A80,'Весь прайс лист'!B:E,4,FALSE)</f>
        <v>7100</v>
      </c>
    </row>
    <row r="81" spans="1:4" ht="25.5">
      <c r="A81" s="99" t="s">
        <v>2613</v>
      </c>
      <c r="B81" s="99" t="str">
        <f>VLOOKUP(A81,'Весь прайс лист'!B:C,2,FALSE)</f>
        <v>Pадиодатчик солнце,  установка на стекло внутри помещения, батарейка 3 В тип CR 2032 (IP40)</v>
      </c>
      <c r="C81" s="99" t="s">
        <v>1070</v>
      </c>
      <c r="D81" s="99">
        <f>VLOOKUP(A81,'Весь прайс лист'!B:E,4,FALSE)</f>
        <v>9700</v>
      </c>
    </row>
    <row r="82" spans="1:4" ht="25.5">
      <c r="A82" s="99" t="s">
        <v>2615</v>
      </c>
      <c r="B82" s="99" t="str">
        <f>VLOOKUP(A82,'Весь прайс лист'!B:C,2,FALSE)</f>
        <v>Pадиодатчик солнце-температура,  установка на стекло внутри помещения, батарейка 3 В тип CR 2033 (IP40)</v>
      </c>
      <c r="C82" s="99" t="s">
        <v>1070</v>
      </c>
      <c r="D82" s="99">
        <f>VLOOKUP(A82,'Весь прайс лист'!B:E,4,FALSE)</f>
        <v>11800</v>
      </c>
    </row>
    <row r="83" spans="1:4">
      <c r="A83" s="99" t="s">
        <v>2617</v>
      </c>
      <c r="B83" s="99" t="str">
        <f>VLOOKUP(A83,'Весь прайс лист'!B:C,2,FALSE)</f>
        <v>Корпус Opla, прямоугольный настенный алюминий</v>
      </c>
      <c r="C83" s="99" t="s">
        <v>1070</v>
      </c>
      <c r="D83" s="99">
        <f>VLOOKUP(A83,'Весь прайс лист'!B:E,4,FALSE)</f>
        <v>650</v>
      </c>
    </row>
    <row r="84" spans="1:4">
      <c r="A84" s="99" t="s">
        <v>2619</v>
      </c>
      <c r="B84" s="99" t="str">
        <f>VLOOKUP(A84,'Весь прайс лист'!B:C,2,FALSE)</f>
        <v>Корпус Opla, прямоугольный настенный черный</v>
      </c>
      <c r="C84" s="99" t="s">
        <v>1070</v>
      </c>
      <c r="D84" s="99">
        <f>VLOOKUP(A84,'Весь прайс лист'!B:E,4,FALSE)</f>
        <v>650</v>
      </c>
    </row>
    <row r="85" spans="1:4">
      <c r="A85" s="99" t="s">
        <v>2621</v>
      </c>
      <c r="B85" s="99" t="str">
        <f>VLOOKUP(A85,'Весь прайс лист'!B:C,2,FALSE)</f>
        <v>Корпус Opla, прямоугольный настенный графит</v>
      </c>
      <c r="C85" s="99" t="s">
        <v>1070</v>
      </c>
      <c r="D85" s="99">
        <f>VLOOKUP(A85,'Весь прайс лист'!B:E,4,FALSE)</f>
        <v>650</v>
      </c>
    </row>
    <row r="86" spans="1:4">
      <c r="A86" s="99" t="s">
        <v>2623</v>
      </c>
      <c r="B86" s="99" t="str">
        <f>VLOOKUP(A86,'Весь прайс лист'!B:C,2,FALSE)</f>
        <v>Корпус Opla, прямоугольный настенный морской волны</v>
      </c>
      <c r="C86" s="99" t="s">
        <v>1070</v>
      </c>
      <c r="D86" s="99">
        <f>VLOOKUP(A86,'Весь прайс лист'!B:E,4,FALSE)</f>
        <v>750</v>
      </c>
    </row>
    <row r="87" spans="1:4" ht="25.5">
      <c r="A87" s="99" t="s">
        <v>2625</v>
      </c>
      <c r="B87" s="99" t="str">
        <f>VLOOKUP(A87,'Весь прайс лист'!B:C,2,FALSE)</f>
        <v>Корпус Opla, прямоугольный настенный прозрачный нейтральный</v>
      </c>
      <c r="C87" s="99" t="s">
        <v>1070</v>
      </c>
      <c r="D87" s="99">
        <f>VLOOKUP(A87,'Весь прайс лист'!B:E,4,FALSE)</f>
        <v>750</v>
      </c>
    </row>
    <row r="88" spans="1:4">
      <c r="A88" s="99" t="s">
        <v>2627</v>
      </c>
      <c r="B88" s="99" t="str">
        <f>VLOOKUP(A88,'Весь прайс лист'!B:C,2,FALSE)</f>
        <v>Корпус Opla, прямоугольный настенный белый</v>
      </c>
      <c r="C88" s="99" t="s">
        <v>1070</v>
      </c>
      <c r="D88" s="99">
        <f>VLOOKUP(A88,'Весь прайс лист'!B:E,4,FALSE)</f>
        <v>650</v>
      </c>
    </row>
    <row r="89" spans="1:4">
      <c r="A89" s="99" t="s">
        <v>2629</v>
      </c>
      <c r="B89" s="99" t="str">
        <f>VLOOKUP(A89,'Весь прайс лист'!B:C,2,FALSE)</f>
        <v>Корпус Opla, квадратный настенный алюминий</v>
      </c>
      <c r="C89" s="99" t="s">
        <v>1070</v>
      </c>
      <c r="D89" s="99">
        <f>VLOOKUP(A89,'Весь прайс лист'!B:E,4,FALSE)</f>
        <v>650</v>
      </c>
    </row>
    <row r="90" spans="1:4">
      <c r="A90" s="99" t="s">
        <v>2631</v>
      </c>
      <c r="B90" s="99" t="str">
        <f>VLOOKUP(A90,'Весь прайс лист'!B:C,2,FALSE)</f>
        <v>Корпус Opla, квадратный настенный черный</v>
      </c>
      <c r="C90" s="99" t="s">
        <v>1070</v>
      </c>
      <c r="D90" s="99">
        <f>VLOOKUP(A90,'Весь прайс лист'!B:E,4,FALSE)</f>
        <v>650</v>
      </c>
    </row>
    <row r="91" spans="1:4">
      <c r="A91" s="99" t="s">
        <v>2633</v>
      </c>
      <c r="B91" s="99" t="str">
        <f>VLOOKUP(A91,'Весь прайс лист'!B:C,2,FALSE)</f>
        <v>Корпус Opla, квадратный настенный морской волны</v>
      </c>
      <c r="C91" s="99" t="s">
        <v>1070</v>
      </c>
      <c r="D91" s="99">
        <f>VLOOKUP(A91,'Весь прайс лист'!B:E,4,FALSE)</f>
        <v>650</v>
      </c>
    </row>
    <row r="92" spans="1:4" ht="25.5">
      <c r="A92" s="99" t="s">
        <v>2635</v>
      </c>
      <c r="B92" s="99" t="str">
        <f>VLOOKUP(A92,'Весь прайс лист'!B:C,2,FALSE)</f>
        <v>Корпус Opla, квадратный настенный прозрачный нейтральный</v>
      </c>
      <c r="C92" s="99" t="s">
        <v>1070</v>
      </c>
      <c r="D92" s="99">
        <f>VLOOKUP(A92,'Весь прайс лист'!B:E,4,FALSE)</f>
        <v>650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G2333"/>
  <sheetViews>
    <sheetView view="pageBreakPreview" topLeftCell="D1" zoomScale="110" zoomScaleSheetLayoutView="110" workbookViewId="0">
      <selection activeCell="G3" sqref="G3"/>
    </sheetView>
  </sheetViews>
  <sheetFormatPr defaultRowHeight="15"/>
  <cols>
    <col min="1" max="2" width="0" hidden="1" customWidth="1"/>
    <col min="3" max="3" width="0" style="17" hidden="1" customWidth="1"/>
    <col min="4" max="4" width="8.140625" customWidth="1"/>
    <col min="5" max="5" width="16.28515625" customWidth="1"/>
    <col min="6" max="6" width="67" bestFit="1" customWidth="1"/>
  </cols>
  <sheetData>
    <row r="1" spans="1:7">
      <c r="A1" s="32" t="s">
        <v>2195</v>
      </c>
      <c r="B1" s="32" t="s">
        <v>2194</v>
      </c>
      <c r="C1" s="32"/>
      <c r="D1" s="32" t="s">
        <v>2445</v>
      </c>
      <c r="E1" s="32" t="s">
        <v>2444</v>
      </c>
      <c r="F1" s="32" t="s">
        <v>867</v>
      </c>
      <c r="G1" s="32" t="s">
        <v>922</v>
      </c>
    </row>
    <row r="2" spans="1:7">
      <c r="A2" s="11" t="s">
        <v>1460</v>
      </c>
      <c r="B2" s="11" t="s">
        <v>1461</v>
      </c>
      <c r="C2" s="971" t="s">
        <v>1251</v>
      </c>
      <c r="D2" s="11" t="s">
        <v>1251</v>
      </c>
      <c r="E2" s="11" t="s">
        <v>63</v>
      </c>
      <c r="F2" s="11" t="s">
        <v>1944</v>
      </c>
      <c r="G2" s="31">
        <v>11650</v>
      </c>
    </row>
    <row r="3" spans="1:7">
      <c r="A3" s="11" t="s">
        <v>1460</v>
      </c>
      <c r="B3" s="11" t="s">
        <v>1461</v>
      </c>
      <c r="C3" s="972"/>
      <c r="D3" s="11" t="s">
        <v>1251</v>
      </c>
      <c r="E3" s="11" t="s">
        <v>823</v>
      </c>
      <c r="F3" s="11" t="s">
        <v>2086</v>
      </c>
      <c r="G3" s="31">
        <v>2400</v>
      </c>
    </row>
    <row r="4" spans="1:7">
      <c r="A4" s="11" t="s">
        <v>1460</v>
      </c>
      <c r="B4" s="11" t="s">
        <v>1461</v>
      </c>
      <c r="C4" s="16" t="s">
        <v>971</v>
      </c>
      <c r="D4" s="11" t="s">
        <v>971</v>
      </c>
      <c r="E4" s="11" t="s">
        <v>832</v>
      </c>
      <c r="F4" s="11" t="s">
        <v>2086</v>
      </c>
      <c r="G4" s="31">
        <v>5300</v>
      </c>
    </row>
    <row r="5" spans="1:7">
      <c r="A5" s="11" t="s">
        <v>1460</v>
      </c>
      <c r="B5" s="11" t="s">
        <v>1461</v>
      </c>
      <c r="C5" s="16" t="s">
        <v>972</v>
      </c>
      <c r="D5" s="11" t="s">
        <v>972</v>
      </c>
      <c r="E5" s="11" t="s">
        <v>832</v>
      </c>
      <c r="F5" s="11" t="s">
        <v>2086</v>
      </c>
      <c r="G5" s="31">
        <v>5300</v>
      </c>
    </row>
    <row r="6" spans="1:7">
      <c r="A6" s="11" t="s">
        <v>1460</v>
      </c>
      <c r="B6" s="11" t="s">
        <v>1461</v>
      </c>
      <c r="C6" s="16" t="s">
        <v>2087</v>
      </c>
      <c r="D6" s="11" t="s">
        <v>2087</v>
      </c>
      <c r="E6" s="11" t="s">
        <v>833</v>
      </c>
      <c r="F6" s="11" t="s">
        <v>2086</v>
      </c>
      <c r="G6" s="31">
        <v>6850</v>
      </c>
    </row>
    <row r="7" spans="1:7">
      <c r="A7" s="11" t="s">
        <v>1460</v>
      </c>
      <c r="B7" s="11" t="s">
        <v>1461</v>
      </c>
      <c r="C7" s="971" t="s">
        <v>1129</v>
      </c>
      <c r="D7" s="43" t="s">
        <v>1129</v>
      </c>
      <c r="E7" s="43" t="s">
        <v>720</v>
      </c>
      <c r="F7" s="43" t="s">
        <v>1959</v>
      </c>
      <c r="G7" s="44">
        <v>11500</v>
      </c>
    </row>
    <row r="8" spans="1:7">
      <c r="A8" s="11" t="s">
        <v>1460</v>
      </c>
      <c r="B8" s="11" t="s">
        <v>1461</v>
      </c>
      <c r="C8" s="972"/>
      <c r="D8" s="11" t="s">
        <v>1129</v>
      </c>
      <c r="E8" s="11" t="s">
        <v>831</v>
      </c>
      <c r="F8" s="11" t="s">
        <v>2086</v>
      </c>
      <c r="G8" s="31">
        <v>7950</v>
      </c>
    </row>
    <row r="9" spans="1:7">
      <c r="A9" s="11" t="s">
        <v>1654</v>
      </c>
      <c r="B9" s="11"/>
      <c r="C9" s="11" t="s">
        <v>2224</v>
      </c>
      <c r="D9" s="11" t="s">
        <v>2224</v>
      </c>
      <c r="E9" s="11" t="s">
        <v>1984</v>
      </c>
      <c r="F9" s="11" t="s">
        <v>1985</v>
      </c>
      <c r="G9" s="31">
        <v>2400</v>
      </c>
    </row>
    <row r="10" spans="1:7">
      <c r="A10" s="11" t="s">
        <v>1460</v>
      </c>
      <c r="B10" s="11" t="s">
        <v>1461</v>
      </c>
      <c r="C10" s="11" t="s">
        <v>1583</v>
      </c>
      <c r="D10" s="11" t="s">
        <v>1583</v>
      </c>
      <c r="E10" s="11" t="s">
        <v>747</v>
      </c>
      <c r="F10" s="11" t="s">
        <v>1584</v>
      </c>
      <c r="G10" s="31">
        <v>20000</v>
      </c>
    </row>
    <row r="11" spans="1:7">
      <c r="A11" s="11" t="s">
        <v>1460</v>
      </c>
      <c r="B11" s="11" t="s">
        <v>1461</v>
      </c>
      <c r="C11" s="11" t="s">
        <v>1583</v>
      </c>
      <c r="D11" s="11" t="s">
        <v>1583</v>
      </c>
      <c r="E11" s="11" t="s">
        <v>260</v>
      </c>
      <c r="F11" s="11" t="s">
        <v>1648</v>
      </c>
      <c r="G11" s="31">
        <v>200</v>
      </c>
    </row>
    <row r="12" spans="1:7">
      <c r="A12" s="11" t="s">
        <v>1460</v>
      </c>
      <c r="B12" s="11" t="s">
        <v>1461</v>
      </c>
      <c r="C12" s="11" t="s">
        <v>1583</v>
      </c>
      <c r="D12" s="11" t="s">
        <v>1583</v>
      </c>
      <c r="E12" s="11" t="s">
        <v>565</v>
      </c>
      <c r="F12" s="11" t="s">
        <v>1670</v>
      </c>
      <c r="G12" s="31">
        <v>400</v>
      </c>
    </row>
    <row r="13" spans="1:7">
      <c r="A13" s="11" t="s">
        <v>1460</v>
      </c>
      <c r="B13" s="11" t="s">
        <v>1461</v>
      </c>
      <c r="C13" s="11" t="s">
        <v>1583</v>
      </c>
      <c r="D13" s="11" t="s">
        <v>1583</v>
      </c>
      <c r="E13" s="11" t="s">
        <v>746</v>
      </c>
      <c r="F13" s="11" t="s">
        <v>1719</v>
      </c>
      <c r="G13" s="31">
        <v>15900</v>
      </c>
    </row>
    <row r="14" spans="1:7">
      <c r="A14" s="11" t="s">
        <v>1460</v>
      </c>
      <c r="B14" s="11" t="s">
        <v>1461</v>
      </c>
      <c r="C14" s="11" t="s">
        <v>1583</v>
      </c>
      <c r="D14" s="11" t="s">
        <v>1583</v>
      </c>
      <c r="E14" s="11" t="s">
        <v>798</v>
      </c>
      <c r="F14" s="11" t="s">
        <v>1722</v>
      </c>
      <c r="G14" s="31">
        <v>9250</v>
      </c>
    </row>
    <row r="15" spans="1:7">
      <c r="A15" s="11" t="s">
        <v>1460</v>
      </c>
      <c r="B15" s="11" t="s">
        <v>1461</v>
      </c>
      <c r="C15" s="11" t="s">
        <v>1583</v>
      </c>
      <c r="D15" s="11" t="s">
        <v>1583</v>
      </c>
      <c r="E15" s="11" t="s">
        <v>236</v>
      </c>
      <c r="F15" s="11" t="s">
        <v>1800</v>
      </c>
      <c r="G15" s="31">
        <v>250</v>
      </c>
    </row>
    <row r="16" spans="1:7">
      <c r="A16" s="11" t="s">
        <v>1460</v>
      </c>
      <c r="B16" s="11" t="s">
        <v>1461</v>
      </c>
      <c r="C16" s="11" t="s">
        <v>1583</v>
      </c>
      <c r="D16" s="11" t="s">
        <v>1583</v>
      </c>
      <c r="E16" s="11" t="s">
        <v>294</v>
      </c>
      <c r="F16" s="11" t="s">
        <v>1965</v>
      </c>
      <c r="G16" s="31">
        <v>900</v>
      </c>
    </row>
    <row r="17" spans="1:7">
      <c r="A17" s="11" t="s">
        <v>1460</v>
      </c>
      <c r="B17" s="11" t="s">
        <v>1461</v>
      </c>
      <c r="C17" s="11" t="s">
        <v>1583</v>
      </c>
      <c r="D17" s="11" t="s">
        <v>1583</v>
      </c>
      <c r="E17" s="11" t="s">
        <v>1987</v>
      </c>
      <c r="F17" s="11" t="s">
        <v>1988</v>
      </c>
      <c r="G17" s="31">
        <v>450</v>
      </c>
    </row>
    <row r="18" spans="1:7">
      <c r="A18" s="11" t="s">
        <v>1460</v>
      </c>
      <c r="B18" s="11" t="s">
        <v>1461</v>
      </c>
      <c r="C18" s="11" t="s">
        <v>1583</v>
      </c>
      <c r="D18" s="11" t="s">
        <v>1583</v>
      </c>
      <c r="E18" s="11" t="s">
        <v>2022</v>
      </c>
      <c r="F18" s="11" t="s">
        <v>2023</v>
      </c>
      <c r="G18" s="31">
        <v>0</v>
      </c>
    </row>
    <row r="19" spans="1:7">
      <c r="A19" s="11" t="s">
        <v>1654</v>
      </c>
      <c r="B19" s="11"/>
      <c r="C19" s="11" t="s">
        <v>1583</v>
      </c>
      <c r="D19" s="11" t="s">
        <v>1583</v>
      </c>
      <c r="E19" s="11" t="s">
        <v>805</v>
      </c>
      <c r="F19" s="11" t="s">
        <v>1609</v>
      </c>
      <c r="G19" s="31">
        <v>7550</v>
      </c>
    </row>
    <row r="20" spans="1:7">
      <c r="A20" s="11" t="s">
        <v>1460</v>
      </c>
      <c r="B20" s="11" t="s">
        <v>1461</v>
      </c>
      <c r="C20" s="11" t="s">
        <v>1583</v>
      </c>
      <c r="D20" s="11" t="s">
        <v>1583</v>
      </c>
      <c r="E20" s="11" t="s">
        <v>174</v>
      </c>
      <c r="F20" s="11" t="s">
        <v>2053</v>
      </c>
      <c r="G20" s="31">
        <v>700</v>
      </c>
    </row>
    <row r="21" spans="1:7">
      <c r="A21" s="11" t="s">
        <v>1460</v>
      </c>
      <c r="B21" s="11" t="s">
        <v>1461</v>
      </c>
      <c r="C21" s="11" t="s">
        <v>1583</v>
      </c>
      <c r="D21" s="11" t="s">
        <v>1583</v>
      </c>
      <c r="E21" s="11" t="s">
        <v>248</v>
      </c>
      <c r="F21" s="11" t="s">
        <v>2068</v>
      </c>
      <c r="G21" s="31">
        <v>5500</v>
      </c>
    </row>
    <row r="22" spans="1:7">
      <c r="A22" s="11" t="s">
        <v>1460</v>
      </c>
      <c r="B22" s="11" t="s">
        <v>1461</v>
      </c>
      <c r="C22" s="11" t="s">
        <v>1585</v>
      </c>
      <c r="D22" s="11" t="s">
        <v>1585</v>
      </c>
      <c r="E22" s="11" t="s">
        <v>747</v>
      </c>
      <c r="F22" s="11" t="s">
        <v>1584</v>
      </c>
      <c r="G22" s="31">
        <v>20000</v>
      </c>
    </row>
    <row r="23" spans="1:7">
      <c r="A23" s="11" t="s">
        <v>1460</v>
      </c>
      <c r="B23" s="11" t="s">
        <v>1461</v>
      </c>
      <c r="C23" s="11" t="s">
        <v>1585</v>
      </c>
      <c r="D23" s="11" t="s">
        <v>1585</v>
      </c>
      <c r="E23" s="11" t="s">
        <v>565</v>
      </c>
      <c r="F23" s="11" t="s">
        <v>1670</v>
      </c>
      <c r="G23" s="31">
        <v>400</v>
      </c>
    </row>
    <row r="24" spans="1:7">
      <c r="A24" s="11" t="s">
        <v>1460</v>
      </c>
      <c r="B24" s="11" t="s">
        <v>1461</v>
      </c>
      <c r="C24" s="11" t="s">
        <v>1585</v>
      </c>
      <c r="D24" s="11" t="s">
        <v>1585</v>
      </c>
      <c r="E24" s="11" t="s">
        <v>746</v>
      </c>
      <c r="F24" s="11" t="s">
        <v>1719</v>
      </c>
      <c r="G24" s="31">
        <v>15900</v>
      </c>
    </row>
    <row r="25" spans="1:7">
      <c r="A25" s="11" t="s">
        <v>1460</v>
      </c>
      <c r="B25" s="11" t="s">
        <v>1461</v>
      </c>
      <c r="C25" s="11" t="s">
        <v>1585</v>
      </c>
      <c r="D25" s="11" t="s">
        <v>1585</v>
      </c>
      <c r="E25" s="11" t="s">
        <v>798</v>
      </c>
      <c r="F25" s="11" t="s">
        <v>1722</v>
      </c>
      <c r="G25" s="31">
        <v>9250</v>
      </c>
    </row>
    <row r="26" spans="1:7">
      <c r="A26" s="11" t="s">
        <v>1460</v>
      </c>
      <c r="B26" s="11" t="s">
        <v>1461</v>
      </c>
      <c r="C26" s="11" t="s">
        <v>1585</v>
      </c>
      <c r="D26" s="11" t="s">
        <v>1585</v>
      </c>
      <c r="E26" s="11" t="s">
        <v>1987</v>
      </c>
      <c r="F26" s="11" t="s">
        <v>1988</v>
      </c>
      <c r="G26" s="31">
        <v>450</v>
      </c>
    </row>
    <row r="27" spans="1:7">
      <c r="A27" s="11" t="s">
        <v>1654</v>
      </c>
      <c r="B27" s="11"/>
      <c r="C27" s="11" t="s">
        <v>1585</v>
      </c>
      <c r="D27" s="11" t="s">
        <v>1585</v>
      </c>
      <c r="E27" s="11" t="s">
        <v>804</v>
      </c>
      <c r="F27" s="11" t="s">
        <v>1609</v>
      </c>
      <c r="G27" s="31">
        <v>7550</v>
      </c>
    </row>
    <row r="28" spans="1:7">
      <c r="A28" s="11" t="s">
        <v>1460</v>
      </c>
      <c r="B28" s="11" t="s">
        <v>1461</v>
      </c>
      <c r="C28" s="11" t="s">
        <v>1585</v>
      </c>
      <c r="D28" s="11" t="s">
        <v>1585</v>
      </c>
      <c r="E28" s="11" t="s">
        <v>174</v>
      </c>
      <c r="F28" s="11" t="s">
        <v>2052</v>
      </c>
      <c r="G28" s="31">
        <v>700</v>
      </c>
    </row>
    <row r="29" spans="1:7">
      <c r="A29" s="11" t="s">
        <v>1460</v>
      </c>
      <c r="B29" s="11" t="s">
        <v>1461</v>
      </c>
      <c r="C29" s="11" t="s">
        <v>966</v>
      </c>
      <c r="D29" s="11" t="s">
        <v>966</v>
      </c>
      <c r="E29" s="11" t="s">
        <v>564</v>
      </c>
      <c r="F29" s="11" t="s">
        <v>1462</v>
      </c>
      <c r="G29" s="31">
        <v>250</v>
      </c>
    </row>
    <row r="30" spans="1:7">
      <c r="A30" s="11" t="s">
        <v>1460</v>
      </c>
      <c r="B30" s="11" t="s">
        <v>1461</v>
      </c>
      <c r="C30" s="11" t="s">
        <v>966</v>
      </c>
      <c r="D30" s="11" t="s">
        <v>966</v>
      </c>
      <c r="E30" s="11" t="s">
        <v>747</v>
      </c>
      <c r="F30" s="11" t="s">
        <v>1584</v>
      </c>
      <c r="G30" s="31">
        <v>20000</v>
      </c>
    </row>
    <row r="31" spans="1:7">
      <c r="A31" s="11" t="s">
        <v>1460</v>
      </c>
      <c r="B31" s="11" t="s">
        <v>1461</v>
      </c>
      <c r="C31" s="11" t="s">
        <v>966</v>
      </c>
      <c r="D31" s="11" t="s">
        <v>966</v>
      </c>
      <c r="E31" s="11" t="s">
        <v>565</v>
      </c>
      <c r="F31" s="11" t="s">
        <v>1670</v>
      </c>
      <c r="G31" s="31">
        <v>400</v>
      </c>
    </row>
    <row r="32" spans="1:7">
      <c r="A32" s="11" t="s">
        <v>1460</v>
      </c>
      <c r="B32" s="11" t="s">
        <v>1461</v>
      </c>
      <c r="C32" s="11" t="s">
        <v>966</v>
      </c>
      <c r="D32" s="11" t="s">
        <v>966</v>
      </c>
      <c r="E32" s="11" t="s">
        <v>746</v>
      </c>
      <c r="F32" s="11" t="s">
        <v>1719</v>
      </c>
      <c r="G32" s="31">
        <v>15900</v>
      </c>
    </row>
    <row r="33" spans="1:7">
      <c r="A33" s="11" t="s">
        <v>1460</v>
      </c>
      <c r="B33" s="11" t="s">
        <v>1461</v>
      </c>
      <c r="C33" s="11" t="s">
        <v>966</v>
      </c>
      <c r="D33" s="11" t="s">
        <v>966</v>
      </c>
      <c r="E33" s="11" t="s">
        <v>798</v>
      </c>
      <c r="F33" s="11" t="s">
        <v>1722</v>
      </c>
      <c r="G33" s="31">
        <v>9250</v>
      </c>
    </row>
    <row r="34" spans="1:7">
      <c r="A34" s="11" t="s">
        <v>1460</v>
      </c>
      <c r="B34" s="11" t="s">
        <v>1461</v>
      </c>
      <c r="C34" s="11" t="s">
        <v>966</v>
      </c>
      <c r="D34" s="11" t="s">
        <v>966</v>
      </c>
      <c r="E34" s="11" t="s">
        <v>1987</v>
      </c>
      <c r="F34" s="11" t="s">
        <v>1988</v>
      </c>
      <c r="G34" s="31">
        <v>450</v>
      </c>
    </row>
    <row r="35" spans="1:7">
      <c r="A35" s="11" t="s">
        <v>1460</v>
      </c>
      <c r="B35" s="11" t="s">
        <v>1461</v>
      </c>
      <c r="C35" s="11" t="s">
        <v>966</v>
      </c>
      <c r="D35" s="11" t="s">
        <v>966</v>
      </c>
      <c r="E35" s="11" t="s">
        <v>174</v>
      </c>
      <c r="F35" s="11" t="s">
        <v>2052</v>
      </c>
      <c r="G35" s="31">
        <v>700</v>
      </c>
    </row>
    <row r="36" spans="1:7">
      <c r="A36" s="11" t="s">
        <v>1460</v>
      </c>
      <c r="B36" s="11" t="s">
        <v>1461</v>
      </c>
      <c r="C36" s="11" t="s">
        <v>966</v>
      </c>
      <c r="D36" s="11" t="s">
        <v>966</v>
      </c>
      <c r="E36" s="11" t="s">
        <v>745</v>
      </c>
      <c r="F36" s="11" t="s">
        <v>2182</v>
      </c>
      <c r="G36" s="31">
        <v>25400</v>
      </c>
    </row>
    <row r="37" spans="1:7">
      <c r="A37" s="11" t="s">
        <v>1460</v>
      </c>
      <c r="B37" s="11" t="s">
        <v>1482</v>
      </c>
      <c r="C37" s="11" t="s">
        <v>1633</v>
      </c>
      <c r="D37" s="11" t="s">
        <v>1633</v>
      </c>
      <c r="E37" s="11" t="s">
        <v>145</v>
      </c>
      <c r="F37" s="11" t="s">
        <v>1634</v>
      </c>
      <c r="G37" s="31">
        <v>250</v>
      </c>
    </row>
    <row r="38" spans="1:7">
      <c r="A38" s="11" t="s">
        <v>1460</v>
      </c>
      <c r="B38" s="11" t="s">
        <v>1482</v>
      </c>
      <c r="C38" s="11" t="s">
        <v>1633</v>
      </c>
      <c r="D38" s="11" t="s">
        <v>1633</v>
      </c>
      <c r="E38" s="11" t="s">
        <v>182</v>
      </c>
      <c r="F38" s="11" t="s">
        <v>1648</v>
      </c>
      <c r="G38" s="31">
        <v>250</v>
      </c>
    </row>
    <row r="39" spans="1:7">
      <c r="A39" s="11" t="s">
        <v>1460</v>
      </c>
      <c r="B39" s="11" t="s">
        <v>1482</v>
      </c>
      <c r="C39" s="11" t="s">
        <v>1633</v>
      </c>
      <c r="D39" s="11" t="s">
        <v>1633</v>
      </c>
      <c r="E39" s="11" t="s">
        <v>259</v>
      </c>
      <c r="F39" s="11" t="s">
        <v>1648</v>
      </c>
      <c r="G39" s="31">
        <v>200</v>
      </c>
    </row>
    <row r="40" spans="1:7">
      <c r="A40" s="11" t="s">
        <v>1460</v>
      </c>
      <c r="B40" s="11" t="s">
        <v>1482</v>
      </c>
      <c r="C40" s="11" t="s">
        <v>1633</v>
      </c>
      <c r="D40" s="11" t="s">
        <v>1633</v>
      </c>
      <c r="E40" s="11" t="s">
        <v>134</v>
      </c>
      <c r="F40" s="11" t="s">
        <v>1834</v>
      </c>
      <c r="G40" s="31">
        <v>750</v>
      </c>
    </row>
    <row r="41" spans="1:7">
      <c r="A41" s="11" t="s">
        <v>1460</v>
      </c>
      <c r="B41" s="11" t="s">
        <v>1482</v>
      </c>
      <c r="C41" s="11" t="s">
        <v>1633</v>
      </c>
      <c r="D41" s="11" t="s">
        <v>1633</v>
      </c>
      <c r="E41" s="11" t="s">
        <v>711</v>
      </c>
      <c r="F41" s="11" t="s">
        <v>1947</v>
      </c>
      <c r="G41" s="31">
        <v>15700</v>
      </c>
    </row>
    <row r="42" spans="1:7">
      <c r="A42" s="11" t="s">
        <v>1460</v>
      </c>
      <c r="B42" s="11" t="s">
        <v>1482</v>
      </c>
      <c r="C42" s="11" t="s">
        <v>1633</v>
      </c>
      <c r="D42" s="11" t="s">
        <v>1633</v>
      </c>
      <c r="E42" s="11" t="s">
        <v>837</v>
      </c>
      <c r="F42" s="11" t="s">
        <v>2085</v>
      </c>
      <c r="G42" s="31">
        <v>5050</v>
      </c>
    </row>
    <row r="43" spans="1:7">
      <c r="A43" s="11" t="s">
        <v>1460</v>
      </c>
      <c r="B43" s="11" t="s">
        <v>1482</v>
      </c>
      <c r="C43" s="11" t="s">
        <v>1633</v>
      </c>
      <c r="D43" s="11" t="s">
        <v>1633</v>
      </c>
      <c r="E43" s="11" t="s">
        <v>286</v>
      </c>
      <c r="F43" s="11" t="s">
        <v>2161</v>
      </c>
      <c r="G43" s="31">
        <v>200</v>
      </c>
    </row>
    <row r="44" spans="1:7">
      <c r="A44" s="11" t="s">
        <v>1460</v>
      </c>
      <c r="B44" s="11" t="s">
        <v>1482</v>
      </c>
      <c r="C44" s="11" t="s">
        <v>1633</v>
      </c>
      <c r="D44" s="11" t="s">
        <v>1633</v>
      </c>
      <c r="E44" s="11" t="s">
        <v>463</v>
      </c>
      <c r="F44" s="11" t="s">
        <v>2173</v>
      </c>
      <c r="G44" s="31">
        <v>250</v>
      </c>
    </row>
    <row r="45" spans="1:7">
      <c r="A45" s="11" t="s">
        <v>1460</v>
      </c>
      <c r="B45" s="11" t="s">
        <v>1482</v>
      </c>
      <c r="C45" s="11" t="s">
        <v>1633</v>
      </c>
      <c r="D45" s="11" t="s">
        <v>1633</v>
      </c>
      <c r="E45" s="11" t="s">
        <v>710</v>
      </c>
      <c r="F45" s="11" t="s">
        <v>2176</v>
      </c>
      <c r="G45" s="31">
        <v>17950</v>
      </c>
    </row>
    <row r="46" spans="1:7">
      <c r="A46" s="11" t="s">
        <v>1460</v>
      </c>
      <c r="B46" s="11" t="s">
        <v>1461</v>
      </c>
      <c r="C46" s="11" t="s">
        <v>165</v>
      </c>
      <c r="D46" s="11" t="s">
        <v>165</v>
      </c>
      <c r="E46" s="11" t="s">
        <v>165</v>
      </c>
      <c r="F46" s="11" t="s">
        <v>1943</v>
      </c>
      <c r="G46" s="31">
        <v>2300</v>
      </c>
    </row>
    <row r="47" spans="1:7">
      <c r="A47" s="11" t="s">
        <v>1460</v>
      </c>
      <c r="B47" s="11" t="s">
        <v>1461</v>
      </c>
      <c r="C47" s="11" t="s">
        <v>1004</v>
      </c>
      <c r="D47" s="11" t="s">
        <v>1004</v>
      </c>
      <c r="E47" s="11" t="s">
        <v>191</v>
      </c>
      <c r="F47" s="11" t="s">
        <v>1469</v>
      </c>
      <c r="G47" s="31">
        <v>26550</v>
      </c>
    </row>
    <row r="48" spans="1:7">
      <c r="A48" s="11" t="s">
        <v>1460</v>
      </c>
      <c r="B48" s="11" t="s">
        <v>1461</v>
      </c>
      <c r="C48" s="11" t="s">
        <v>1004</v>
      </c>
      <c r="D48" s="11" t="s">
        <v>1004</v>
      </c>
      <c r="E48" s="11" t="s">
        <v>553</v>
      </c>
      <c r="F48" s="11" t="s">
        <v>1559</v>
      </c>
      <c r="G48" s="31">
        <v>250</v>
      </c>
    </row>
    <row r="49" spans="1:7">
      <c r="A49" s="11" t="s">
        <v>1460</v>
      </c>
      <c r="B49" s="11" t="s">
        <v>1461</v>
      </c>
      <c r="C49" s="11" t="s">
        <v>1004</v>
      </c>
      <c r="D49" s="11" t="s">
        <v>1004</v>
      </c>
      <c r="E49" s="11" t="s">
        <v>551</v>
      </c>
      <c r="F49" s="11" t="s">
        <v>1560</v>
      </c>
      <c r="G49" s="31">
        <v>950</v>
      </c>
    </row>
    <row r="50" spans="1:7">
      <c r="A50" s="11" t="s">
        <v>1460</v>
      </c>
      <c r="B50" s="11" t="s">
        <v>1461</v>
      </c>
      <c r="C50" s="11" t="s">
        <v>1004</v>
      </c>
      <c r="D50" s="11" t="s">
        <v>1004</v>
      </c>
      <c r="E50" s="11" t="s">
        <v>274</v>
      </c>
      <c r="F50" s="11" t="s">
        <v>1562</v>
      </c>
      <c r="G50" s="31">
        <v>400</v>
      </c>
    </row>
    <row r="51" spans="1:7">
      <c r="A51" s="11" t="s">
        <v>1460</v>
      </c>
      <c r="B51" s="11" t="s">
        <v>1461</v>
      </c>
      <c r="C51" s="11" t="s">
        <v>1004</v>
      </c>
      <c r="D51" s="11" t="s">
        <v>1004</v>
      </c>
      <c r="E51" s="11" t="s">
        <v>250</v>
      </c>
      <c r="F51" s="11" t="s">
        <v>1597</v>
      </c>
      <c r="G51" s="31">
        <v>700</v>
      </c>
    </row>
    <row r="52" spans="1:7">
      <c r="A52" s="11" t="s">
        <v>1460</v>
      </c>
      <c r="B52" s="11" t="s">
        <v>1461</v>
      </c>
      <c r="C52" s="11" t="s">
        <v>1004</v>
      </c>
      <c r="D52" s="11" t="s">
        <v>1004</v>
      </c>
      <c r="E52" s="11" t="s">
        <v>157</v>
      </c>
      <c r="F52" s="11" t="s">
        <v>1623</v>
      </c>
      <c r="G52" s="31">
        <v>1100</v>
      </c>
    </row>
    <row r="53" spans="1:7">
      <c r="A53" s="11" t="s">
        <v>1460</v>
      </c>
      <c r="B53" s="11" t="s">
        <v>1461</v>
      </c>
      <c r="C53" s="11" t="s">
        <v>1004</v>
      </c>
      <c r="D53" s="11" t="s">
        <v>1004</v>
      </c>
      <c r="E53" s="11" t="s">
        <v>552</v>
      </c>
      <c r="F53" s="11" t="s">
        <v>1643</v>
      </c>
      <c r="G53" s="31">
        <v>350</v>
      </c>
    </row>
    <row r="54" spans="1:7">
      <c r="A54" s="11" t="s">
        <v>1460</v>
      </c>
      <c r="B54" s="11" t="s">
        <v>1461</v>
      </c>
      <c r="C54" s="11" t="s">
        <v>1004</v>
      </c>
      <c r="D54" s="11" t="s">
        <v>1004</v>
      </c>
      <c r="E54" s="11" t="s">
        <v>290</v>
      </c>
      <c r="F54" s="11" t="s">
        <v>1648</v>
      </c>
      <c r="G54" s="31">
        <v>200</v>
      </c>
    </row>
    <row r="55" spans="1:7">
      <c r="A55" s="11" t="s">
        <v>1460</v>
      </c>
      <c r="B55" s="11" t="s">
        <v>1461</v>
      </c>
      <c r="C55" s="11" t="s">
        <v>1004</v>
      </c>
      <c r="D55" s="11" t="s">
        <v>1004</v>
      </c>
      <c r="E55" s="11" t="s">
        <v>567</v>
      </c>
      <c r="F55" s="11" t="s">
        <v>1677</v>
      </c>
      <c r="G55" s="31">
        <v>2200</v>
      </c>
    </row>
    <row r="56" spans="1:7">
      <c r="A56" s="11" t="s">
        <v>1460</v>
      </c>
      <c r="B56" s="11" t="s">
        <v>1461</v>
      </c>
      <c r="C56" s="11" t="s">
        <v>1004</v>
      </c>
      <c r="D56" s="11" t="s">
        <v>1004</v>
      </c>
      <c r="E56" s="11" t="s">
        <v>572</v>
      </c>
      <c r="F56" s="11" t="s">
        <v>1698</v>
      </c>
      <c r="G56" s="31">
        <v>2000</v>
      </c>
    </row>
    <row r="57" spans="1:7">
      <c r="A57" s="11" t="s">
        <v>1460</v>
      </c>
      <c r="B57" s="11" t="s">
        <v>1461</v>
      </c>
      <c r="C57" s="11" t="s">
        <v>1004</v>
      </c>
      <c r="D57" s="11" t="s">
        <v>1004</v>
      </c>
      <c r="E57" s="11" t="s">
        <v>570</v>
      </c>
      <c r="F57" s="11" t="s">
        <v>1674</v>
      </c>
      <c r="G57" s="31">
        <v>1050</v>
      </c>
    </row>
    <row r="58" spans="1:7">
      <c r="A58" s="11" t="s">
        <v>1460</v>
      </c>
      <c r="B58" s="11" t="s">
        <v>1461</v>
      </c>
      <c r="C58" s="11" t="s">
        <v>1004</v>
      </c>
      <c r="D58" s="11" t="s">
        <v>1004</v>
      </c>
      <c r="E58" s="11" t="s">
        <v>432</v>
      </c>
      <c r="F58" s="11" t="s">
        <v>1875</v>
      </c>
      <c r="G58" s="31">
        <v>800</v>
      </c>
    </row>
    <row r="59" spans="1:7">
      <c r="A59" s="11" t="s">
        <v>1460</v>
      </c>
      <c r="B59" s="11" t="s">
        <v>1461</v>
      </c>
      <c r="C59" s="11" t="s">
        <v>1004</v>
      </c>
      <c r="D59" s="11" t="s">
        <v>1004</v>
      </c>
      <c r="E59" s="11" t="s">
        <v>112</v>
      </c>
      <c r="F59" s="11" t="s">
        <v>1901</v>
      </c>
      <c r="G59" s="31">
        <v>2100</v>
      </c>
    </row>
    <row r="60" spans="1:7">
      <c r="A60" s="11" t="s">
        <v>1460</v>
      </c>
      <c r="B60" s="11" t="s">
        <v>1461</v>
      </c>
      <c r="C60" s="11" t="s">
        <v>1004</v>
      </c>
      <c r="D60" s="11" t="s">
        <v>1004</v>
      </c>
      <c r="E60" s="11" t="s">
        <v>384</v>
      </c>
      <c r="F60" s="11" t="s">
        <v>1910</v>
      </c>
      <c r="G60" s="31">
        <v>400</v>
      </c>
    </row>
    <row r="61" spans="1:7">
      <c r="A61" s="11" t="s">
        <v>1460</v>
      </c>
      <c r="B61" s="11" t="s">
        <v>1461</v>
      </c>
      <c r="C61" s="11" t="s">
        <v>1004</v>
      </c>
      <c r="D61" s="11" t="s">
        <v>1004</v>
      </c>
      <c r="E61" s="11" t="s">
        <v>253</v>
      </c>
      <c r="F61" s="11" t="s">
        <v>1911</v>
      </c>
      <c r="G61" s="31">
        <v>200</v>
      </c>
    </row>
    <row r="62" spans="1:7">
      <c r="A62" s="11" t="s">
        <v>1460</v>
      </c>
      <c r="B62" s="11" t="s">
        <v>1461</v>
      </c>
      <c r="C62" s="11" t="s">
        <v>1004</v>
      </c>
      <c r="D62" s="11" t="s">
        <v>1004</v>
      </c>
      <c r="E62" s="11" t="s">
        <v>431</v>
      </c>
      <c r="F62" s="11" t="s">
        <v>1941</v>
      </c>
      <c r="G62" s="31">
        <v>1250</v>
      </c>
    </row>
    <row r="63" spans="1:7">
      <c r="A63" s="11" t="s">
        <v>1460</v>
      </c>
      <c r="B63" s="11" t="s">
        <v>1461</v>
      </c>
      <c r="C63" s="11" t="s">
        <v>1004</v>
      </c>
      <c r="D63" s="11" t="s">
        <v>1004</v>
      </c>
      <c r="E63" s="11" t="s">
        <v>74</v>
      </c>
      <c r="F63" s="11" t="s">
        <v>1960</v>
      </c>
      <c r="G63" s="31">
        <v>500</v>
      </c>
    </row>
    <row r="64" spans="1:7">
      <c r="A64" s="11" t="s">
        <v>1460</v>
      </c>
      <c r="B64" s="11" t="s">
        <v>1461</v>
      </c>
      <c r="C64" s="11" t="s">
        <v>1004</v>
      </c>
      <c r="D64" s="11" t="s">
        <v>1004</v>
      </c>
      <c r="E64" s="11" t="s">
        <v>219</v>
      </c>
      <c r="F64" s="11" t="s">
        <v>1996</v>
      </c>
      <c r="G64" s="31">
        <v>200</v>
      </c>
    </row>
    <row r="65" spans="1:7">
      <c r="A65" s="11" t="s">
        <v>1460</v>
      </c>
      <c r="B65" s="11" t="s">
        <v>1461</v>
      </c>
      <c r="C65" s="11" t="s">
        <v>1004</v>
      </c>
      <c r="D65" s="11" t="s">
        <v>1004</v>
      </c>
      <c r="E65" s="11" t="s">
        <v>568</v>
      </c>
      <c r="F65" s="11" t="s">
        <v>2047</v>
      </c>
      <c r="G65" s="31">
        <v>10350</v>
      </c>
    </row>
    <row r="66" spans="1:7">
      <c r="A66" s="11" t="s">
        <v>1460</v>
      </c>
      <c r="B66" s="11" t="s">
        <v>1461</v>
      </c>
      <c r="C66" s="11" t="s">
        <v>1004</v>
      </c>
      <c r="D66" s="11" t="s">
        <v>1004</v>
      </c>
      <c r="E66" s="11" t="s">
        <v>467</v>
      </c>
      <c r="F66" s="11" t="s">
        <v>2048</v>
      </c>
      <c r="G66" s="31">
        <v>9650</v>
      </c>
    </row>
    <row r="67" spans="1:7">
      <c r="A67" s="11" t="s">
        <v>1460</v>
      </c>
      <c r="B67" s="11" t="s">
        <v>1461</v>
      </c>
      <c r="C67" s="11" t="s">
        <v>1004</v>
      </c>
      <c r="D67" s="11" t="s">
        <v>1004</v>
      </c>
      <c r="E67" s="11" t="s">
        <v>385</v>
      </c>
      <c r="F67" s="11" t="s">
        <v>2064</v>
      </c>
      <c r="G67" s="31">
        <v>900</v>
      </c>
    </row>
    <row r="68" spans="1:7">
      <c r="A68" s="11" t="s">
        <v>1460</v>
      </c>
      <c r="B68" s="11" t="s">
        <v>1461</v>
      </c>
      <c r="C68" s="11" t="s">
        <v>1004</v>
      </c>
      <c r="D68" s="11" t="s">
        <v>1004</v>
      </c>
      <c r="E68" s="11" t="s">
        <v>81</v>
      </c>
      <c r="F68" s="11" t="s">
        <v>2080</v>
      </c>
      <c r="G68" s="31">
        <v>200</v>
      </c>
    </row>
    <row r="69" spans="1:7">
      <c r="A69" s="11" t="s">
        <v>1460</v>
      </c>
      <c r="B69" s="11" t="s">
        <v>1461</v>
      </c>
      <c r="C69" s="11" t="s">
        <v>1004</v>
      </c>
      <c r="D69" s="11" t="s">
        <v>1004</v>
      </c>
      <c r="E69" s="11" t="s">
        <v>790</v>
      </c>
      <c r="F69" s="11" t="s">
        <v>2090</v>
      </c>
      <c r="G69" s="31">
        <v>5350</v>
      </c>
    </row>
    <row r="70" spans="1:7">
      <c r="A70" s="11" t="s">
        <v>1460</v>
      </c>
      <c r="B70" s="11" t="s">
        <v>1461</v>
      </c>
      <c r="C70" s="11" t="s">
        <v>1004</v>
      </c>
      <c r="D70" s="11" t="s">
        <v>1004</v>
      </c>
      <c r="E70" s="11" t="s">
        <v>569</v>
      </c>
      <c r="F70" s="11" t="s">
        <v>2131</v>
      </c>
      <c r="G70" s="31">
        <v>7150</v>
      </c>
    </row>
    <row r="71" spans="1:7">
      <c r="A71" s="11" t="s">
        <v>1460</v>
      </c>
      <c r="B71" s="11" t="s">
        <v>1461</v>
      </c>
      <c r="C71" s="11" t="s">
        <v>1004</v>
      </c>
      <c r="D71" s="11" t="s">
        <v>1004</v>
      </c>
      <c r="E71" s="11" t="s">
        <v>433</v>
      </c>
      <c r="F71" s="11" t="s">
        <v>2145</v>
      </c>
      <c r="G71" s="31">
        <v>2400</v>
      </c>
    </row>
    <row r="72" spans="1:7">
      <c r="A72" s="11" t="s">
        <v>1460</v>
      </c>
      <c r="B72" s="11" t="s">
        <v>1461</v>
      </c>
      <c r="C72" s="11" t="s">
        <v>1004</v>
      </c>
      <c r="D72" s="11" t="s">
        <v>1004</v>
      </c>
      <c r="E72" s="11" t="s">
        <v>437</v>
      </c>
      <c r="F72" s="11" t="s">
        <v>2145</v>
      </c>
      <c r="G72" s="31">
        <v>1800</v>
      </c>
    </row>
    <row r="73" spans="1:7">
      <c r="A73" s="11" t="s">
        <v>1460</v>
      </c>
      <c r="B73" s="11" t="s">
        <v>1461</v>
      </c>
      <c r="C73" s="11" t="s">
        <v>1004</v>
      </c>
      <c r="D73" s="11" t="s">
        <v>1004</v>
      </c>
      <c r="E73" s="11" t="s">
        <v>2162</v>
      </c>
      <c r="F73" s="11" t="s">
        <v>2161</v>
      </c>
      <c r="G73" s="31">
        <v>200</v>
      </c>
    </row>
    <row r="74" spans="1:7">
      <c r="A74" s="11" t="s">
        <v>1460</v>
      </c>
      <c r="B74" s="11" t="s">
        <v>1461</v>
      </c>
      <c r="C74" s="11" t="s">
        <v>1004</v>
      </c>
      <c r="D74" s="11" t="s">
        <v>1004</v>
      </c>
      <c r="E74" s="11" t="s">
        <v>434</v>
      </c>
      <c r="F74" s="11" t="s">
        <v>2171</v>
      </c>
      <c r="G74" s="31">
        <v>400</v>
      </c>
    </row>
    <row r="75" spans="1:7">
      <c r="A75" s="11" t="s">
        <v>1460</v>
      </c>
      <c r="B75" s="11" t="s">
        <v>1461</v>
      </c>
      <c r="C75" s="11" t="s">
        <v>1004</v>
      </c>
      <c r="D75" s="11" t="s">
        <v>1004</v>
      </c>
      <c r="E75" s="11" t="s">
        <v>209</v>
      </c>
      <c r="F75" s="11" t="s">
        <v>2176</v>
      </c>
      <c r="G75" s="31">
        <v>4600</v>
      </c>
    </row>
    <row r="76" spans="1:7">
      <c r="A76" s="11" t="s">
        <v>1460</v>
      </c>
      <c r="B76" s="11" t="s">
        <v>1461</v>
      </c>
      <c r="C76" s="11" t="s">
        <v>1699</v>
      </c>
      <c r="D76" s="11" t="s">
        <v>1699</v>
      </c>
      <c r="E76" s="11" t="s">
        <v>572</v>
      </c>
      <c r="F76" s="11" t="s">
        <v>1698</v>
      </c>
      <c r="G76" s="31">
        <v>2000</v>
      </c>
    </row>
    <row r="77" spans="1:7">
      <c r="A77" s="11" t="s">
        <v>1460</v>
      </c>
      <c r="B77" s="11" t="s">
        <v>1461</v>
      </c>
      <c r="C77" s="11" t="s">
        <v>1699</v>
      </c>
      <c r="D77" s="11" t="s">
        <v>1699</v>
      </c>
      <c r="E77" s="11" t="s">
        <v>570</v>
      </c>
      <c r="F77" s="11" t="s">
        <v>1674</v>
      </c>
      <c r="G77" s="31">
        <v>1050</v>
      </c>
    </row>
    <row r="78" spans="1:7">
      <c r="A78" s="11" t="s">
        <v>1460</v>
      </c>
      <c r="B78" s="11" t="s">
        <v>1461</v>
      </c>
      <c r="C78" s="11" t="s">
        <v>1699</v>
      </c>
      <c r="D78" s="11" t="s">
        <v>1699</v>
      </c>
      <c r="E78" s="11" t="s">
        <v>467</v>
      </c>
      <c r="F78" s="11" t="s">
        <v>2048</v>
      </c>
      <c r="G78" s="31">
        <v>9650</v>
      </c>
    </row>
    <row r="79" spans="1:7">
      <c r="A79" s="11" t="s">
        <v>1460</v>
      </c>
      <c r="B79" s="11" t="s">
        <v>1461</v>
      </c>
      <c r="C79" s="11" t="s">
        <v>1699</v>
      </c>
      <c r="D79" s="11" t="s">
        <v>1699</v>
      </c>
      <c r="E79" s="11" t="s">
        <v>569</v>
      </c>
      <c r="F79" s="11" t="s">
        <v>2131</v>
      </c>
      <c r="G79" s="31">
        <v>7150</v>
      </c>
    </row>
    <row r="80" spans="1:7">
      <c r="A80" s="11" t="s">
        <v>1460</v>
      </c>
      <c r="B80" s="11" t="s">
        <v>1461</v>
      </c>
      <c r="C80" s="11" t="s">
        <v>1007</v>
      </c>
      <c r="D80" s="11" t="s">
        <v>1007</v>
      </c>
      <c r="E80" s="11" t="s">
        <v>553</v>
      </c>
      <c r="F80" s="11" t="s">
        <v>1559</v>
      </c>
      <c r="G80" s="31">
        <v>250</v>
      </c>
    </row>
    <row r="81" spans="1:7">
      <c r="A81" s="11" t="s">
        <v>1460</v>
      </c>
      <c r="B81" s="11" t="s">
        <v>1461</v>
      </c>
      <c r="C81" s="11" t="s">
        <v>1007</v>
      </c>
      <c r="D81" s="11" t="s">
        <v>1007</v>
      </c>
      <c r="E81" s="11" t="s">
        <v>551</v>
      </c>
      <c r="F81" s="11" t="s">
        <v>1560</v>
      </c>
      <c r="G81" s="31">
        <v>950</v>
      </c>
    </row>
    <row r="82" spans="1:7">
      <c r="A82" s="11" t="s">
        <v>1460</v>
      </c>
      <c r="B82" s="11" t="s">
        <v>1461</v>
      </c>
      <c r="C82" s="11" t="s">
        <v>1007</v>
      </c>
      <c r="D82" s="11" t="s">
        <v>1007</v>
      </c>
      <c r="E82" s="11" t="s">
        <v>274</v>
      </c>
      <c r="F82" s="11" t="s">
        <v>1562</v>
      </c>
      <c r="G82" s="31">
        <v>400</v>
      </c>
    </row>
    <row r="83" spans="1:7">
      <c r="A83" s="11" t="s">
        <v>1460</v>
      </c>
      <c r="B83" s="11" t="s">
        <v>1461</v>
      </c>
      <c r="C83" s="11" t="s">
        <v>1007</v>
      </c>
      <c r="D83" s="11" t="s">
        <v>1007</v>
      </c>
      <c r="E83" s="11" t="s">
        <v>157</v>
      </c>
      <c r="F83" s="11" t="s">
        <v>1623</v>
      </c>
      <c r="G83" s="31">
        <v>1100</v>
      </c>
    </row>
    <row r="84" spans="1:7">
      <c r="A84" s="11" t="s">
        <v>1460</v>
      </c>
      <c r="B84" s="11" t="s">
        <v>1461</v>
      </c>
      <c r="C84" s="11" t="s">
        <v>1007</v>
      </c>
      <c r="D84" s="11" t="s">
        <v>1007</v>
      </c>
      <c r="E84" s="11" t="s">
        <v>552</v>
      </c>
      <c r="F84" s="11" t="s">
        <v>1644</v>
      </c>
      <c r="G84" s="31">
        <v>350</v>
      </c>
    </row>
    <row r="85" spans="1:7">
      <c r="A85" s="11" t="s">
        <v>1460</v>
      </c>
      <c r="B85" s="11" t="s">
        <v>1461</v>
      </c>
      <c r="C85" s="11" t="s">
        <v>1007</v>
      </c>
      <c r="D85" s="11" t="s">
        <v>1007</v>
      </c>
      <c r="E85" s="11" t="s">
        <v>290</v>
      </c>
      <c r="F85" s="11" t="s">
        <v>1648</v>
      </c>
      <c r="G85" s="31">
        <v>200</v>
      </c>
    </row>
    <row r="86" spans="1:7">
      <c r="A86" s="11"/>
      <c r="B86" s="11" t="s">
        <v>1461</v>
      </c>
      <c r="C86" s="11" t="s">
        <v>1007</v>
      </c>
      <c r="D86" s="11" t="s">
        <v>1007</v>
      </c>
      <c r="E86" s="11" t="s">
        <v>567</v>
      </c>
      <c r="F86" s="11" t="s">
        <v>1677</v>
      </c>
      <c r="G86" s="31">
        <v>2200</v>
      </c>
    </row>
    <row r="87" spans="1:7">
      <c r="A87" s="11" t="s">
        <v>1460</v>
      </c>
      <c r="B87" s="11" t="s">
        <v>1461</v>
      </c>
      <c r="C87" s="11" t="s">
        <v>1007</v>
      </c>
      <c r="D87" s="11" t="s">
        <v>1007</v>
      </c>
      <c r="E87" s="11" t="s">
        <v>432</v>
      </c>
      <c r="F87" s="11" t="s">
        <v>1875</v>
      </c>
      <c r="G87" s="31">
        <v>800</v>
      </c>
    </row>
    <row r="88" spans="1:7">
      <c r="A88" s="11" t="s">
        <v>1460</v>
      </c>
      <c r="B88" s="11" t="s">
        <v>1461</v>
      </c>
      <c r="C88" s="11" t="s">
        <v>1007</v>
      </c>
      <c r="D88" s="11" t="s">
        <v>1007</v>
      </c>
      <c r="E88" s="11" t="s">
        <v>112</v>
      </c>
      <c r="F88" s="11" t="s">
        <v>1901</v>
      </c>
      <c r="G88" s="31">
        <v>2100</v>
      </c>
    </row>
    <row r="89" spans="1:7">
      <c r="A89" s="11" t="s">
        <v>1460</v>
      </c>
      <c r="B89" s="11" t="s">
        <v>1461</v>
      </c>
      <c r="C89" s="11" t="s">
        <v>1007</v>
      </c>
      <c r="D89" s="11" t="s">
        <v>1007</v>
      </c>
      <c r="E89" s="11" t="s">
        <v>384</v>
      </c>
      <c r="F89" s="11" t="s">
        <v>1910</v>
      </c>
      <c r="G89" s="31">
        <v>400</v>
      </c>
    </row>
    <row r="90" spans="1:7">
      <c r="A90" s="11" t="s">
        <v>1460</v>
      </c>
      <c r="B90" s="11" t="s">
        <v>1461</v>
      </c>
      <c r="C90" s="11" t="s">
        <v>1007</v>
      </c>
      <c r="D90" s="11" t="s">
        <v>1007</v>
      </c>
      <c r="E90" s="11" t="s">
        <v>253</v>
      </c>
      <c r="F90" s="11" t="s">
        <v>1911</v>
      </c>
      <c r="G90" s="31">
        <v>200</v>
      </c>
    </row>
    <row r="91" spans="1:7">
      <c r="A91" s="11" t="s">
        <v>1460</v>
      </c>
      <c r="B91" s="11" t="s">
        <v>1461</v>
      </c>
      <c r="C91" s="11" t="s">
        <v>1007</v>
      </c>
      <c r="D91" s="11" t="s">
        <v>1007</v>
      </c>
      <c r="E91" s="11" t="s">
        <v>431</v>
      </c>
      <c r="F91" s="11" t="s">
        <v>1941</v>
      </c>
      <c r="G91" s="31">
        <v>1250</v>
      </c>
    </row>
    <row r="92" spans="1:7">
      <c r="A92" s="11" t="s">
        <v>1460</v>
      </c>
      <c r="B92" s="11" t="s">
        <v>1461</v>
      </c>
      <c r="C92" s="11" t="s">
        <v>1007</v>
      </c>
      <c r="D92" s="11" t="s">
        <v>1007</v>
      </c>
      <c r="E92" s="11" t="s">
        <v>74</v>
      </c>
      <c r="F92" s="11" t="s">
        <v>1962</v>
      </c>
      <c r="G92" s="31">
        <v>500</v>
      </c>
    </row>
    <row r="93" spans="1:7">
      <c r="A93" s="11" t="s">
        <v>1460</v>
      </c>
      <c r="B93" s="11" t="s">
        <v>1461</v>
      </c>
      <c r="C93" s="11" t="s">
        <v>1007</v>
      </c>
      <c r="D93" s="11" t="s">
        <v>1007</v>
      </c>
      <c r="E93" s="11" t="s">
        <v>308</v>
      </c>
      <c r="F93" s="11" t="s">
        <v>1967</v>
      </c>
      <c r="G93" s="31">
        <v>500</v>
      </c>
    </row>
    <row r="94" spans="1:7">
      <c r="A94" s="11" t="s">
        <v>1460</v>
      </c>
      <c r="B94" s="11" t="s">
        <v>1461</v>
      </c>
      <c r="C94" s="11" t="s">
        <v>1007</v>
      </c>
      <c r="D94" s="11" t="s">
        <v>1007</v>
      </c>
      <c r="E94" s="11" t="s">
        <v>219</v>
      </c>
      <c r="F94" s="11" t="s">
        <v>1996</v>
      </c>
      <c r="G94" s="31">
        <v>200</v>
      </c>
    </row>
    <row r="95" spans="1:7">
      <c r="A95" s="11"/>
      <c r="B95" s="11" t="s">
        <v>1461</v>
      </c>
      <c r="C95" s="11" t="s">
        <v>1007</v>
      </c>
      <c r="D95" s="11" t="s">
        <v>1007</v>
      </c>
      <c r="E95" s="11" t="s">
        <v>568</v>
      </c>
      <c r="F95" s="11" t="s">
        <v>2047</v>
      </c>
      <c r="G95" s="31">
        <v>10350</v>
      </c>
    </row>
    <row r="96" spans="1:7">
      <c r="A96" s="11" t="s">
        <v>1460</v>
      </c>
      <c r="B96" s="11" t="s">
        <v>1461</v>
      </c>
      <c r="C96" s="11" t="s">
        <v>1007</v>
      </c>
      <c r="D96" s="11" t="s">
        <v>1007</v>
      </c>
      <c r="E96" s="11" t="s">
        <v>385</v>
      </c>
      <c r="F96" s="11" t="s">
        <v>2064</v>
      </c>
      <c r="G96" s="31">
        <v>900</v>
      </c>
    </row>
    <row r="97" spans="1:7">
      <c r="A97" s="11" t="s">
        <v>1460</v>
      </c>
      <c r="B97" s="11" t="s">
        <v>1461</v>
      </c>
      <c r="C97" s="11" t="s">
        <v>1007</v>
      </c>
      <c r="D97" s="11" t="s">
        <v>1007</v>
      </c>
      <c r="E97" s="11" t="s">
        <v>82</v>
      </c>
      <c r="F97" s="11" t="s">
        <v>2077</v>
      </c>
      <c r="G97" s="31">
        <v>200</v>
      </c>
    </row>
    <row r="98" spans="1:7">
      <c r="A98" s="11" t="s">
        <v>1460</v>
      </c>
      <c r="B98" s="11" t="s">
        <v>1461</v>
      </c>
      <c r="C98" s="11" t="s">
        <v>1007</v>
      </c>
      <c r="D98" s="11" t="s">
        <v>1007</v>
      </c>
      <c r="E98" s="11" t="s">
        <v>433</v>
      </c>
      <c r="F98" s="11" t="s">
        <v>2146</v>
      </c>
      <c r="G98" s="31">
        <v>2400</v>
      </c>
    </row>
    <row r="99" spans="1:7">
      <c r="A99" s="11" t="s">
        <v>1460</v>
      </c>
      <c r="B99" s="11" t="s">
        <v>1461</v>
      </c>
      <c r="C99" s="11" t="s">
        <v>1007</v>
      </c>
      <c r="D99" s="11" t="s">
        <v>1007</v>
      </c>
      <c r="E99" s="11" t="s">
        <v>437</v>
      </c>
      <c r="F99" s="11" t="s">
        <v>2146</v>
      </c>
      <c r="G99" s="31">
        <v>1800</v>
      </c>
    </row>
    <row r="100" spans="1:7">
      <c r="A100" s="11" t="s">
        <v>1460</v>
      </c>
      <c r="B100" s="11" t="s">
        <v>1461</v>
      </c>
      <c r="C100" s="11" t="s">
        <v>1007</v>
      </c>
      <c r="D100" s="11" t="s">
        <v>1007</v>
      </c>
      <c r="E100" s="11" t="s">
        <v>2162</v>
      </c>
      <c r="F100" s="11" t="s">
        <v>2161</v>
      </c>
      <c r="G100" s="31">
        <v>200</v>
      </c>
    </row>
    <row r="101" spans="1:7">
      <c r="A101" s="11" t="s">
        <v>1460</v>
      </c>
      <c r="B101" s="11" t="s">
        <v>1461</v>
      </c>
      <c r="C101" s="11" t="s">
        <v>1007</v>
      </c>
      <c r="D101" s="11" t="s">
        <v>1007</v>
      </c>
      <c r="E101" s="11" t="s">
        <v>434</v>
      </c>
      <c r="F101" s="11" t="s">
        <v>2171</v>
      </c>
      <c r="G101" s="31">
        <v>400</v>
      </c>
    </row>
    <row r="102" spans="1:7">
      <c r="A102" s="11" t="s">
        <v>1460</v>
      </c>
      <c r="B102" s="11" t="s">
        <v>1461</v>
      </c>
      <c r="C102" s="11" t="s">
        <v>1007</v>
      </c>
      <c r="D102" s="11" t="s">
        <v>1007</v>
      </c>
      <c r="E102" s="11" t="s">
        <v>209</v>
      </c>
      <c r="F102" s="11" t="s">
        <v>2176</v>
      </c>
      <c r="G102" s="31">
        <v>4600</v>
      </c>
    </row>
    <row r="103" spans="1:7">
      <c r="A103" s="11" t="s">
        <v>1460</v>
      </c>
      <c r="B103" s="11" t="s">
        <v>1461</v>
      </c>
      <c r="C103" s="11" t="s">
        <v>1518</v>
      </c>
      <c r="D103" s="11" t="s">
        <v>1518</v>
      </c>
      <c r="E103" s="11" t="s">
        <v>1519</v>
      </c>
      <c r="F103" s="11" t="s">
        <v>1520</v>
      </c>
      <c r="G103" s="31">
        <v>5700</v>
      </c>
    </row>
    <row r="104" spans="1:7">
      <c r="A104" s="11" t="s">
        <v>1460</v>
      </c>
      <c r="B104" s="11" t="s">
        <v>1461</v>
      </c>
      <c r="C104" s="11" t="s">
        <v>1518</v>
      </c>
      <c r="D104" s="11" t="s">
        <v>1518</v>
      </c>
      <c r="E104" s="11" t="s">
        <v>250</v>
      </c>
      <c r="F104" s="11" t="s">
        <v>1597</v>
      </c>
      <c r="G104" s="31">
        <v>700</v>
      </c>
    </row>
    <row r="105" spans="1:7">
      <c r="A105" s="11" t="s">
        <v>1460</v>
      </c>
      <c r="B105" s="11" t="s">
        <v>1461</v>
      </c>
      <c r="C105" s="11" t="s">
        <v>1518</v>
      </c>
      <c r="D105" s="11" t="s">
        <v>1518</v>
      </c>
      <c r="E105" s="11" t="s">
        <v>510</v>
      </c>
      <c r="F105" s="11" t="s">
        <v>1641</v>
      </c>
      <c r="G105" s="31">
        <v>400</v>
      </c>
    </row>
    <row r="106" spans="1:7">
      <c r="A106" s="11" t="s">
        <v>1460</v>
      </c>
      <c r="B106" s="11" t="s">
        <v>1461</v>
      </c>
      <c r="C106" s="11" t="s">
        <v>1518</v>
      </c>
      <c r="D106" s="11" t="s">
        <v>1518</v>
      </c>
      <c r="E106" s="11" t="s">
        <v>573</v>
      </c>
      <c r="F106" s="11" t="s">
        <v>1705</v>
      </c>
      <c r="G106" s="31">
        <v>2850</v>
      </c>
    </row>
    <row r="107" spans="1:7">
      <c r="A107" s="11" t="s">
        <v>1460</v>
      </c>
      <c r="B107" s="11" t="s">
        <v>1461</v>
      </c>
      <c r="C107" s="11" t="s">
        <v>1518</v>
      </c>
      <c r="D107" s="11" t="s">
        <v>1518</v>
      </c>
      <c r="E107" s="11" t="s">
        <v>574</v>
      </c>
      <c r="F107" s="11" t="s">
        <v>1723</v>
      </c>
      <c r="G107" s="31">
        <v>7800</v>
      </c>
    </row>
    <row r="108" spans="1:7">
      <c r="A108" s="11" t="s">
        <v>1460</v>
      </c>
      <c r="B108" s="11" t="s">
        <v>1461</v>
      </c>
      <c r="C108" s="11" t="s">
        <v>1518</v>
      </c>
      <c r="D108" s="11" t="s">
        <v>1518</v>
      </c>
      <c r="E108" s="11" t="s">
        <v>575</v>
      </c>
      <c r="F108" s="11" t="s">
        <v>1726</v>
      </c>
      <c r="G108" s="31">
        <v>5700</v>
      </c>
    </row>
    <row r="109" spans="1:7">
      <c r="A109" s="11" t="s">
        <v>1460</v>
      </c>
      <c r="B109" s="11" t="s">
        <v>1461</v>
      </c>
      <c r="C109" s="11" t="s">
        <v>1518</v>
      </c>
      <c r="D109" s="11" t="s">
        <v>1518</v>
      </c>
      <c r="E109" s="11" t="s">
        <v>578</v>
      </c>
      <c r="F109" s="11" t="s">
        <v>1740</v>
      </c>
      <c r="G109" s="31">
        <v>1100</v>
      </c>
    </row>
    <row r="110" spans="1:7">
      <c r="A110" s="11" t="s">
        <v>1460</v>
      </c>
      <c r="B110" s="11" t="s">
        <v>1461</v>
      </c>
      <c r="C110" s="11" t="s">
        <v>1518</v>
      </c>
      <c r="D110" s="11" t="s">
        <v>1518</v>
      </c>
      <c r="E110" s="11" t="s">
        <v>577</v>
      </c>
      <c r="F110" s="11" t="s">
        <v>1863</v>
      </c>
      <c r="G110" s="31">
        <v>2050</v>
      </c>
    </row>
    <row r="111" spans="1:7">
      <c r="A111" s="11" t="s">
        <v>1460</v>
      </c>
      <c r="B111" s="11" t="s">
        <v>1461</v>
      </c>
      <c r="C111" s="11" t="s">
        <v>1518</v>
      </c>
      <c r="D111" s="11" t="s">
        <v>1518</v>
      </c>
      <c r="E111" s="11" t="s">
        <v>576</v>
      </c>
      <c r="F111" s="11" t="s">
        <v>2110</v>
      </c>
      <c r="G111" s="31">
        <v>1450</v>
      </c>
    </row>
    <row r="112" spans="1:7">
      <c r="A112" s="11" t="s">
        <v>1460</v>
      </c>
      <c r="B112" s="11" t="s">
        <v>1461</v>
      </c>
      <c r="C112" s="11" t="s">
        <v>958</v>
      </c>
      <c r="D112" s="11" t="s">
        <v>958</v>
      </c>
      <c r="E112" s="11" t="s">
        <v>468</v>
      </c>
      <c r="F112" s="11" t="s">
        <v>1469</v>
      </c>
      <c r="G112" s="31">
        <v>19450</v>
      </c>
    </row>
    <row r="113" spans="1:7">
      <c r="A113" s="11" t="s">
        <v>1460</v>
      </c>
      <c r="B113" s="11" t="s">
        <v>1461</v>
      </c>
      <c r="C113" s="11" t="s">
        <v>958</v>
      </c>
      <c r="D113" s="11" t="s">
        <v>958</v>
      </c>
      <c r="E113" s="11" t="s">
        <v>1519</v>
      </c>
      <c r="F113" s="11" t="s">
        <v>1520</v>
      </c>
      <c r="G113" s="31">
        <v>5700</v>
      </c>
    </row>
    <row r="114" spans="1:7">
      <c r="A114" s="11" t="s">
        <v>1460</v>
      </c>
      <c r="B114" s="11" t="s">
        <v>1461</v>
      </c>
      <c r="C114" s="11" t="s">
        <v>958</v>
      </c>
      <c r="D114" s="11" t="s">
        <v>958</v>
      </c>
      <c r="E114" s="11" t="s">
        <v>250</v>
      </c>
      <c r="F114" s="11" t="s">
        <v>1597</v>
      </c>
      <c r="G114" s="31">
        <v>700</v>
      </c>
    </row>
    <row r="115" spans="1:7">
      <c r="A115" s="11" t="s">
        <v>1460</v>
      </c>
      <c r="B115" s="11" t="s">
        <v>1461</v>
      </c>
      <c r="C115" s="11" t="s">
        <v>958</v>
      </c>
      <c r="D115" s="11" t="s">
        <v>958</v>
      </c>
      <c r="E115" s="11" t="s">
        <v>510</v>
      </c>
      <c r="F115" s="11" t="s">
        <v>1641</v>
      </c>
      <c r="G115" s="31">
        <v>400</v>
      </c>
    </row>
    <row r="116" spans="1:7">
      <c r="A116" s="11" t="s">
        <v>1460</v>
      </c>
      <c r="B116" s="11" t="s">
        <v>1461</v>
      </c>
      <c r="C116" s="11" t="s">
        <v>958</v>
      </c>
      <c r="D116" s="11" t="s">
        <v>958</v>
      </c>
      <c r="E116" s="11" t="s">
        <v>562</v>
      </c>
      <c r="F116" s="11" t="s">
        <v>1644</v>
      </c>
      <c r="G116" s="31">
        <v>400</v>
      </c>
    </row>
    <row r="117" spans="1:7">
      <c r="A117" s="11" t="s">
        <v>1460</v>
      </c>
      <c r="B117" s="11" t="s">
        <v>1461</v>
      </c>
      <c r="C117" s="11" t="s">
        <v>958</v>
      </c>
      <c r="D117" s="11" t="s">
        <v>958</v>
      </c>
      <c r="E117" s="11" t="s">
        <v>573</v>
      </c>
      <c r="F117" s="11" t="s">
        <v>1705</v>
      </c>
      <c r="G117" s="31">
        <v>2850</v>
      </c>
    </row>
    <row r="118" spans="1:7">
      <c r="A118" s="11" t="s">
        <v>1460</v>
      </c>
      <c r="B118" s="11" t="s">
        <v>1461</v>
      </c>
      <c r="C118" s="11" t="s">
        <v>958</v>
      </c>
      <c r="D118" s="11" t="s">
        <v>958</v>
      </c>
      <c r="E118" s="11" t="s">
        <v>574</v>
      </c>
      <c r="F118" s="11" t="s">
        <v>1723</v>
      </c>
      <c r="G118" s="31">
        <v>7800</v>
      </c>
    </row>
    <row r="119" spans="1:7">
      <c r="A119" s="11" t="s">
        <v>1460</v>
      </c>
      <c r="B119" s="11" t="s">
        <v>1461</v>
      </c>
      <c r="C119" s="11" t="s">
        <v>958</v>
      </c>
      <c r="D119" s="11" t="s">
        <v>958</v>
      </c>
      <c r="E119" s="11" t="s">
        <v>575</v>
      </c>
      <c r="F119" s="11" t="s">
        <v>1726</v>
      </c>
      <c r="G119" s="31">
        <v>5700</v>
      </c>
    </row>
    <row r="120" spans="1:7">
      <c r="A120" s="11" t="s">
        <v>1460</v>
      </c>
      <c r="B120" s="11" t="s">
        <v>1461</v>
      </c>
      <c r="C120" s="11" t="s">
        <v>958</v>
      </c>
      <c r="D120" s="11" t="s">
        <v>958</v>
      </c>
      <c r="E120" s="11" t="s">
        <v>578</v>
      </c>
      <c r="F120" s="11" t="s">
        <v>1740</v>
      </c>
      <c r="G120" s="31">
        <v>1100</v>
      </c>
    </row>
    <row r="121" spans="1:7">
      <c r="A121" s="11" t="s">
        <v>1460</v>
      </c>
      <c r="B121" s="11" t="s">
        <v>1461</v>
      </c>
      <c r="C121" s="11" t="s">
        <v>958</v>
      </c>
      <c r="D121" s="11" t="s">
        <v>958</v>
      </c>
      <c r="E121" s="11" t="s">
        <v>577</v>
      </c>
      <c r="F121" s="11" t="s">
        <v>1863</v>
      </c>
      <c r="G121" s="31">
        <v>2050</v>
      </c>
    </row>
    <row r="122" spans="1:7">
      <c r="A122" s="11" t="s">
        <v>1460</v>
      </c>
      <c r="B122" s="11" t="s">
        <v>1461</v>
      </c>
      <c r="C122" s="11" t="s">
        <v>958</v>
      </c>
      <c r="D122" s="11" t="s">
        <v>958</v>
      </c>
      <c r="E122" s="11" t="s">
        <v>1893</v>
      </c>
      <c r="F122" s="11" t="s">
        <v>1894</v>
      </c>
      <c r="G122" s="31">
        <v>1200</v>
      </c>
    </row>
    <row r="123" spans="1:7">
      <c r="A123" s="11" t="s">
        <v>1460</v>
      </c>
      <c r="B123" s="11" t="s">
        <v>1461</v>
      </c>
      <c r="C123" s="11" t="s">
        <v>958</v>
      </c>
      <c r="D123" s="11" t="s">
        <v>958</v>
      </c>
      <c r="E123" s="11" t="s">
        <v>117</v>
      </c>
      <c r="F123" s="11" t="s">
        <v>1901</v>
      </c>
      <c r="G123" s="31">
        <v>4600</v>
      </c>
    </row>
    <row r="124" spans="1:7">
      <c r="A124" s="11" t="s">
        <v>1460</v>
      </c>
      <c r="B124" s="11" t="s">
        <v>1461</v>
      </c>
      <c r="C124" s="11" t="s">
        <v>958</v>
      </c>
      <c r="D124" s="11" t="s">
        <v>958</v>
      </c>
      <c r="E124" s="11" t="s">
        <v>384</v>
      </c>
      <c r="F124" s="11" t="s">
        <v>1910</v>
      </c>
      <c r="G124" s="31">
        <v>400</v>
      </c>
    </row>
    <row r="125" spans="1:7">
      <c r="A125" s="11" t="s">
        <v>1460</v>
      </c>
      <c r="B125" s="11" t="s">
        <v>1461</v>
      </c>
      <c r="C125" s="11" t="s">
        <v>958</v>
      </c>
      <c r="D125" s="11" t="s">
        <v>958</v>
      </c>
      <c r="E125" s="11" t="s">
        <v>82</v>
      </c>
      <c r="F125" s="11" t="s">
        <v>2079</v>
      </c>
      <c r="G125" s="31">
        <v>200</v>
      </c>
    </row>
    <row r="126" spans="1:7">
      <c r="A126" s="11" t="s">
        <v>1460</v>
      </c>
      <c r="B126" s="11" t="s">
        <v>1461</v>
      </c>
      <c r="C126" s="11" t="s">
        <v>958</v>
      </c>
      <c r="D126" s="11" t="s">
        <v>958</v>
      </c>
      <c r="E126" s="11" t="s">
        <v>576</v>
      </c>
      <c r="F126" s="11" t="s">
        <v>2110</v>
      </c>
      <c r="G126" s="31">
        <v>1450</v>
      </c>
    </row>
    <row r="127" spans="1:7">
      <c r="A127" s="11" t="s">
        <v>1460</v>
      </c>
      <c r="B127" s="11" t="s">
        <v>1461</v>
      </c>
      <c r="C127" s="11" t="s">
        <v>959</v>
      </c>
      <c r="D127" s="11" t="s">
        <v>959</v>
      </c>
      <c r="E127" s="11" t="s">
        <v>562</v>
      </c>
      <c r="F127" s="11" t="s">
        <v>1644</v>
      </c>
      <c r="G127" s="31">
        <v>400</v>
      </c>
    </row>
    <row r="128" spans="1:7">
      <c r="A128" s="11" t="s">
        <v>1460</v>
      </c>
      <c r="B128" s="11" t="s">
        <v>1461</v>
      </c>
      <c r="C128" s="11" t="s">
        <v>959</v>
      </c>
      <c r="D128" s="11" t="s">
        <v>959</v>
      </c>
      <c r="E128" s="11" t="s">
        <v>1893</v>
      </c>
      <c r="F128" s="11" t="s">
        <v>1894</v>
      </c>
      <c r="G128" s="31">
        <v>1200</v>
      </c>
    </row>
    <row r="129" spans="1:7">
      <c r="A129" s="11" t="s">
        <v>1460</v>
      </c>
      <c r="B129" s="11" t="s">
        <v>1461</v>
      </c>
      <c r="C129" s="11" t="s">
        <v>959</v>
      </c>
      <c r="D129" s="11" t="s">
        <v>959</v>
      </c>
      <c r="E129" s="11" t="s">
        <v>117</v>
      </c>
      <c r="F129" s="11" t="s">
        <v>1901</v>
      </c>
      <c r="G129" s="31">
        <v>4600</v>
      </c>
    </row>
    <row r="130" spans="1:7">
      <c r="A130" s="11" t="s">
        <v>1460</v>
      </c>
      <c r="B130" s="11" t="s">
        <v>1461</v>
      </c>
      <c r="C130" s="11" t="s">
        <v>959</v>
      </c>
      <c r="D130" s="11" t="s">
        <v>959</v>
      </c>
      <c r="E130" s="11" t="s">
        <v>384</v>
      </c>
      <c r="F130" s="11" t="s">
        <v>1910</v>
      </c>
      <c r="G130" s="31">
        <v>400</v>
      </c>
    </row>
    <row r="131" spans="1:7">
      <c r="A131" s="11" t="s">
        <v>1460</v>
      </c>
      <c r="B131" s="11" t="s">
        <v>1461</v>
      </c>
      <c r="C131" s="11" t="s">
        <v>959</v>
      </c>
      <c r="D131" s="11" t="s">
        <v>959</v>
      </c>
      <c r="E131" s="11" t="s">
        <v>82</v>
      </c>
      <c r="F131" s="11" t="s">
        <v>2079</v>
      </c>
      <c r="G131" s="31">
        <v>200</v>
      </c>
    </row>
    <row r="132" spans="1:7">
      <c r="A132" s="11" t="s">
        <v>1654</v>
      </c>
      <c r="B132" s="11"/>
      <c r="C132" s="11" t="s">
        <v>2035</v>
      </c>
      <c r="D132" s="11" t="s">
        <v>2035</v>
      </c>
      <c r="E132" s="11" t="s">
        <v>2036</v>
      </c>
      <c r="F132" s="11" t="s">
        <v>1879</v>
      </c>
      <c r="G132" s="31">
        <v>9150</v>
      </c>
    </row>
    <row r="133" spans="1:7">
      <c r="A133" s="11" t="s">
        <v>1460</v>
      </c>
      <c r="B133" s="11" t="s">
        <v>1461</v>
      </c>
      <c r="C133" s="11" t="s">
        <v>2035</v>
      </c>
      <c r="D133" s="11" t="s">
        <v>2035</v>
      </c>
      <c r="E133" s="11" t="s">
        <v>789</v>
      </c>
      <c r="F133" s="11" t="s">
        <v>2085</v>
      </c>
      <c r="G133" s="31">
        <v>5200</v>
      </c>
    </row>
    <row r="134" spans="1:7">
      <c r="A134" s="11" t="s">
        <v>1654</v>
      </c>
      <c r="B134" s="11"/>
      <c r="C134" s="11" t="s">
        <v>2192</v>
      </c>
      <c r="D134" s="11" t="s">
        <v>2192</v>
      </c>
      <c r="E134" s="11" t="s">
        <v>2036</v>
      </c>
      <c r="F134" s="11" t="s">
        <v>1879</v>
      </c>
      <c r="G134" s="31">
        <v>9150</v>
      </c>
    </row>
    <row r="135" spans="1:7">
      <c r="A135" s="11" t="s">
        <v>1460</v>
      </c>
      <c r="B135" s="11" t="s">
        <v>1461</v>
      </c>
      <c r="C135" s="11" t="s">
        <v>960</v>
      </c>
      <c r="D135" s="11" t="s">
        <v>960</v>
      </c>
      <c r="E135" s="11" t="s">
        <v>229</v>
      </c>
      <c r="F135" s="11" t="s">
        <v>1544</v>
      </c>
      <c r="G135" s="31">
        <v>250</v>
      </c>
    </row>
    <row r="136" spans="1:7">
      <c r="A136" s="11" t="s">
        <v>1460</v>
      </c>
      <c r="B136" s="11" t="s">
        <v>1461</v>
      </c>
      <c r="C136" s="11" t="s">
        <v>960</v>
      </c>
      <c r="D136" s="11" t="s">
        <v>960</v>
      </c>
      <c r="E136" s="11" t="s">
        <v>268</v>
      </c>
      <c r="F136" s="11" t="s">
        <v>1562</v>
      </c>
      <c r="G136" s="31">
        <v>250</v>
      </c>
    </row>
    <row r="137" spans="1:7">
      <c r="A137" s="11" t="s">
        <v>1460</v>
      </c>
      <c r="B137" s="11" t="s">
        <v>1461</v>
      </c>
      <c r="C137" s="11" t="s">
        <v>960</v>
      </c>
      <c r="D137" s="11" t="s">
        <v>960</v>
      </c>
      <c r="E137" s="11" t="s">
        <v>148</v>
      </c>
      <c r="F137" s="11" t="s">
        <v>1623</v>
      </c>
      <c r="G137" s="31">
        <v>1250</v>
      </c>
    </row>
    <row r="138" spans="1:7">
      <c r="A138" s="11" t="s">
        <v>1460</v>
      </c>
      <c r="B138" s="11" t="s">
        <v>1461</v>
      </c>
      <c r="C138" s="11" t="s">
        <v>960</v>
      </c>
      <c r="D138" s="11" t="s">
        <v>960</v>
      </c>
      <c r="E138" s="11" t="s">
        <v>259</v>
      </c>
      <c r="F138" s="11" t="s">
        <v>1648</v>
      </c>
      <c r="G138" s="31">
        <v>200</v>
      </c>
    </row>
    <row r="139" spans="1:7">
      <c r="A139" s="11" t="s">
        <v>1460</v>
      </c>
      <c r="B139" s="11" t="s">
        <v>1461</v>
      </c>
      <c r="C139" s="11" t="s">
        <v>960</v>
      </c>
      <c r="D139" s="11" t="s">
        <v>960</v>
      </c>
      <c r="E139" s="11" t="s">
        <v>290</v>
      </c>
      <c r="F139" s="11" t="s">
        <v>1648</v>
      </c>
      <c r="G139" s="31">
        <v>200</v>
      </c>
    </row>
    <row r="140" spans="1:7">
      <c r="A140" s="11" t="s">
        <v>1460</v>
      </c>
      <c r="B140" s="11" t="s">
        <v>1461</v>
      </c>
      <c r="C140" s="11" t="s">
        <v>960</v>
      </c>
      <c r="D140" s="11" t="s">
        <v>960</v>
      </c>
      <c r="E140" s="11" t="s">
        <v>230</v>
      </c>
      <c r="F140" s="11" t="s">
        <v>1666</v>
      </c>
      <c r="G140" s="31">
        <v>200</v>
      </c>
    </row>
    <row r="141" spans="1:7">
      <c r="A141" s="11" t="s">
        <v>1460</v>
      </c>
      <c r="B141" s="11" t="s">
        <v>1461</v>
      </c>
      <c r="C141" s="11" t="s">
        <v>960</v>
      </c>
      <c r="D141" s="11" t="s">
        <v>960</v>
      </c>
      <c r="E141" s="11" t="s">
        <v>78</v>
      </c>
      <c r="F141" s="11" t="s">
        <v>1727</v>
      </c>
      <c r="G141" s="31">
        <v>800</v>
      </c>
    </row>
    <row r="142" spans="1:7">
      <c r="A142" s="11" t="s">
        <v>1460</v>
      </c>
      <c r="B142" s="11" t="s">
        <v>1461</v>
      </c>
      <c r="C142" s="11" t="s">
        <v>960</v>
      </c>
      <c r="D142" s="11" t="s">
        <v>960</v>
      </c>
      <c r="E142" s="11" t="s">
        <v>118</v>
      </c>
      <c r="F142" s="11" t="s">
        <v>1757</v>
      </c>
      <c r="G142" s="31">
        <v>2200</v>
      </c>
    </row>
    <row r="143" spans="1:7">
      <c r="A143" s="11" t="s">
        <v>1460</v>
      </c>
      <c r="B143" s="11" t="s">
        <v>1461</v>
      </c>
      <c r="C143" s="11" t="s">
        <v>960</v>
      </c>
      <c r="D143" s="11" t="s">
        <v>960</v>
      </c>
      <c r="E143" s="11" t="s">
        <v>505</v>
      </c>
      <c r="F143" s="11" t="s">
        <v>1815</v>
      </c>
      <c r="G143" s="31">
        <v>1300</v>
      </c>
    </row>
    <row r="144" spans="1:7">
      <c r="A144" s="11" t="s">
        <v>1460</v>
      </c>
      <c r="B144" s="11" t="s">
        <v>1461</v>
      </c>
      <c r="C144" s="11" t="s">
        <v>960</v>
      </c>
      <c r="D144" s="11" t="s">
        <v>960</v>
      </c>
      <c r="E144" s="11" t="s">
        <v>330</v>
      </c>
      <c r="F144" s="11" t="s">
        <v>1871</v>
      </c>
      <c r="G144" s="31">
        <v>3300</v>
      </c>
    </row>
    <row r="145" spans="1:7">
      <c r="A145" s="11" t="s">
        <v>1460</v>
      </c>
      <c r="B145" s="11" t="s">
        <v>1461</v>
      </c>
      <c r="C145" s="11" t="s">
        <v>960</v>
      </c>
      <c r="D145" s="11" t="s">
        <v>960</v>
      </c>
      <c r="E145" s="11" t="s">
        <v>333</v>
      </c>
      <c r="F145" s="11" t="s">
        <v>1937</v>
      </c>
      <c r="G145" s="31">
        <v>550</v>
      </c>
    </row>
    <row r="146" spans="1:7">
      <c r="A146" s="11" t="s">
        <v>1460</v>
      </c>
      <c r="B146" s="11" t="s">
        <v>1461</v>
      </c>
      <c r="C146" s="11" t="s">
        <v>960</v>
      </c>
      <c r="D146" s="11" t="s">
        <v>960</v>
      </c>
      <c r="E146" s="11" t="s">
        <v>304</v>
      </c>
      <c r="F146" s="11" t="s">
        <v>1965</v>
      </c>
      <c r="G146" s="31">
        <v>550</v>
      </c>
    </row>
    <row r="147" spans="1:7">
      <c r="A147" s="11" t="s">
        <v>1460</v>
      </c>
      <c r="B147" s="11" t="s">
        <v>1461</v>
      </c>
      <c r="C147" s="11" t="s">
        <v>960</v>
      </c>
      <c r="D147" s="11" t="s">
        <v>960</v>
      </c>
      <c r="E147" s="11" t="s">
        <v>176</v>
      </c>
      <c r="F147" s="11" t="s">
        <v>1974</v>
      </c>
      <c r="G147" s="31">
        <v>200</v>
      </c>
    </row>
    <row r="148" spans="1:7">
      <c r="A148" s="11" t="s">
        <v>1460</v>
      </c>
      <c r="B148" s="11" t="s">
        <v>1461</v>
      </c>
      <c r="C148" s="11" t="s">
        <v>960</v>
      </c>
      <c r="D148" s="11" t="s">
        <v>960</v>
      </c>
      <c r="E148" s="11" t="s">
        <v>216</v>
      </c>
      <c r="F148" s="11" t="s">
        <v>1995</v>
      </c>
      <c r="G148" s="31">
        <v>250</v>
      </c>
    </row>
    <row r="149" spans="1:7">
      <c r="A149" s="11" t="s">
        <v>1460</v>
      </c>
      <c r="B149" s="11" t="s">
        <v>1461</v>
      </c>
      <c r="C149" s="11" t="s">
        <v>960</v>
      </c>
      <c r="D149" s="11" t="s">
        <v>960</v>
      </c>
      <c r="E149" s="11" t="s">
        <v>80</v>
      </c>
      <c r="F149" s="11" t="s">
        <v>2078</v>
      </c>
      <c r="G149" s="31">
        <v>200</v>
      </c>
    </row>
    <row r="150" spans="1:7">
      <c r="A150" s="11" t="s">
        <v>1460</v>
      </c>
      <c r="B150" s="11" t="s">
        <v>1461</v>
      </c>
      <c r="C150" s="11" t="s">
        <v>960</v>
      </c>
      <c r="D150" s="11" t="s">
        <v>960</v>
      </c>
      <c r="E150" s="11" t="s">
        <v>231</v>
      </c>
      <c r="F150" s="11" t="s">
        <v>2120</v>
      </c>
      <c r="G150" s="31">
        <v>200</v>
      </c>
    </row>
    <row r="151" spans="1:7">
      <c r="A151" s="11" t="s">
        <v>1460</v>
      </c>
      <c r="B151" s="11" t="s">
        <v>1461</v>
      </c>
      <c r="C151" s="11" t="s">
        <v>960</v>
      </c>
      <c r="D151" s="11" t="s">
        <v>960</v>
      </c>
      <c r="E151" s="11" t="s">
        <v>254</v>
      </c>
      <c r="F151" s="11" t="s">
        <v>2159</v>
      </c>
      <c r="G151" s="31">
        <v>200</v>
      </c>
    </row>
    <row r="152" spans="1:7">
      <c r="A152" s="11" t="s">
        <v>1460</v>
      </c>
      <c r="B152" s="11" t="s">
        <v>1461</v>
      </c>
      <c r="C152" s="11" t="s">
        <v>1012</v>
      </c>
      <c r="D152" s="11" t="s">
        <v>1012</v>
      </c>
      <c r="E152" s="11" t="s">
        <v>229</v>
      </c>
      <c r="F152" s="11" t="s">
        <v>1544</v>
      </c>
      <c r="G152" s="31">
        <v>250</v>
      </c>
    </row>
    <row r="153" spans="1:7">
      <c r="A153" s="11" t="s">
        <v>1460</v>
      </c>
      <c r="B153" s="11" t="s">
        <v>1461</v>
      </c>
      <c r="C153" s="11" t="s">
        <v>1012</v>
      </c>
      <c r="D153" s="11" t="s">
        <v>1012</v>
      </c>
      <c r="E153" s="11" t="s">
        <v>268</v>
      </c>
      <c r="F153" s="11" t="s">
        <v>1562</v>
      </c>
      <c r="G153" s="31">
        <v>250</v>
      </c>
    </row>
    <row r="154" spans="1:7">
      <c r="A154" s="11" t="s">
        <v>1460</v>
      </c>
      <c r="B154" s="11" t="s">
        <v>1461</v>
      </c>
      <c r="C154" s="11" t="s">
        <v>1012</v>
      </c>
      <c r="D154" s="11" t="s">
        <v>1012</v>
      </c>
      <c r="E154" s="11" t="s">
        <v>148</v>
      </c>
      <c r="F154" s="11" t="s">
        <v>1623</v>
      </c>
      <c r="G154" s="31">
        <v>1250</v>
      </c>
    </row>
    <row r="155" spans="1:7">
      <c r="A155" s="11" t="s">
        <v>1460</v>
      </c>
      <c r="B155" s="11" t="s">
        <v>1461</v>
      </c>
      <c r="C155" s="11" t="s">
        <v>1012</v>
      </c>
      <c r="D155" s="11" t="s">
        <v>1012</v>
      </c>
      <c r="E155" s="11" t="s">
        <v>259</v>
      </c>
      <c r="F155" s="11" t="s">
        <v>1648</v>
      </c>
      <c r="G155" s="31">
        <v>200</v>
      </c>
    </row>
    <row r="156" spans="1:7">
      <c r="A156" s="11" t="s">
        <v>1460</v>
      </c>
      <c r="B156" s="11" t="s">
        <v>1461</v>
      </c>
      <c r="C156" s="11" t="s">
        <v>1012</v>
      </c>
      <c r="D156" s="11" t="s">
        <v>1012</v>
      </c>
      <c r="E156" s="11" t="s">
        <v>290</v>
      </c>
      <c r="F156" s="11" t="s">
        <v>1648</v>
      </c>
      <c r="G156" s="31">
        <v>200</v>
      </c>
    </row>
    <row r="157" spans="1:7">
      <c r="A157" s="11" t="s">
        <v>1460</v>
      </c>
      <c r="B157" s="11" t="s">
        <v>1461</v>
      </c>
      <c r="C157" s="11" t="s">
        <v>1012</v>
      </c>
      <c r="D157" s="11" t="s">
        <v>1012</v>
      </c>
      <c r="E157" s="11" t="s">
        <v>474</v>
      </c>
      <c r="F157" s="11" t="s">
        <v>1659</v>
      </c>
      <c r="G157" s="31">
        <v>200</v>
      </c>
    </row>
    <row r="158" spans="1:7">
      <c r="A158" s="11" t="s">
        <v>1460</v>
      </c>
      <c r="B158" s="11" t="s">
        <v>1461</v>
      </c>
      <c r="C158" s="11" t="s">
        <v>1012</v>
      </c>
      <c r="D158" s="11" t="s">
        <v>1012</v>
      </c>
      <c r="E158" s="11" t="s">
        <v>230</v>
      </c>
      <c r="F158" s="11" t="s">
        <v>1666</v>
      </c>
      <c r="G158" s="31">
        <v>200</v>
      </c>
    </row>
    <row r="159" spans="1:7">
      <c r="A159" s="11" t="s">
        <v>1460</v>
      </c>
      <c r="B159" s="11" t="s">
        <v>1461</v>
      </c>
      <c r="C159" s="11" t="s">
        <v>1012</v>
      </c>
      <c r="D159" s="11" t="s">
        <v>1012</v>
      </c>
      <c r="E159" s="11" t="s">
        <v>118</v>
      </c>
      <c r="F159" s="11" t="s">
        <v>1757</v>
      </c>
      <c r="G159" s="31">
        <v>2200</v>
      </c>
    </row>
    <row r="160" spans="1:7">
      <c r="A160" s="11" t="s">
        <v>1460</v>
      </c>
      <c r="B160" s="11" t="s">
        <v>1461</v>
      </c>
      <c r="C160" s="11" t="s">
        <v>1012</v>
      </c>
      <c r="D160" s="11" t="s">
        <v>1012</v>
      </c>
      <c r="E160" s="11" t="s">
        <v>505</v>
      </c>
      <c r="F160" s="11" t="s">
        <v>1815</v>
      </c>
      <c r="G160" s="31">
        <v>1300</v>
      </c>
    </row>
    <row r="161" spans="1:7">
      <c r="A161" s="11" t="s">
        <v>1460</v>
      </c>
      <c r="B161" s="11" t="s">
        <v>1461</v>
      </c>
      <c r="C161" s="11" t="s">
        <v>1012</v>
      </c>
      <c r="D161" s="11" t="s">
        <v>1012</v>
      </c>
      <c r="E161" s="11" t="s">
        <v>330</v>
      </c>
      <c r="F161" s="11" t="s">
        <v>1871</v>
      </c>
      <c r="G161" s="31">
        <v>3300</v>
      </c>
    </row>
    <row r="162" spans="1:7">
      <c r="A162" s="11" t="s">
        <v>1460</v>
      </c>
      <c r="B162" s="11" t="s">
        <v>1461</v>
      </c>
      <c r="C162" s="11" t="s">
        <v>1012</v>
      </c>
      <c r="D162" s="11" t="s">
        <v>1012</v>
      </c>
      <c r="E162" s="11" t="s">
        <v>333</v>
      </c>
      <c r="F162" s="11" t="s">
        <v>1937</v>
      </c>
      <c r="G162" s="31">
        <v>550</v>
      </c>
    </row>
    <row r="163" spans="1:7">
      <c r="A163" s="11" t="s">
        <v>1460</v>
      </c>
      <c r="B163" s="11" t="s">
        <v>1461</v>
      </c>
      <c r="C163" s="11" t="s">
        <v>1012</v>
      </c>
      <c r="D163" s="11" t="s">
        <v>1012</v>
      </c>
      <c r="E163" s="11" t="s">
        <v>304</v>
      </c>
      <c r="F163" s="11" t="s">
        <v>1965</v>
      </c>
      <c r="G163" s="31">
        <v>550</v>
      </c>
    </row>
    <row r="164" spans="1:7">
      <c r="A164" s="11" t="s">
        <v>1460</v>
      </c>
      <c r="B164" s="11" t="s">
        <v>1461</v>
      </c>
      <c r="C164" s="11" t="s">
        <v>1012</v>
      </c>
      <c r="D164" s="11" t="s">
        <v>1012</v>
      </c>
      <c r="E164" s="11" t="s">
        <v>176</v>
      </c>
      <c r="F164" s="11" t="s">
        <v>1974</v>
      </c>
      <c r="G164" s="31">
        <v>200</v>
      </c>
    </row>
    <row r="165" spans="1:7">
      <c r="A165" s="11" t="s">
        <v>1460</v>
      </c>
      <c r="B165" s="11" t="s">
        <v>1461</v>
      </c>
      <c r="C165" s="11" t="s">
        <v>1012</v>
      </c>
      <c r="D165" s="11" t="s">
        <v>1012</v>
      </c>
      <c r="E165" s="11" t="s">
        <v>216</v>
      </c>
      <c r="F165" s="11" t="s">
        <v>1995</v>
      </c>
      <c r="G165" s="31">
        <v>250</v>
      </c>
    </row>
    <row r="166" spans="1:7">
      <c r="A166" s="11" t="s">
        <v>1460</v>
      </c>
      <c r="B166" s="11" t="s">
        <v>1461</v>
      </c>
      <c r="C166" s="11" t="s">
        <v>1012</v>
      </c>
      <c r="D166" s="11" t="s">
        <v>1012</v>
      </c>
      <c r="E166" s="11" t="s">
        <v>80</v>
      </c>
      <c r="F166" s="11" t="s">
        <v>2078</v>
      </c>
      <c r="G166" s="31">
        <v>200</v>
      </c>
    </row>
    <row r="167" spans="1:7">
      <c r="A167" s="11" t="s">
        <v>1460</v>
      </c>
      <c r="B167" s="11" t="s">
        <v>1461</v>
      </c>
      <c r="C167" s="11" t="s">
        <v>1012</v>
      </c>
      <c r="D167" s="11" t="s">
        <v>1012</v>
      </c>
      <c r="E167" s="11" t="s">
        <v>254</v>
      </c>
      <c r="F167" s="11" t="s">
        <v>2159</v>
      </c>
      <c r="G167" s="31">
        <v>200</v>
      </c>
    </row>
    <row r="168" spans="1:7">
      <c r="A168" s="11" t="s">
        <v>1460</v>
      </c>
      <c r="B168" s="11" t="s">
        <v>1461</v>
      </c>
      <c r="C168" s="11" t="s">
        <v>1012</v>
      </c>
      <c r="D168" s="11" t="s">
        <v>1012</v>
      </c>
      <c r="E168" s="11" t="s">
        <v>205</v>
      </c>
      <c r="F168" s="11" t="s">
        <v>2176</v>
      </c>
      <c r="G168" s="31">
        <v>10000</v>
      </c>
    </row>
    <row r="169" spans="1:7">
      <c r="A169" s="11" t="s">
        <v>1460</v>
      </c>
      <c r="B169" s="11" t="s">
        <v>1482</v>
      </c>
      <c r="C169" s="11" t="s">
        <v>1014</v>
      </c>
      <c r="D169" s="11" t="s">
        <v>1014</v>
      </c>
      <c r="E169" s="11" t="s">
        <v>451</v>
      </c>
      <c r="F169" s="11" t="s">
        <v>1526</v>
      </c>
      <c r="G169" s="31">
        <v>2750</v>
      </c>
    </row>
    <row r="170" spans="1:7">
      <c r="A170" s="11" t="s">
        <v>1460</v>
      </c>
      <c r="B170" s="11" t="s">
        <v>1482</v>
      </c>
      <c r="C170" s="11" t="s">
        <v>1014</v>
      </c>
      <c r="D170" s="11" t="s">
        <v>1014</v>
      </c>
      <c r="E170" s="11" t="s">
        <v>229</v>
      </c>
      <c r="F170" s="11" t="s">
        <v>1544</v>
      </c>
      <c r="G170" s="31">
        <v>250</v>
      </c>
    </row>
    <row r="171" spans="1:7">
      <c r="A171" s="11" t="s">
        <v>1460</v>
      </c>
      <c r="B171" s="11" t="s">
        <v>1482</v>
      </c>
      <c r="C171" s="11" t="s">
        <v>1014</v>
      </c>
      <c r="D171" s="11" t="s">
        <v>1014</v>
      </c>
      <c r="E171" s="11" t="s">
        <v>268</v>
      </c>
      <c r="F171" s="11" t="s">
        <v>1562</v>
      </c>
      <c r="G171" s="31">
        <v>250</v>
      </c>
    </row>
    <row r="172" spans="1:7">
      <c r="A172" s="11" t="s">
        <v>1460</v>
      </c>
      <c r="B172" s="11" t="s">
        <v>1482</v>
      </c>
      <c r="C172" s="11" t="s">
        <v>1014</v>
      </c>
      <c r="D172" s="11" t="s">
        <v>1014</v>
      </c>
      <c r="E172" s="11" t="s">
        <v>148</v>
      </c>
      <c r="F172" s="11" t="s">
        <v>1623</v>
      </c>
      <c r="G172" s="31">
        <v>1250</v>
      </c>
    </row>
    <row r="173" spans="1:7">
      <c r="A173" s="11" t="s">
        <v>1460</v>
      </c>
      <c r="B173" s="11" t="s">
        <v>1482</v>
      </c>
      <c r="C173" s="11" t="s">
        <v>1014</v>
      </c>
      <c r="D173" s="11" t="s">
        <v>1014</v>
      </c>
      <c r="E173" s="11" t="s">
        <v>259</v>
      </c>
      <c r="F173" s="11" t="s">
        <v>1648</v>
      </c>
      <c r="G173" s="31">
        <v>200</v>
      </c>
    </row>
    <row r="174" spans="1:7">
      <c r="A174" s="11" t="s">
        <v>1460</v>
      </c>
      <c r="B174" s="11" t="s">
        <v>1482</v>
      </c>
      <c r="C174" s="11" t="s">
        <v>1014</v>
      </c>
      <c r="D174" s="11" t="s">
        <v>1014</v>
      </c>
      <c r="E174" s="11" t="s">
        <v>290</v>
      </c>
      <c r="F174" s="11" t="s">
        <v>1648</v>
      </c>
      <c r="G174" s="31">
        <v>200</v>
      </c>
    </row>
    <row r="175" spans="1:7">
      <c r="A175" s="11" t="s">
        <v>1460</v>
      </c>
      <c r="B175" s="11" t="s">
        <v>1482</v>
      </c>
      <c r="C175" s="11" t="s">
        <v>1014</v>
      </c>
      <c r="D175" s="11" t="s">
        <v>1014</v>
      </c>
      <c r="E175" s="11" t="s">
        <v>230</v>
      </c>
      <c r="F175" s="11" t="s">
        <v>1666</v>
      </c>
      <c r="G175" s="31">
        <v>200</v>
      </c>
    </row>
    <row r="176" spans="1:7">
      <c r="A176" s="11" t="s">
        <v>1460</v>
      </c>
      <c r="B176" s="11" t="s">
        <v>1482</v>
      </c>
      <c r="C176" s="11" t="s">
        <v>1014</v>
      </c>
      <c r="D176" s="11" t="s">
        <v>1014</v>
      </c>
      <c r="E176" s="11" t="s">
        <v>78</v>
      </c>
      <c r="F176" s="11" t="s">
        <v>1727</v>
      </c>
      <c r="G176" s="31">
        <v>800</v>
      </c>
    </row>
    <row r="177" spans="1:7">
      <c r="A177" s="11" t="s">
        <v>1460</v>
      </c>
      <c r="B177" s="11" t="s">
        <v>1482</v>
      </c>
      <c r="C177" s="11" t="s">
        <v>1014</v>
      </c>
      <c r="D177" s="11" t="s">
        <v>1014</v>
      </c>
      <c r="E177" s="11" t="s">
        <v>118</v>
      </c>
      <c r="F177" s="11" t="s">
        <v>1757</v>
      </c>
      <c r="G177" s="31">
        <v>2200</v>
      </c>
    </row>
    <row r="178" spans="1:7">
      <c r="A178" s="11" t="s">
        <v>1460</v>
      </c>
      <c r="B178" s="11" t="s">
        <v>1482</v>
      </c>
      <c r="C178" s="11" t="s">
        <v>1014</v>
      </c>
      <c r="D178" s="11" t="s">
        <v>1014</v>
      </c>
      <c r="E178" s="11" t="s">
        <v>505</v>
      </c>
      <c r="F178" s="11" t="s">
        <v>1815</v>
      </c>
      <c r="G178" s="31">
        <v>1300</v>
      </c>
    </row>
    <row r="179" spans="1:7">
      <c r="A179" s="11" t="s">
        <v>1460</v>
      </c>
      <c r="B179" s="11" t="s">
        <v>1482</v>
      </c>
      <c r="C179" s="11" t="s">
        <v>1014</v>
      </c>
      <c r="D179" s="11" t="s">
        <v>1014</v>
      </c>
      <c r="E179" s="11" t="s">
        <v>330</v>
      </c>
      <c r="F179" s="11" t="s">
        <v>1871</v>
      </c>
      <c r="G179" s="31">
        <v>3300</v>
      </c>
    </row>
    <row r="180" spans="1:7">
      <c r="A180" s="11" t="s">
        <v>1460</v>
      </c>
      <c r="B180" s="11" t="s">
        <v>1482</v>
      </c>
      <c r="C180" s="11" t="s">
        <v>1014</v>
      </c>
      <c r="D180" s="11" t="s">
        <v>1014</v>
      </c>
      <c r="E180" s="11" t="s">
        <v>333</v>
      </c>
      <c r="F180" s="11" t="s">
        <v>1937</v>
      </c>
      <c r="G180" s="31">
        <v>550</v>
      </c>
    </row>
    <row r="181" spans="1:7">
      <c r="A181" s="11" t="s">
        <v>1460</v>
      </c>
      <c r="B181" s="11" t="s">
        <v>1482</v>
      </c>
      <c r="C181" s="11" t="s">
        <v>1014</v>
      </c>
      <c r="D181" s="11" t="s">
        <v>1014</v>
      </c>
      <c r="E181" s="11" t="s">
        <v>304</v>
      </c>
      <c r="F181" s="11" t="s">
        <v>1965</v>
      </c>
      <c r="G181" s="31">
        <v>550</v>
      </c>
    </row>
    <row r="182" spans="1:7">
      <c r="A182" s="11" t="s">
        <v>1460</v>
      </c>
      <c r="B182" s="11" t="s">
        <v>1482</v>
      </c>
      <c r="C182" s="11" t="s">
        <v>1014</v>
      </c>
      <c r="D182" s="11" t="s">
        <v>1014</v>
      </c>
      <c r="E182" s="11" t="s">
        <v>176</v>
      </c>
      <c r="F182" s="11" t="s">
        <v>1974</v>
      </c>
      <c r="G182" s="31">
        <v>200</v>
      </c>
    </row>
    <row r="183" spans="1:7">
      <c r="A183" s="11" t="s">
        <v>1460</v>
      </c>
      <c r="B183" s="11" t="s">
        <v>1482</v>
      </c>
      <c r="C183" s="11" t="s">
        <v>1014</v>
      </c>
      <c r="D183" s="11" t="s">
        <v>1014</v>
      </c>
      <c r="E183" s="11" t="s">
        <v>392</v>
      </c>
      <c r="F183" s="11" t="s">
        <v>1994</v>
      </c>
      <c r="G183" s="31">
        <v>2850</v>
      </c>
    </row>
    <row r="184" spans="1:7">
      <c r="A184" s="11" t="s">
        <v>1460</v>
      </c>
      <c r="B184" s="11" t="s">
        <v>1482</v>
      </c>
      <c r="C184" s="11" t="s">
        <v>1014</v>
      </c>
      <c r="D184" s="11" t="s">
        <v>1014</v>
      </c>
      <c r="E184" s="11" t="s">
        <v>216</v>
      </c>
      <c r="F184" s="11" t="s">
        <v>1995</v>
      </c>
      <c r="G184" s="31">
        <v>250</v>
      </c>
    </row>
    <row r="185" spans="1:7">
      <c r="A185" s="11" t="s">
        <v>1460</v>
      </c>
      <c r="B185" s="11" t="s">
        <v>1482</v>
      </c>
      <c r="C185" s="11" t="s">
        <v>1014</v>
      </c>
      <c r="D185" s="11" t="s">
        <v>1014</v>
      </c>
      <c r="E185" s="11" t="s">
        <v>332</v>
      </c>
      <c r="F185" s="11" t="s">
        <v>2026</v>
      </c>
      <c r="G185" s="31">
        <v>6850</v>
      </c>
    </row>
    <row r="186" spans="1:7">
      <c r="A186" s="11" t="s">
        <v>1460</v>
      </c>
      <c r="B186" s="11" t="s">
        <v>1482</v>
      </c>
      <c r="C186" s="11" t="s">
        <v>1014</v>
      </c>
      <c r="D186" s="11" t="s">
        <v>1014</v>
      </c>
      <c r="E186" s="11" t="s">
        <v>80</v>
      </c>
      <c r="F186" s="11" t="s">
        <v>2078</v>
      </c>
      <c r="G186" s="31">
        <v>200</v>
      </c>
    </row>
    <row r="187" spans="1:7">
      <c r="A187" s="11" t="s">
        <v>1460</v>
      </c>
      <c r="B187" s="11" t="s">
        <v>1482</v>
      </c>
      <c r="C187" s="11" t="s">
        <v>1014</v>
      </c>
      <c r="D187" s="11" t="s">
        <v>1014</v>
      </c>
      <c r="E187" s="11" t="s">
        <v>460</v>
      </c>
      <c r="F187" s="11" t="s">
        <v>2098</v>
      </c>
      <c r="G187" s="31">
        <v>1800</v>
      </c>
    </row>
    <row r="188" spans="1:7">
      <c r="A188" s="11" t="s">
        <v>1460</v>
      </c>
      <c r="B188" s="11" t="s">
        <v>1482</v>
      </c>
      <c r="C188" s="11" t="s">
        <v>1014</v>
      </c>
      <c r="D188" s="11" t="s">
        <v>1014</v>
      </c>
      <c r="E188" s="11" t="s">
        <v>231</v>
      </c>
      <c r="F188" s="11" t="s">
        <v>2120</v>
      </c>
      <c r="G188" s="31">
        <v>200</v>
      </c>
    </row>
    <row r="189" spans="1:7">
      <c r="A189" s="11" t="s">
        <v>1460</v>
      </c>
      <c r="B189" s="11" t="s">
        <v>1482</v>
      </c>
      <c r="C189" s="11" t="s">
        <v>1014</v>
      </c>
      <c r="D189" s="11" t="s">
        <v>1014</v>
      </c>
      <c r="E189" s="11" t="s">
        <v>452</v>
      </c>
      <c r="F189" s="11" t="s">
        <v>2133</v>
      </c>
      <c r="G189" s="31">
        <v>2750</v>
      </c>
    </row>
    <row r="190" spans="1:7">
      <c r="A190" s="11" t="s">
        <v>1460</v>
      </c>
      <c r="B190" s="11" t="s">
        <v>1482</v>
      </c>
      <c r="C190" s="11" t="s">
        <v>1014</v>
      </c>
      <c r="D190" s="11" t="s">
        <v>1014</v>
      </c>
      <c r="E190" s="11" t="s">
        <v>331</v>
      </c>
      <c r="F190" s="11" t="s">
        <v>2135</v>
      </c>
      <c r="G190" s="31">
        <v>3550</v>
      </c>
    </row>
    <row r="191" spans="1:7">
      <c r="A191" s="11" t="s">
        <v>1460</v>
      </c>
      <c r="B191" s="11" t="s">
        <v>1482</v>
      </c>
      <c r="C191" s="11" t="s">
        <v>1014</v>
      </c>
      <c r="D191" s="11" t="s">
        <v>1014</v>
      </c>
      <c r="E191" s="11" t="s">
        <v>254</v>
      </c>
      <c r="F191" s="11" t="s">
        <v>2159</v>
      </c>
      <c r="G191" s="31">
        <v>200</v>
      </c>
    </row>
    <row r="192" spans="1:7">
      <c r="A192" s="11" t="s">
        <v>1460</v>
      </c>
      <c r="B192" s="11" t="s">
        <v>1482</v>
      </c>
      <c r="C192" s="11" t="s">
        <v>1016</v>
      </c>
      <c r="D192" s="11" t="s">
        <v>1016</v>
      </c>
      <c r="E192" s="11" t="s">
        <v>229</v>
      </c>
      <c r="F192" s="11" t="s">
        <v>1544</v>
      </c>
      <c r="G192" s="31">
        <v>250</v>
      </c>
    </row>
    <row r="193" spans="1:7">
      <c r="A193" s="11" t="s">
        <v>1460</v>
      </c>
      <c r="B193" s="11" t="s">
        <v>1482</v>
      </c>
      <c r="C193" s="11" t="s">
        <v>1016</v>
      </c>
      <c r="D193" s="11" t="s">
        <v>1016</v>
      </c>
      <c r="E193" s="11" t="s">
        <v>268</v>
      </c>
      <c r="F193" s="11" t="s">
        <v>1562</v>
      </c>
      <c r="G193" s="31">
        <v>250</v>
      </c>
    </row>
    <row r="194" spans="1:7">
      <c r="A194" s="11"/>
      <c r="B194" s="11"/>
      <c r="C194" s="11" t="s">
        <v>1016</v>
      </c>
      <c r="D194" s="11" t="s">
        <v>1016</v>
      </c>
      <c r="E194" s="11" t="s">
        <v>205</v>
      </c>
      <c r="F194" s="11" t="s">
        <v>1609</v>
      </c>
      <c r="G194" s="31">
        <v>10000</v>
      </c>
    </row>
    <row r="195" spans="1:7">
      <c r="A195" s="11" t="s">
        <v>1460</v>
      </c>
      <c r="B195" s="11" t="s">
        <v>1482</v>
      </c>
      <c r="C195" s="11" t="s">
        <v>1016</v>
      </c>
      <c r="D195" s="11" t="s">
        <v>1016</v>
      </c>
      <c r="E195" s="11" t="s">
        <v>148</v>
      </c>
      <c r="F195" s="11" t="s">
        <v>1623</v>
      </c>
      <c r="G195" s="31">
        <v>1250</v>
      </c>
    </row>
    <row r="196" spans="1:7">
      <c r="A196" s="11" t="s">
        <v>1460</v>
      </c>
      <c r="B196" s="11" t="s">
        <v>1482</v>
      </c>
      <c r="C196" s="11" t="s">
        <v>1016</v>
      </c>
      <c r="D196" s="11" t="s">
        <v>1016</v>
      </c>
      <c r="E196" s="11" t="s">
        <v>259</v>
      </c>
      <c r="F196" s="11" t="s">
        <v>1648</v>
      </c>
      <c r="G196" s="31">
        <v>200</v>
      </c>
    </row>
    <row r="197" spans="1:7">
      <c r="A197" s="11" t="s">
        <v>1460</v>
      </c>
      <c r="B197" s="11" t="s">
        <v>1482</v>
      </c>
      <c r="C197" s="11" t="s">
        <v>1016</v>
      </c>
      <c r="D197" s="11" t="s">
        <v>1016</v>
      </c>
      <c r="E197" s="11" t="s">
        <v>290</v>
      </c>
      <c r="F197" s="11" t="s">
        <v>1648</v>
      </c>
      <c r="G197" s="31">
        <v>200</v>
      </c>
    </row>
    <row r="198" spans="1:7">
      <c r="A198" s="11" t="s">
        <v>1460</v>
      </c>
      <c r="B198" s="11" t="s">
        <v>1482</v>
      </c>
      <c r="C198" s="11" t="s">
        <v>1016</v>
      </c>
      <c r="D198" s="11" t="s">
        <v>1016</v>
      </c>
      <c r="E198" s="11" t="s">
        <v>474</v>
      </c>
      <c r="F198" s="11" t="s">
        <v>1659</v>
      </c>
      <c r="G198" s="31">
        <v>200</v>
      </c>
    </row>
    <row r="199" spans="1:7">
      <c r="A199" s="11" t="s">
        <v>1460</v>
      </c>
      <c r="B199" s="11" t="s">
        <v>1482</v>
      </c>
      <c r="C199" s="11" t="s">
        <v>1016</v>
      </c>
      <c r="D199" s="11" t="s">
        <v>1016</v>
      </c>
      <c r="E199" s="11" t="s">
        <v>230</v>
      </c>
      <c r="F199" s="11" t="s">
        <v>1666</v>
      </c>
      <c r="G199" s="31">
        <v>200</v>
      </c>
    </row>
    <row r="200" spans="1:7">
      <c r="A200" s="11" t="s">
        <v>1460</v>
      </c>
      <c r="B200" s="11" t="s">
        <v>1482</v>
      </c>
      <c r="C200" s="11" t="s">
        <v>1016</v>
      </c>
      <c r="D200" s="11" t="s">
        <v>1016</v>
      </c>
      <c r="E200" s="11" t="s">
        <v>118</v>
      </c>
      <c r="F200" s="11" t="s">
        <v>1757</v>
      </c>
      <c r="G200" s="31">
        <v>2200</v>
      </c>
    </row>
    <row r="201" spans="1:7">
      <c r="A201" s="11" t="s">
        <v>1460</v>
      </c>
      <c r="B201" s="11" t="s">
        <v>1482</v>
      </c>
      <c r="C201" s="11" t="s">
        <v>1016</v>
      </c>
      <c r="D201" s="11" t="s">
        <v>1016</v>
      </c>
      <c r="E201" s="11" t="s">
        <v>505</v>
      </c>
      <c r="F201" s="11" t="s">
        <v>1815</v>
      </c>
      <c r="G201" s="31">
        <v>1300</v>
      </c>
    </row>
    <row r="202" spans="1:7">
      <c r="A202" s="11" t="s">
        <v>1460</v>
      </c>
      <c r="B202" s="11" t="s">
        <v>1482</v>
      </c>
      <c r="C202" s="11" t="s">
        <v>1016</v>
      </c>
      <c r="D202" s="11" t="s">
        <v>1016</v>
      </c>
      <c r="E202" s="11" t="s">
        <v>330</v>
      </c>
      <c r="F202" s="11" t="s">
        <v>1871</v>
      </c>
      <c r="G202" s="31">
        <v>3300</v>
      </c>
    </row>
    <row r="203" spans="1:7">
      <c r="A203" s="11" t="s">
        <v>1460</v>
      </c>
      <c r="B203" s="11" t="s">
        <v>1482</v>
      </c>
      <c r="C203" s="11" t="s">
        <v>1016</v>
      </c>
      <c r="D203" s="11" t="s">
        <v>1016</v>
      </c>
      <c r="E203" s="11" t="s">
        <v>333</v>
      </c>
      <c r="F203" s="11" t="s">
        <v>1937</v>
      </c>
      <c r="G203" s="31">
        <v>550</v>
      </c>
    </row>
    <row r="204" spans="1:7">
      <c r="A204" s="11" t="s">
        <v>1460</v>
      </c>
      <c r="B204" s="11" t="s">
        <v>1482</v>
      </c>
      <c r="C204" s="11" t="s">
        <v>1016</v>
      </c>
      <c r="D204" s="11" t="s">
        <v>1016</v>
      </c>
      <c r="E204" s="11" t="s">
        <v>304</v>
      </c>
      <c r="F204" s="11" t="s">
        <v>1965</v>
      </c>
      <c r="G204" s="31">
        <v>550</v>
      </c>
    </row>
    <row r="205" spans="1:7">
      <c r="A205" s="11" t="s">
        <v>1460</v>
      </c>
      <c r="B205" s="11" t="s">
        <v>1482</v>
      </c>
      <c r="C205" s="11" t="s">
        <v>1016</v>
      </c>
      <c r="D205" s="11" t="s">
        <v>1016</v>
      </c>
      <c r="E205" s="11" t="s">
        <v>176</v>
      </c>
      <c r="F205" s="11" t="s">
        <v>1974</v>
      </c>
      <c r="G205" s="31">
        <v>200</v>
      </c>
    </row>
    <row r="206" spans="1:7">
      <c r="A206" s="11" t="s">
        <v>1460</v>
      </c>
      <c r="B206" s="11" t="s">
        <v>1482</v>
      </c>
      <c r="C206" s="11" t="s">
        <v>1016</v>
      </c>
      <c r="D206" s="11" t="s">
        <v>1016</v>
      </c>
      <c r="E206" s="11" t="s">
        <v>216</v>
      </c>
      <c r="F206" s="11" t="s">
        <v>1995</v>
      </c>
      <c r="G206" s="31">
        <v>250</v>
      </c>
    </row>
    <row r="207" spans="1:7">
      <c r="A207" s="11" t="s">
        <v>1460</v>
      </c>
      <c r="B207" s="11" t="s">
        <v>1482</v>
      </c>
      <c r="C207" s="11" t="s">
        <v>1016</v>
      </c>
      <c r="D207" s="11" t="s">
        <v>1016</v>
      </c>
      <c r="E207" s="11" t="s">
        <v>332</v>
      </c>
      <c r="F207" s="11" t="s">
        <v>2026</v>
      </c>
      <c r="G207" s="31">
        <v>6850</v>
      </c>
    </row>
    <row r="208" spans="1:7">
      <c r="A208" s="11" t="s">
        <v>1460</v>
      </c>
      <c r="B208" s="11" t="s">
        <v>1482</v>
      </c>
      <c r="C208" s="11" t="s">
        <v>1016</v>
      </c>
      <c r="D208" s="11" t="s">
        <v>1016</v>
      </c>
      <c r="E208" s="11" t="s">
        <v>80</v>
      </c>
      <c r="F208" s="11" t="s">
        <v>2078</v>
      </c>
      <c r="G208" s="31">
        <v>200</v>
      </c>
    </row>
    <row r="209" spans="1:7">
      <c r="A209" s="11" t="s">
        <v>1460</v>
      </c>
      <c r="B209" s="11" t="s">
        <v>1482</v>
      </c>
      <c r="C209" s="11" t="s">
        <v>1016</v>
      </c>
      <c r="D209" s="11" t="s">
        <v>1016</v>
      </c>
      <c r="E209" s="11" t="s">
        <v>460</v>
      </c>
      <c r="F209" s="11" t="s">
        <v>2098</v>
      </c>
      <c r="G209" s="31">
        <v>1800</v>
      </c>
    </row>
    <row r="210" spans="1:7">
      <c r="A210" s="11" t="s">
        <v>1460</v>
      </c>
      <c r="B210" s="11" t="s">
        <v>1482</v>
      </c>
      <c r="C210" s="11" t="s">
        <v>1016</v>
      </c>
      <c r="D210" s="11" t="s">
        <v>1016</v>
      </c>
      <c r="E210" s="11" t="s">
        <v>254</v>
      </c>
      <c r="F210" s="11" t="s">
        <v>2159</v>
      </c>
      <c r="G210" s="31">
        <v>200</v>
      </c>
    </row>
    <row r="211" spans="1:7">
      <c r="A211" s="11" t="s">
        <v>1460</v>
      </c>
      <c r="B211" s="11" t="s">
        <v>1482</v>
      </c>
      <c r="C211" s="11" t="s">
        <v>1016</v>
      </c>
      <c r="D211" s="11" t="s">
        <v>1016</v>
      </c>
      <c r="E211" s="11" t="s">
        <v>205</v>
      </c>
      <c r="F211" s="11" t="s">
        <v>2176</v>
      </c>
      <c r="G211" s="31">
        <v>10000</v>
      </c>
    </row>
    <row r="212" spans="1:7">
      <c r="A212" s="11" t="s">
        <v>1654</v>
      </c>
      <c r="B212" s="11"/>
      <c r="C212" s="11" t="s">
        <v>1655</v>
      </c>
      <c r="D212" s="11" t="s">
        <v>1655</v>
      </c>
      <c r="E212" s="11" t="s">
        <v>571</v>
      </c>
      <c r="F212" s="11" t="s">
        <v>1656</v>
      </c>
      <c r="G212" s="31">
        <v>1450</v>
      </c>
    </row>
    <row r="213" spans="1:7">
      <c r="A213" s="11" t="s">
        <v>1460</v>
      </c>
      <c r="B213" s="11" t="s">
        <v>1461</v>
      </c>
      <c r="C213" s="11" t="s">
        <v>961</v>
      </c>
      <c r="D213" s="11" t="s">
        <v>961</v>
      </c>
      <c r="E213" s="11" t="s">
        <v>1586</v>
      </c>
      <c r="F213" s="11" t="s">
        <v>1584</v>
      </c>
      <c r="G213" s="31">
        <v>4050</v>
      </c>
    </row>
    <row r="214" spans="1:7">
      <c r="A214" s="11" t="s">
        <v>1460</v>
      </c>
      <c r="B214" s="11" t="s">
        <v>1461</v>
      </c>
      <c r="C214" s="11" t="s">
        <v>961</v>
      </c>
      <c r="D214" s="11" t="s">
        <v>961</v>
      </c>
      <c r="E214" s="11" t="s">
        <v>1675</v>
      </c>
      <c r="F214" s="11" t="s">
        <v>1676</v>
      </c>
      <c r="G214" s="31">
        <v>0</v>
      </c>
    </row>
    <row r="215" spans="1:7">
      <c r="A215" s="11" t="s">
        <v>1460</v>
      </c>
      <c r="B215" s="11" t="s">
        <v>1461</v>
      </c>
      <c r="C215" s="11" t="s">
        <v>961</v>
      </c>
      <c r="D215" s="11" t="s">
        <v>961</v>
      </c>
      <c r="E215" s="11" t="s">
        <v>583</v>
      </c>
      <c r="F215" s="11" t="s">
        <v>1723</v>
      </c>
      <c r="G215" s="31">
        <v>8950</v>
      </c>
    </row>
    <row r="216" spans="1:7">
      <c r="A216" s="11" t="s">
        <v>1460</v>
      </c>
      <c r="B216" s="11" t="s">
        <v>1461</v>
      </c>
      <c r="C216" s="11" t="s">
        <v>961</v>
      </c>
      <c r="D216" s="11" t="s">
        <v>961</v>
      </c>
      <c r="E216" s="11" t="s">
        <v>582</v>
      </c>
      <c r="F216" s="11" t="s">
        <v>1743</v>
      </c>
      <c r="G216" s="31">
        <v>2050</v>
      </c>
    </row>
    <row r="217" spans="1:7">
      <c r="A217" s="11" t="s">
        <v>1460</v>
      </c>
      <c r="B217" s="11" t="s">
        <v>1482</v>
      </c>
      <c r="C217" s="11" t="s">
        <v>961</v>
      </c>
      <c r="D217" s="11" t="s">
        <v>961</v>
      </c>
      <c r="E217" s="11" t="s">
        <v>581</v>
      </c>
      <c r="F217" s="11" t="s">
        <v>1826</v>
      </c>
      <c r="G217" s="31">
        <v>4050</v>
      </c>
    </row>
    <row r="218" spans="1:7">
      <c r="A218" s="11" t="s">
        <v>1460</v>
      </c>
      <c r="B218" s="11" t="s">
        <v>1461</v>
      </c>
      <c r="C218" s="11" t="s">
        <v>961</v>
      </c>
      <c r="D218" s="11" t="s">
        <v>961</v>
      </c>
      <c r="E218" s="11" t="s">
        <v>579</v>
      </c>
      <c r="F218" s="11" t="s">
        <v>2003</v>
      </c>
      <c r="G218" s="31">
        <v>3550</v>
      </c>
    </row>
    <row r="219" spans="1:7">
      <c r="A219" s="11" t="s">
        <v>1460</v>
      </c>
      <c r="B219" s="11" t="s">
        <v>1461</v>
      </c>
      <c r="C219" s="11" t="s">
        <v>961</v>
      </c>
      <c r="D219" s="11" t="s">
        <v>961</v>
      </c>
      <c r="E219" s="11" t="s">
        <v>580</v>
      </c>
      <c r="F219" s="11" t="s">
        <v>2176</v>
      </c>
      <c r="G219" s="31">
        <v>9100</v>
      </c>
    </row>
    <row r="220" spans="1:7">
      <c r="A220" s="11" t="s">
        <v>1460</v>
      </c>
      <c r="B220" s="11" t="s">
        <v>1461</v>
      </c>
      <c r="C220" s="11" t="s">
        <v>1318</v>
      </c>
      <c r="D220" s="11" t="s">
        <v>1318</v>
      </c>
      <c r="E220" s="11" t="s">
        <v>849</v>
      </c>
      <c r="F220" s="11" t="s">
        <v>1469</v>
      </c>
      <c r="G220" s="31">
        <v>32400</v>
      </c>
    </row>
    <row r="221" spans="1:7">
      <c r="A221" s="11" t="s">
        <v>1460</v>
      </c>
      <c r="B221" s="11" t="s">
        <v>1461</v>
      </c>
      <c r="C221" s="11" t="s">
        <v>1318</v>
      </c>
      <c r="D221" s="11" t="s">
        <v>1318</v>
      </c>
      <c r="E221" s="11" t="s">
        <v>757</v>
      </c>
      <c r="F221" s="11" t="s">
        <v>1546</v>
      </c>
      <c r="G221" s="31">
        <v>22350</v>
      </c>
    </row>
    <row r="222" spans="1:7">
      <c r="A222" s="11" t="s">
        <v>1460</v>
      </c>
      <c r="B222" s="11" t="s">
        <v>1461</v>
      </c>
      <c r="C222" s="11" t="s">
        <v>1318</v>
      </c>
      <c r="D222" s="11" t="s">
        <v>1318</v>
      </c>
      <c r="E222" s="11" t="s">
        <v>556</v>
      </c>
      <c r="F222" s="11" t="s">
        <v>1561</v>
      </c>
      <c r="G222" s="31">
        <v>400</v>
      </c>
    </row>
    <row r="223" spans="1:7">
      <c r="A223" s="11" t="s">
        <v>1460</v>
      </c>
      <c r="B223" s="11" t="s">
        <v>1461</v>
      </c>
      <c r="C223" s="11" t="s">
        <v>1318</v>
      </c>
      <c r="D223" s="11" t="s">
        <v>1318</v>
      </c>
      <c r="E223" s="11" t="s">
        <v>441</v>
      </c>
      <c r="F223" s="11" t="s">
        <v>1581</v>
      </c>
      <c r="G223" s="31">
        <v>1100</v>
      </c>
    </row>
    <row r="224" spans="1:7">
      <c r="A224" s="11" t="s">
        <v>1460</v>
      </c>
      <c r="B224" s="11" t="s">
        <v>1461</v>
      </c>
      <c r="C224" s="11" t="s">
        <v>1318</v>
      </c>
      <c r="D224" s="11" t="s">
        <v>1318</v>
      </c>
      <c r="E224" s="11" t="s">
        <v>557</v>
      </c>
      <c r="F224" s="11" t="s">
        <v>1613</v>
      </c>
      <c r="G224" s="31">
        <v>200</v>
      </c>
    </row>
    <row r="225" spans="1:7">
      <c r="A225" s="11" t="s">
        <v>1460</v>
      </c>
      <c r="B225" s="11" t="s">
        <v>1461</v>
      </c>
      <c r="C225" s="11" t="s">
        <v>1318</v>
      </c>
      <c r="D225" s="11" t="s">
        <v>1318</v>
      </c>
      <c r="E225" s="11" t="s">
        <v>560</v>
      </c>
      <c r="F225" s="11" t="s">
        <v>1614</v>
      </c>
      <c r="G225" s="31">
        <v>200</v>
      </c>
    </row>
    <row r="226" spans="1:7">
      <c r="A226" s="11" t="s">
        <v>1460</v>
      </c>
      <c r="B226" s="11" t="s">
        <v>1461</v>
      </c>
      <c r="C226" s="11" t="s">
        <v>1318</v>
      </c>
      <c r="D226" s="11" t="s">
        <v>1318</v>
      </c>
      <c r="E226" s="11" t="s">
        <v>159</v>
      </c>
      <c r="F226" s="11" t="s">
        <v>1622</v>
      </c>
      <c r="G226" s="31">
        <v>1100</v>
      </c>
    </row>
    <row r="227" spans="1:7">
      <c r="A227" s="11" t="s">
        <v>1460</v>
      </c>
      <c r="B227" s="11" t="s">
        <v>1461</v>
      </c>
      <c r="C227" s="11" t="s">
        <v>1318</v>
      </c>
      <c r="D227" s="11" t="s">
        <v>1318</v>
      </c>
      <c r="E227" s="11" t="s">
        <v>158</v>
      </c>
      <c r="F227" s="11" t="s">
        <v>1623</v>
      </c>
      <c r="G227" s="31">
        <v>1850</v>
      </c>
    </row>
    <row r="228" spans="1:7">
      <c r="A228" s="11" t="s">
        <v>1460</v>
      </c>
      <c r="B228" s="11" t="s">
        <v>1461</v>
      </c>
      <c r="C228" s="11" t="s">
        <v>1318</v>
      </c>
      <c r="D228" s="11" t="s">
        <v>1318</v>
      </c>
      <c r="E228" s="11" t="s">
        <v>754</v>
      </c>
      <c r="F228" s="11" t="s">
        <v>1718</v>
      </c>
      <c r="G228" s="31">
        <v>64500</v>
      </c>
    </row>
    <row r="229" spans="1:7">
      <c r="A229" s="11" t="s">
        <v>1460</v>
      </c>
      <c r="B229" s="11" t="s">
        <v>1461</v>
      </c>
      <c r="C229" s="11" t="s">
        <v>1318</v>
      </c>
      <c r="D229" s="11" t="s">
        <v>1318</v>
      </c>
      <c r="E229" s="11" t="s">
        <v>777</v>
      </c>
      <c r="F229" s="11" t="s">
        <v>1749</v>
      </c>
      <c r="G229" s="31">
        <v>60250</v>
      </c>
    </row>
    <row r="230" spans="1:7">
      <c r="A230" s="11" t="s">
        <v>1460</v>
      </c>
      <c r="B230" s="11" t="s">
        <v>1461</v>
      </c>
      <c r="C230" s="11" t="s">
        <v>1318</v>
      </c>
      <c r="D230" s="11" t="s">
        <v>1318</v>
      </c>
      <c r="E230" s="11" t="s">
        <v>555</v>
      </c>
      <c r="F230" s="11" t="s">
        <v>1790</v>
      </c>
      <c r="G230" s="31">
        <v>900</v>
      </c>
    </row>
    <row r="231" spans="1:7">
      <c r="A231" s="11" t="s">
        <v>1460</v>
      </c>
      <c r="B231" s="11" t="s">
        <v>1461</v>
      </c>
      <c r="C231" s="11" t="s">
        <v>1318</v>
      </c>
      <c r="D231" s="11" t="s">
        <v>1318</v>
      </c>
      <c r="E231" s="11" t="s">
        <v>559</v>
      </c>
      <c r="F231" s="11" t="s">
        <v>1812</v>
      </c>
      <c r="G231" s="31">
        <v>250</v>
      </c>
    </row>
    <row r="232" spans="1:7">
      <c r="A232" s="11" t="s">
        <v>1460</v>
      </c>
      <c r="B232" s="11" t="s">
        <v>1461</v>
      </c>
      <c r="C232" s="11" t="s">
        <v>1318</v>
      </c>
      <c r="D232" s="11" t="s">
        <v>1318</v>
      </c>
      <c r="E232" s="11" t="s">
        <v>116</v>
      </c>
      <c r="F232" s="11" t="s">
        <v>1827</v>
      </c>
      <c r="G232" s="31">
        <v>6350</v>
      </c>
    </row>
    <row r="233" spans="1:7">
      <c r="A233" s="11" t="s">
        <v>1460</v>
      </c>
      <c r="B233" s="11" t="s">
        <v>1461</v>
      </c>
      <c r="C233" s="11" t="s">
        <v>1318</v>
      </c>
      <c r="D233" s="11" t="s">
        <v>1318</v>
      </c>
      <c r="E233" s="11" t="s">
        <v>1869</v>
      </c>
      <c r="F233" s="11" t="s">
        <v>1870</v>
      </c>
      <c r="G233" s="31">
        <v>0</v>
      </c>
    </row>
    <row r="234" spans="1:7">
      <c r="A234" s="11" t="s">
        <v>1460</v>
      </c>
      <c r="B234" s="11" t="s">
        <v>1461</v>
      </c>
      <c r="C234" s="11" t="s">
        <v>1318</v>
      </c>
      <c r="D234" s="11" t="s">
        <v>1318</v>
      </c>
      <c r="E234" s="11" t="s">
        <v>554</v>
      </c>
      <c r="F234" s="11" t="s">
        <v>1896</v>
      </c>
      <c r="G234" s="31">
        <v>1100</v>
      </c>
    </row>
    <row r="235" spans="1:7">
      <c r="A235" s="11" t="s">
        <v>1460</v>
      </c>
      <c r="B235" s="11" t="s">
        <v>1461</v>
      </c>
      <c r="C235" s="11" t="s">
        <v>1318</v>
      </c>
      <c r="D235" s="11" t="s">
        <v>1318</v>
      </c>
      <c r="E235" s="11" t="s">
        <v>558</v>
      </c>
      <c r="F235" s="11" t="s">
        <v>1899</v>
      </c>
      <c r="G235" s="31">
        <v>250</v>
      </c>
    </row>
    <row r="236" spans="1:7">
      <c r="A236" s="11" t="s">
        <v>1460</v>
      </c>
      <c r="B236" s="11" t="s">
        <v>1461</v>
      </c>
      <c r="C236" s="11" t="s">
        <v>1318</v>
      </c>
      <c r="D236" s="11" t="s">
        <v>1318</v>
      </c>
      <c r="E236" s="11" t="s">
        <v>115</v>
      </c>
      <c r="F236" s="11" t="s">
        <v>1902</v>
      </c>
      <c r="G236" s="31">
        <v>6500</v>
      </c>
    </row>
    <row r="237" spans="1:7">
      <c r="A237" s="11" t="s">
        <v>1460</v>
      </c>
      <c r="B237" s="11" t="s">
        <v>1461</v>
      </c>
      <c r="C237" s="11" t="s">
        <v>1318</v>
      </c>
      <c r="D237" s="11" t="s">
        <v>1318</v>
      </c>
      <c r="E237" s="11" t="s">
        <v>173</v>
      </c>
      <c r="F237" s="11" t="s">
        <v>1983</v>
      </c>
      <c r="G237" s="31">
        <v>2300</v>
      </c>
    </row>
    <row r="238" spans="1:7">
      <c r="A238" s="11" t="s">
        <v>1460</v>
      </c>
      <c r="B238" s="11" t="s">
        <v>1461</v>
      </c>
      <c r="C238" s="11" t="s">
        <v>1318</v>
      </c>
      <c r="D238" s="11" t="s">
        <v>1318</v>
      </c>
      <c r="E238" s="11" t="s">
        <v>751</v>
      </c>
      <c r="F238" s="11" t="s">
        <v>2012</v>
      </c>
      <c r="G238" s="31">
        <v>81400</v>
      </c>
    </row>
    <row r="239" spans="1:7">
      <c r="A239" s="11" t="s">
        <v>1460</v>
      </c>
      <c r="B239" s="11" t="s">
        <v>1461</v>
      </c>
      <c r="C239" s="11" t="s">
        <v>1318</v>
      </c>
      <c r="D239" s="11" t="s">
        <v>1318</v>
      </c>
      <c r="E239" s="11" t="s">
        <v>2028</v>
      </c>
      <c r="F239" s="11" t="s">
        <v>2029</v>
      </c>
      <c r="G239" s="31">
        <v>0</v>
      </c>
    </row>
    <row r="240" spans="1:7">
      <c r="A240" s="11" t="s">
        <v>1460</v>
      </c>
      <c r="B240" s="11" t="s">
        <v>1461</v>
      </c>
      <c r="C240" s="11" t="s">
        <v>1318</v>
      </c>
      <c r="D240" s="11" t="s">
        <v>1318</v>
      </c>
      <c r="E240" s="11" t="s">
        <v>239</v>
      </c>
      <c r="F240" s="11" t="s">
        <v>2032</v>
      </c>
      <c r="G240" s="31">
        <v>500</v>
      </c>
    </row>
    <row r="241" spans="1:7">
      <c r="A241" s="11" t="s">
        <v>1460</v>
      </c>
      <c r="B241" s="11" t="s">
        <v>1461</v>
      </c>
      <c r="C241" s="11" t="s">
        <v>1318</v>
      </c>
      <c r="D241" s="11" t="s">
        <v>1318</v>
      </c>
      <c r="E241" s="11" t="s">
        <v>192</v>
      </c>
      <c r="F241" s="11" t="s">
        <v>2062</v>
      </c>
      <c r="G241" s="31">
        <v>250</v>
      </c>
    </row>
    <row r="242" spans="1:7">
      <c r="A242" s="11" t="s">
        <v>1460</v>
      </c>
      <c r="B242" s="11" t="s">
        <v>1461</v>
      </c>
      <c r="C242" s="11" t="s">
        <v>1318</v>
      </c>
      <c r="D242" s="11" t="s">
        <v>1318</v>
      </c>
      <c r="E242" s="11" t="s">
        <v>786</v>
      </c>
      <c r="F242" s="11" t="s">
        <v>2093</v>
      </c>
      <c r="G242" s="31">
        <v>13550</v>
      </c>
    </row>
    <row r="243" spans="1:7">
      <c r="A243" s="11" t="s">
        <v>1460</v>
      </c>
      <c r="B243" s="11" t="s">
        <v>1461</v>
      </c>
      <c r="C243" s="11" t="s">
        <v>1318</v>
      </c>
      <c r="D243" s="11" t="s">
        <v>1318</v>
      </c>
      <c r="E243" s="11" t="s">
        <v>439</v>
      </c>
      <c r="F243" s="11" t="s">
        <v>2126</v>
      </c>
      <c r="G243" s="31">
        <v>2000</v>
      </c>
    </row>
    <row r="244" spans="1:7">
      <c r="A244" s="11" t="s">
        <v>1460</v>
      </c>
      <c r="B244" s="11" t="s">
        <v>1461</v>
      </c>
      <c r="C244" s="11" t="s">
        <v>1318</v>
      </c>
      <c r="D244" s="11" t="s">
        <v>1318</v>
      </c>
      <c r="E244" s="11" t="s">
        <v>443</v>
      </c>
      <c r="F244" s="11" t="s">
        <v>2167</v>
      </c>
      <c r="G244" s="31">
        <v>500</v>
      </c>
    </row>
    <row r="245" spans="1:7">
      <c r="A245" s="11" t="s">
        <v>1460</v>
      </c>
      <c r="B245" s="11" t="s">
        <v>1461</v>
      </c>
      <c r="C245" s="11" t="s">
        <v>1318</v>
      </c>
      <c r="D245" s="11" t="s">
        <v>1318</v>
      </c>
      <c r="E245" s="11" t="s">
        <v>802</v>
      </c>
      <c r="F245" s="11" t="s">
        <v>2186</v>
      </c>
      <c r="G245" s="31">
        <v>30600</v>
      </c>
    </row>
    <row r="246" spans="1:7">
      <c r="A246" s="11" t="s">
        <v>1460</v>
      </c>
      <c r="B246" s="11" t="s">
        <v>1461</v>
      </c>
      <c r="C246" s="11" t="s">
        <v>1318</v>
      </c>
      <c r="D246" s="11" t="s">
        <v>1318</v>
      </c>
      <c r="E246" s="11" t="s">
        <v>722</v>
      </c>
      <c r="F246" s="11" t="s">
        <v>2191</v>
      </c>
      <c r="G246" s="31">
        <v>2000</v>
      </c>
    </row>
    <row r="247" spans="1:7">
      <c r="A247" s="11" t="s">
        <v>1460</v>
      </c>
      <c r="B247" s="11" t="s">
        <v>1461</v>
      </c>
      <c r="C247" s="11" t="s">
        <v>1228</v>
      </c>
      <c r="D247" s="11" t="s">
        <v>1228</v>
      </c>
      <c r="E247" s="11" t="s">
        <v>199</v>
      </c>
      <c r="F247" s="11" t="s">
        <v>1855</v>
      </c>
      <c r="G247" s="31">
        <v>500</v>
      </c>
    </row>
    <row r="248" spans="1:7">
      <c r="A248" s="11" t="s">
        <v>1460</v>
      </c>
      <c r="B248" s="11" t="s">
        <v>1461</v>
      </c>
      <c r="C248" s="11" t="s">
        <v>1228</v>
      </c>
      <c r="D248" s="11" t="s">
        <v>1228</v>
      </c>
      <c r="E248" s="11" t="s">
        <v>62</v>
      </c>
      <c r="F248" s="11" t="s">
        <v>1949</v>
      </c>
      <c r="G248" s="31">
        <v>1800</v>
      </c>
    </row>
    <row r="249" spans="1:7">
      <c r="A249" s="11" t="s">
        <v>1460</v>
      </c>
      <c r="B249" s="11" t="s">
        <v>1461</v>
      </c>
      <c r="C249" s="11" t="s">
        <v>1229</v>
      </c>
      <c r="D249" s="11" t="s">
        <v>1229</v>
      </c>
      <c r="E249" s="11" t="s">
        <v>200</v>
      </c>
      <c r="F249" s="11" t="s">
        <v>1855</v>
      </c>
      <c r="G249" s="31">
        <v>550</v>
      </c>
    </row>
    <row r="250" spans="1:7">
      <c r="A250" s="11" t="s">
        <v>1460</v>
      </c>
      <c r="B250" s="11" t="s">
        <v>1461</v>
      </c>
      <c r="C250" s="11" t="s">
        <v>1229</v>
      </c>
      <c r="D250" s="11" t="s">
        <v>1229</v>
      </c>
      <c r="E250" s="11" t="s">
        <v>65</v>
      </c>
      <c r="F250" s="11" t="s">
        <v>1950</v>
      </c>
      <c r="G250" s="31">
        <v>2400</v>
      </c>
    </row>
    <row r="251" spans="1:7">
      <c r="A251" s="11" t="s">
        <v>1460</v>
      </c>
      <c r="B251" s="11" t="s">
        <v>1461</v>
      </c>
      <c r="C251" s="11" t="s">
        <v>1230</v>
      </c>
      <c r="D251" s="11" t="s">
        <v>1230</v>
      </c>
      <c r="E251" s="11" t="s">
        <v>202</v>
      </c>
      <c r="F251" s="11" t="s">
        <v>1859</v>
      </c>
      <c r="G251" s="31">
        <v>250</v>
      </c>
    </row>
    <row r="252" spans="1:7">
      <c r="A252" s="11" t="s">
        <v>1460</v>
      </c>
      <c r="B252" s="11" t="s">
        <v>1461</v>
      </c>
      <c r="C252" s="11" t="s">
        <v>1230</v>
      </c>
      <c r="D252" s="11" t="s">
        <v>1230</v>
      </c>
      <c r="E252" s="11" t="s">
        <v>68</v>
      </c>
      <c r="F252" s="11" t="s">
        <v>1948</v>
      </c>
      <c r="G252" s="31">
        <v>2200</v>
      </c>
    </row>
    <row r="253" spans="1:7">
      <c r="A253" s="11" t="s">
        <v>1460</v>
      </c>
      <c r="B253" s="11" t="s">
        <v>1461</v>
      </c>
      <c r="C253" s="11" t="s">
        <v>1320</v>
      </c>
      <c r="D253" s="11" t="s">
        <v>1320</v>
      </c>
      <c r="E253" s="11" t="s">
        <v>444</v>
      </c>
      <c r="F253" s="11" t="s">
        <v>1464</v>
      </c>
      <c r="G253" s="31">
        <v>7400</v>
      </c>
    </row>
    <row r="254" spans="1:7">
      <c r="A254" s="11" t="s">
        <v>1460</v>
      </c>
      <c r="B254" s="11" t="s">
        <v>1461</v>
      </c>
      <c r="C254" s="11" t="s">
        <v>1320</v>
      </c>
      <c r="D254" s="11" t="s">
        <v>1320</v>
      </c>
      <c r="E254" s="11" t="s">
        <v>849</v>
      </c>
      <c r="F254" s="11" t="s">
        <v>1469</v>
      </c>
      <c r="G254" s="31">
        <v>32400</v>
      </c>
    </row>
    <row r="255" spans="1:7">
      <c r="A255" s="11" t="s">
        <v>1460</v>
      </c>
      <c r="B255" s="11" t="s">
        <v>1461</v>
      </c>
      <c r="C255" s="11" t="s">
        <v>1320</v>
      </c>
      <c r="D255" s="11" t="s">
        <v>1320</v>
      </c>
      <c r="E255" s="11" t="s">
        <v>1549</v>
      </c>
      <c r="F255" s="11" t="s">
        <v>1550</v>
      </c>
      <c r="G255" s="31">
        <v>2050</v>
      </c>
    </row>
    <row r="256" spans="1:7">
      <c r="A256" s="11" t="s">
        <v>1460</v>
      </c>
      <c r="B256" s="11" t="s">
        <v>1461</v>
      </c>
      <c r="C256" s="11" t="s">
        <v>1320</v>
      </c>
      <c r="D256" s="11" t="s">
        <v>1320</v>
      </c>
      <c r="E256" s="11" t="s">
        <v>556</v>
      </c>
      <c r="F256" s="11" t="s">
        <v>1561</v>
      </c>
      <c r="G256" s="31">
        <v>400</v>
      </c>
    </row>
    <row r="257" spans="1:7">
      <c r="A257" s="11" t="s">
        <v>1460</v>
      </c>
      <c r="B257" s="11" t="s">
        <v>1461</v>
      </c>
      <c r="C257" s="11" t="s">
        <v>1320</v>
      </c>
      <c r="D257" s="11" t="s">
        <v>1320</v>
      </c>
      <c r="E257" s="11" t="s">
        <v>441</v>
      </c>
      <c r="F257" s="11" t="s">
        <v>1581</v>
      </c>
      <c r="G257" s="31">
        <v>1100</v>
      </c>
    </row>
    <row r="258" spans="1:7">
      <c r="A258" s="11" t="s">
        <v>1460</v>
      </c>
      <c r="B258" s="11" t="s">
        <v>1461</v>
      </c>
      <c r="C258" s="11" t="s">
        <v>1320</v>
      </c>
      <c r="D258" s="11" t="s">
        <v>1320</v>
      </c>
      <c r="E258" s="11" t="s">
        <v>557</v>
      </c>
      <c r="F258" s="11" t="s">
        <v>1613</v>
      </c>
      <c r="G258" s="31">
        <v>200</v>
      </c>
    </row>
    <row r="259" spans="1:7">
      <c r="A259" s="11" t="s">
        <v>1460</v>
      </c>
      <c r="B259" s="11" t="s">
        <v>1461</v>
      </c>
      <c r="C259" s="11" t="s">
        <v>1320</v>
      </c>
      <c r="D259" s="11" t="s">
        <v>1320</v>
      </c>
      <c r="E259" s="11" t="s">
        <v>560</v>
      </c>
      <c r="F259" s="11" t="s">
        <v>1614</v>
      </c>
      <c r="G259" s="31">
        <v>200</v>
      </c>
    </row>
    <row r="260" spans="1:7">
      <c r="A260" s="11" t="s">
        <v>1460</v>
      </c>
      <c r="B260" s="11" t="s">
        <v>1461</v>
      </c>
      <c r="C260" s="11" t="s">
        <v>1320</v>
      </c>
      <c r="D260" s="11" t="s">
        <v>1320</v>
      </c>
      <c r="E260" s="11" t="s">
        <v>159</v>
      </c>
      <c r="F260" s="11" t="s">
        <v>1622</v>
      </c>
      <c r="G260" s="31">
        <v>1100</v>
      </c>
    </row>
    <row r="261" spans="1:7">
      <c r="A261" s="11" t="s">
        <v>1460</v>
      </c>
      <c r="B261" s="11" t="s">
        <v>1461</v>
      </c>
      <c r="C261" s="11" t="s">
        <v>1320</v>
      </c>
      <c r="D261" s="11" t="s">
        <v>1320</v>
      </c>
      <c r="E261" s="11" t="s">
        <v>158</v>
      </c>
      <c r="F261" s="11" t="s">
        <v>1623</v>
      </c>
      <c r="G261" s="31">
        <v>1850</v>
      </c>
    </row>
    <row r="262" spans="1:7">
      <c r="A262" s="11" t="s">
        <v>1460</v>
      </c>
      <c r="B262" s="11" t="s">
        <v>1461</v>
      </c>
      <c r="C262" s="11" t="s">
        <v>1320</v>
      </c>
      <c r="D262" s="11" t="s">
        <v>1320</v>
      </c>
      <c r="E262" s="11" t="s">
        <v>440</v>
      </c>
      <c r="F262" s="11" t="s">
        <v>1747</v>
      </c>
      <c r="G262" s="31">
        <v>3100</v>
      </c>
    </row>
    <row r="263" spans="1:7">
      <c r="A263" s="11" t="s">
        <v>1460</v>
      </c>
      <c r="B263" s="11" t="s">
        <v>1461</v>
      </c>
      <c r="C263" s="11" t="s">
        <v>1320</v>
      </c>
      <c r="D263" s="11" t="s">
        <v>1320</v>
      </c>
      <c r="E263" s="11" t="s">
        <v>776</v>
      </c>
      <c r="F263" s="11" t="s">
        <v>1749</v>
      </c>
      <c r="G263" s="31">
        <v>58200</v>
      </c>
    </row>
    <row r="264" spans="1:7">
      <c r="A264" s="11" t="s">
        <v>1460</v>
      </c>
      <c r="B264" s="11" t="s">
        <v>1461</v>
      </c>
      <c r="C264" s="11" t="s">
        <v>1320</v>
      </c>
      <c r="D264" s="11" t="s">
        <v>1320</v>
      </c>
      <c r="E264" s="11" t="s">
        <v>555</v>
      </c>
      <c r="F264" s="11" t="s">
        <v>1790</v>
      </c>
      <c r="G264" s="31">
        <v>900</v>
      </c>
    </row>
    <row r="265" spans="1:7">
      <c r="A265" s="11" t="s">
        <v>1460</v>
      </c>
      <c r="B265" s="11" t="s">
        <v>1461</v>
      </c>
      <c r="C265" s="11" t="s">
        <v>1320</v>
      </c>
      <c r="D265" s="11" t="s">
        <v>1320</v>
      </c>
      <c r="E265" s="11" t="s">
        <v>559</v>
      </c>
      <c r="F265" s="11" t="s">
        <v>1812</v>
      </c>
      <c r="G265" s="31">
        <v>250</v>
      </c>
    </row>
    <row r="266" spans="1:7">
      <c r="A266" s="11" t="s">
        <v>1460</v>
      </c>
      <c r="B266" s="11" t="s">
        <v>1461</v>
      </c>
      <c r="C266" s="11" t="s">
        <v>1320</v>
      </c>
      <c r="D266" s="11" t="s">
        <v>1320</v>
      </c>
      <c r="E266" s="11" t="s">
        <v>116</v>
      </c>
      <c r="F266" s="11" t="s">
        <v>1827</v>
      </c>
      <c r="G266" s="31">
        <v>6350</v>
      </c>
    </row>
    <row r="267" spans="1:7">
      <c r="A267" s="11" t="s">
        <v>1460</v>
      </c>
      <c r="B267" s="11" t="s">
        <v>1461</v>
      </c>
      <c r="C267" s="11" t="s">
        <v>1320</v>
      </c>
      <c r="D267" s="11" t="s">
        <v>1320</v>
      </c>
      <c r="E267" s="11" t="s">
        <v>442</v>
      </c>
      <c r="F267" s="11" t="s">
        <v>1871</v>
      </c>
      <c r="G267" s="31">
        <v>3100</v>
      </c>
    </row>
    <row r="268" spans="1:7">
      <c r="A268" s="11" t="s">
        <v>1460</v>
      </c>
      <c r="B268" s="11" t="s">
        <v>1461</v>
      </c>
      <c r="C268" s="11" t="s">
        <v>1320</v>
      </c>
      <c r="D268" s="11" t="s">
        <v>1320</v>
      </c>
      <c r="E268" s="11" t="s">
        <v>554</v>
      </c>
      <c r="F268" s="11" t="s">
        <v>1896</v>
      </c>
      <c r="G268" s="31">
        <v>1100</v>
      </c>
    </row>
    <row r="269" spans="1:7">
      <c r="A269" s="11" t="s">
        <v>1460</v>
      </c>
      <c r="B269" s="11" t="s">
        <v>1461</v>
      </c>
      <c r="C269" s="11" t="s">
        <v>1320</v>
      </c>
      <c r="D269" s="11" t="s">
        <v>1320</v>
      </c>
      <c r="E269" s="11" t="s">
        <v>558</v>
      </c>
      <c r="F269" s="11" t="s">
        <v>1899</v>
      </c>
      <c r="G269" s="31">
        <v>250</v>
      </c>
    </row>
    <row r="270" spans="1:7">
      <c r="A270" s="11" t="s">
        <v>1460</v>
      </c>
      <c r="B270" s="11" t="s">
        <v>1461</v>
      </c>
      <c r="C270" s="11" t="s">
        <v>1320</v>
      </c>
      <c r="D270" s="11" t="s">
        <v>1320</v>
      </c>
      <c r="E270" s="11" t="s">
        <v>115</v>
      </c>
      <c r="F270" s="11" t="s">
        <v>1902</v>
      </c>
      <c r="G270" s="31">
        <v>6500</v>
      </c>
    </row>
    <row r="271" spans="1:7">
      <c r="A271" s="11" t="s">
        <v>1460</v>
      </c>
      <c r="B271" s="11" t="s">
        <v>1461</v>
      </c>
      <c r="C271" s="11" t="s">
        <v>1320</v>
      </c>
      <c r="D271" s="11" t="s">
        <v>1320</v>
      </c>
      <c r="E271" s="11" t="s">
        <v>752</v>
      </c>
      <c r="F271" s="11" t="s">
        <v>1997</v>
      </c>
      <c r="G271" s="31">
        <v>12400</v>
      </c>
    </row>
    <row r="272" spans="1:7">
      <c r="A272" s="11" t="s">
        <v>1460</v>
      </c>
      <c r="B272" s="11" t="s">
        <v>1461</v>
      </c>
      <c r="C272" s="11" t="s">
        <v>1320</v>
      </c>
      <c r="D272" s="11" t="s">
        <v>1320</v>
      </c>
      <c r="E272" s="11" t="s">
        <v>748</v>
      </c>
      <c r="F272" s="11" t="s">
        <v>2012</v>
      </c>
      <c r="G272" s="31">
        <v>71700</v>
      </c>
    </row>
    <row r="273" spans="1:7">
      <c r="A273" s="11" t="s">
        <v>1460</v>
      </c>
      <c r="B273" s="11" t="s">
        <v>1461</v>
      </c>
      <c r="C273" s="11" t="s">
        <v>1320</v>
      </c>
      <c r="D273" s="11" t="s">
        <v>1320</v>
      </c>
      <c r="E273" s="11" t="s">
        <v>239</v>
      </c>
      <c r="F273" s="11" t="s">
        <v>2032</v>
      </c>
      <c r="G273" s="31">
        <v>500</v>
      </c>
    </row>
    <row r="274" spans="1:7">
      <c r="A274" s="11" t="s">
        <v>1460</v>
      </c>
      <c r="B274" s="11" t="s">
        <v>1461</v>
      </c>
      <c r="C274" s="11" t="s">
        <v>1320</v>
      </c>
      <c r="D274" s="11" t="s">
        <v>1320</v>
      </c>
      <c r="E274" s="11" t="s">
        <v>785</v>
      </c>
      <c r="F274" s="11" t="s">
        <v>2056</v>
      </c>
      <c r="G274" s="31">
        <v>12800</v>
      </c>
    </row>
    <row r="275" spans="1:7">
      <c r="A275" s="11" t="s">
        <v>1460</v>
      </c>
      <c r="B275" s="11" t="s">
        <v>1461</v>
      </c>
      <c r="C275" s="11" t="s">
        <v>1320</v>
      </c>
      <c r="D275" s="11" t="s">
        <v>1320</v>
      </c>
      <c r="E275" s="11" t="s">
        <v>192</v>
      </c>
      <c r="F275" s="11" t="s">
        <v>2062</v>
      </c>
      <c r="G275" s="31">
        <v>250</v>
      </c>
    </row>
    <row r="276" spans="1:7">
      <c r="A276" s="11" t="s">
        <v>1460</v>
      </c>
      <c r="B276" s="11" t="s">
        <v>1461</v>
      </c>
      <c r="C276" s="11" t="s">
        <v>1320</v>
      </c>
      <c r="D276" s="11" t="s">
        <v>1320</v>
      </c>
      <c r="E276" s="11" t="s">
        <v>786</v>
      </c>
      <c r="F276" s="11" t="s">
        <v>2093</v>
      </c>
      <c r="G276" s="31">
        <v>13550</v>
      </c>
    </row>
    <row r="277" spans="1:7">
      <c r="A277" s="11" t="s">
        <v>1460</v>
      </c>
      <c r="B277" s="11" t="s">
        <v>1461</v>
      </c>
      <c r="C277" s="11" t="s">
        <v>1320</v>
      </c>
      <c r="D277" s="11" t="s">
        <v>1320</v>
      </c>
      <c r="E277" s="11" t="s">
        <v>439</v>
      </c>
      <c r="F277" s="11" t="s">
        <v>2126</v>
      </c>
      <c r="G277" s="31">
        <v>2000</v>
      </c>
    </row>
    <row r="278" spans="1:7">
      <c r="A278" s="11" t="s">
        <v>1460</v>
      </c>
      <c r="B278" s="11" t="s">
        <v>1461</v>
      </c>
      <c r="C278" s="11" t="s">
        <v>1320</v>
      </c>
      <c r="D278" s="11" t="s">
        <v>1320</v>
      </c>
      <c r="E278" s="11" t="s">
        <v>2155</v>
      </c>
      <c r="F278" s="11" t="s">
        <v>2156</v>
      </c>
      <c r="G278" s="31">
        <v>1900</v>
      </c>
    </row>
    <row r="279" spans="1:7">
      <c r="A279" s="11" t="s">
        <v>1460</v>
      </c>
      <c r="B279" s="11" t="s">
        <v>1461</v>
      </c>
      <c r="C279" s="11" t="s">
        <v>1320</v>
      </c>
      <c r="D279" s="11" t="s">
        <v>1320</v>
      </c>
      <c r="E279" s="11" t="s">
        <v>443</v>
      </c>
      <c r="F279" s="11" t="s">
        <v>2167</v>
      </c>
      <c r="G279" s="31">
        <v>500</v>
      </c>
    </row>
    <row r="280" spans="1:7">
      <c r="A280" s="11" t="s">
        <v>1460</v>
      </c>
      <c r="B280" s="11" t="s">
        <v>1461</v>
      </c>
      <c r="C280" s="11" t="s">
        <v>1320</v>
      </c>
      <c r="D280" s="11" t="s">
        <v>1320</v>
      </c>
      <c r="E280" s="11" t="s">
        <v>803</v>
      </c>
      <c r="F280" s="11" t="s">
        <v>1609</v>
      </c>
      <c r="G280" s="31">
        <v>30600</v>
      </c>
    </row>
    <row r="281" spans="1:7">
      <c r="A281" s="11" t="s">
        <v>1460</v>
      </c>
      <c r="B281" s="11" t="s">
        <v>1461</v>
      </c>
      <c r="C281" s="11" t="s">
        <v>1320</v>
      </c>
      <c r="D281" s="11" t="s">
        <v>1320</v>
      </c>
      <c r="E281" s="11" t="s">
        <v>722</v>
      </c>
      <c r="F281" s="11" t="s">
        <v>2191</v>
      </c>
      <c r="G281" s="31">
        <v>2000</v>
      </c>
    </row>
    <row r="282" spans="1:7">
      <c r="A282" s="11" t="s">
        <v>1460</v>
      </c>
      <c r="B282" s="11" t="s">
        <v>1461</v>
      </c>
      <c r="C282" s="11" t="s">
        <v>1322</v>
      </c>
      <c r="D282" s="11" t="s">
        <v>1322</v>
      </c>
      <c r="E282" s="11" t="s">
        <v>444</v>
      </c>
      <c r="F282" s="11" t="s">
        <v>1464</v>
      </c>
      <c r="G282" s="31">
        <v>7400</v>
      </c>
    </row>
    <row r="283" spans="1:7">
      <c r="A283" s="11" t="s">
        <v>1460</v>
      </c>
      <c r="B283" s="11" t="s">
        <v>1461</v>
      </c>
      <c r="C283" s="11" t="s">
        <v>1322</v>
      </c>
      <c r="D283" s="11" t="s">
        <v>1322</v>
      </c>
      <c r="E283" s="11" t="s">
        <v>849</v>
      </c>
      <c r="F283" s="11" t="s">
        <v>1469</v>
      </c>
      <c r="G283" s="31">
        <v>32400</v>
      </c>
    </row>
    <row r="284" spans="1:7">
      <c r="A284" s="11" t="s">
        <v>1460</v>
      </c>
      <c r="B284" s="11" t="s">
        <v>1461</v>
      </c>
      <c r="C284" s="11" t="s">
        <v>1322</v>
      </c>
      <c r="D284" s="11" t="s">
        <v>1322</v>
      </c>
      <c r="E284" s="11" t="s">
        <v>1549</v>
      </c>
      <c r="F284" s="11" t="s">
        <v>1550</v>
      </c>
      <c r="G284" s="31">
        <v>2050</v>
      </c>
    </row>
    <row r="285" spans="1:7">
      <c r="A285" s="11" t="s">
        <v>1460</v>
      </c>
      <c r="B285" s="11" t="s">
        <v>1461</v>
      </c>
      <c r="C285" s="11" t="s">
        <v>1322</v>
      </c>
      <c r="D285" s="11" t="s">
        <v>1322</v>
      </c>
      <c r="E285" s="11" t="s">
        <v>556</v>
      </c>
      <c r="F285" s="11" t="s">
        <v>1561</v>
      </c>
      <c r="G285" s="31">
        <v>400</v>
      </c>
    </row>
    <row r="286" spans="1:7">
      <c r="A286" s="11" t="s">
        <v>1460</v>
      </c>
      <c r="B286" s="11" t="s">
        <v>1461</v>
      </c>
      <c r="C286" s="11" t="s">
        <v>1322</v>
      </c>
      <c r="D286" s="11" t="s">
        <v>1322</v>
      </c>
      <c r="E286" s="11" t="s">
        <v>441</v>
      </c>
      <c r="F286" s="11" t="s">
        <v>1581</v>
      </c>
      <c r="G286" s="31">
        <v>1100</v>
      </c>
    </row>
    <row r="287" spans="1:7">
      <c r="A287" s="11" t="s">
        <v>1460</v>
      </c>
      <c r="B287" s="11" t="s">
        <v>1461</v>
      </c>
      <c r="C287" s="11" t="s">
        <v>1322</v>
      </c>
      <c r="D287" s="11" t="s">
        <v>1322</v>
      </c>
      <c r="E287" s="11" t="s">
        <v>557</v>
      </c>
      <c r="F287" s="11" t="s">
        <v>1613</v>
      </c>
      <c r="G287" s="31">
        <v>200</v>
      </c>
    </row>
    <row r="288" spans="1:7">
      <c r="A288" s="11" t="s">
        <v>1460</v>
      </c>
      <c r="B288" s="11" t="s">
        <v>1461</v>
      </c>
      <c r="C288" s="11" t="s">
        <v>1322</v>
      </c>
      <c r="D288" s="11" t="s">
        <v>1322</v>
      </c>
      <c r="E288" s="11" t="s">
        <v>560</v>
      </c>
      <c r="F288" s="11" t="s">
        <v>1614</v>
      </c>
      <c r="G288" s="31">
        <v>200</v>
      </c>
    </row>
    <row r="289" spans="1:7">
      <c r="A289" s="11" t="s">
        <v>1460</v>
      </c>
      <c r="B289" s="11" t="s">
        <v>1461</v>
      </c>
      <c r="C289" s="11" t="s">
        <v>1322</v>
      </c>
      <c r="D289" s="11" t="s">
        <v>1322</v>
      </c>
      <c r="E289" s="11" t="s">
        <v>159</v>
      </c>
      <c r="F289" s="11" t="s">
        <v>1622</v>
      </c>
      <c r="G289" s="31">
        <v>1100</v>
      </c>
    </row>
    <row r="290" spans="1:7">
      <c r="A290" s="11" t="s">
        <v>1460</v>
      </c>
      <c r="B290" s="11" t="s">
        <v>1461</v>
      </c>
      <c r="C290" s="11" t="s">
        <v>1322</v>
      </c>
      <c r="D290" s="11" t="s">
        <v>1322</v>
      </c>
      <c r="E290" s="11" t="s">
        <v>158</v>
      </c>
      <c r="F290" s="11" t="s">
        <v>1623</v>
      </c>
      <c r="G290" s="31">
        <v>1850</v>
      </c>
    </row>
    <row r="291" spans="1:7">
      <c r="A291" s="11" t="s">
        <v>1460</v>
      </c>
      <c r="B291" s="11" t="s">
        <v>1461</v>
      </c>
      <c r="C291" s="11" t="s">
        <v>1322</v>
      </c>
      <c r="D291" s="11" t="s">
        <v>1322</v>
      </c>
      <c r="E291" s="11" t="s">
        <v>440</v>
      </c>
      <c r="F291" s="11" t="s">
        <v>1747</v>
      </c>
      <c r="G291" s="31">
        <v>3100</v>
      </c>
    </row>
    <row r="292" spans="1:7">
      <c r="A292" s="11" t="s">
        <v>1460</v>
      </c>
      <c r="B292" s="11" t="s">
        <v>1461</v>
      </c>
      <c r="C292" s="11" t="s">
        <v>1322</v>
      </c>
      <c r="D292" s="11" t="s">
        <v>1322</v>
      </c>
      <c r="E292" s="11" t="s">
        <v>776</v>
      </c>
      <c r="F292" s="11" t="s">
        <v>1749</v>
      </c>
      <c r="G292" s="31">
        <v>58200</v>
      </c>
    </row>
    <row r="293" spans="1:7">
      <c r="A293" s="11" t="s">
        <v>1460</v>
      </c>
      <c r="B293" s="11" t="s">
        <v>1461</v>
      </c>
      <c r="C293" s="11" t="s">
        <v>1322</v>
      </c>
      <c r="D293" s="11" t="s">
        <v>1322</v>
      </c>
      <c r="E293" s="11" t="s">
        <v>555</v>
      </c>
      <c r="F293" s="11" t="s">
        <v>1790</v>
      </c>
      <c r="G293" s="31">
        <v>900</v>
      </c>
    </row>
    <row r="294" spans="1:7">
      <c r="A294" s="11" t="s">
        <v>1460</v>
      </c>
      <c r="B294" s="11" t="s">
        <v>1461</v>
      </c>
      <c r="C294" s="11" t="s">
        <v>1322</v>
      </c>
      <c r="D294" s="11" t="s">
        <v>1322</v>
      </c>
      <c r="E294" s="11" t="s">
        <v>559</v>
      </c>
      <c r="F294" s="11" t="s">
        <v>1812</v>
      </c>
      <c r="G294" s="31">
        <v>250</v>
      </c>
    </row>
    <row r="295" spans="1:7">
      <c r="A295" s="11" t="s">
        <v>1460</v>
      </c>
      <c r="B295" s="11" t="s">
        <v>1461</v>
      </c>
      <c r="C295" s="11" t="s">
        <v>1322</v>
      </c>
      <c r="D295" s="11" t="s">
        <v>1322</v>
      </c>
      <c r="E295" s="11" t="s">
        <v>116</v>
      </c>
      <c r="F295" s="11" t="s">
        <v>1827</v>
      </c>
      <c r="G295" s="31">
        <v>6350</v>
      </c>
    </row>
    <row r="296" spans="1:7">
      <c r="A296" s="11" t="s">
        <v>1460</v>
      </c>
      <c r="B296" s="11" t="s">
        <v>1461</v>
      </c>
      <c r="C296" s="11" t="s">
        <v>1322</v>
      </c>
      <c r="D296" s="11" t="s">
        <v>1322</v>
      </c>
      <c r="E296" s="11" t="s">
        <v>442</v>
      </c>
      <c r="F296" s="11" t="s">
        <v>1871</v>
      </c>
      <c r="G296" s="31">
        <v>3100</v>
      </c>
    </row>
    <row r="297" spans="1:7">
      <c r="A297" s="11" t="s">
        <v>1460</v>
      </c>
      <c r="B297" s="11" t="s">
        <v>1461</v>
      </c>
      <c r="C297" s="11" t="s">
        <v>1322</v>
      </c>
      <c r="D297" s="11" t="s">
        <v>1322</v>
      </c>
      <c r="E297" s="11" t="s">
        <v>554</v>
      </c>
      <c r="F297" s="11" t="s">
        <v>1896</v>
      </c>
      <c r="G297" s="31">
        <v>1100</v>
      </c>
    </row>
    <row r="298" spans="1:7">
      <c r="A298" s="11" t="s">
        <v>1460</v>
      </c>
      <c r="B298" s="11" t="s">
        <v>1461</v>
      </c>
      <c r="C298" s="11" t="s">
        <v>1322</v>
      </c>
      <c r="D298" s="11" t="s">
        <v>1322</v>
      </c>
      <c r="E298" s="11" t="s">
        <v>558</v>
      </c>
      <c r="F298" s="11" t="s">
        <v>1899</v>
      </c>
      <c r="G298" s="31">
        <v>250</v>
      </c>
    </row>
    <row r="299" spans="1:7">
      <c r="A299" s="11" t="s">
        <v>1460</v>
      </c>
      <c r="B299" s="11" t="s">
        <v>1461</v>
      </c>
      <c r="C299" s="11" t="s">
        <v>1322</v>
      </c>
      <c r="D299" s="11" t="s">
        <v>1322</v>
      </c>
      <c r="E299" s="11" t="s">
        <v>115</v>
      </c>
      <c r="F299" s="11" t="s">
        <v>1902</v>
      </c>
      <c r="G299" s="31">
        <v>6500</v>
      </c>
    </row>
    <row r="300" spans="1:7">
      <c r="A300" s="11" t="s">
        <v>1460</v>
      </c>
      <c r="B300" s="11" t="s">
        <v>1461</v>
      </c>
      <c r="C300" s="11" t="s">
        <v>1322</v>
      </c>
      <c r="D300" s="11" t="s">
        <v>1322</v>
      </c>
      <c r="E300" s="11" t="s">
        <v>752</v>
      </c>
      <c r="F300" s="11" t="s">
        <v>1997</v>
      </c>
      <c r="G300" s="31">
        <v>12400</v>
      </c>
    </row>
    <row r="301" spans="1:7">
      <c r="A301" s="11" t="s">
        <v>1460</v>
      </c>
      <c r="B301" s="11" t="s">
        <v>1461</v>
      </c>
      <c r="C301" s="11" t="s">
        <v>1322</v>
      </c>
      <c r="D301" s="11" t="s">
        <v>1322</v>
      </c>
      <c r="E301" s="11" t="s">
        <v>749</v>
      </c>
      <c r="F301" s="11" t="s">
        <v>2012</v>
      </c>
      <c r="G301" s="31">
        <v>75050</v>
      </c>
    </row>
    <row r="302" spans="1:7">
      <c r="A302" s="11" t="s">
        <v>1460</v>
      </c>
      <c r="B302" s="11" t="s">
        <v>1461</v>
      </c>
      <c r="C302" s="11" t="s">
        <v>1322</v>
      </c>
      <c r="D302" s="11" t="s">
        <v>1322</v>
      </c>
      <c r="E302" s="11" t="s">
        <v>239</v>
      </c>
      <c r="F302" s="11" t="s">
        <v>2032</v>
      </c>
      <c r="G302" s="31">
        <v>500</v>
      </c>
    </row>
    <row r="303" spans="1:7">
      <c r="A303" s="11" t="s">
        <v>1460</v>
      </c>
      <c r="B303" s="11" t="s">
        <v>1461</v>
      </c>
      <c r="C303" s="11" t="s">
        <v>1322</v>
      </c>
      <c r="D303" s="11" t="s">
        <v>1322</v>
      </c>
      <c r="E303" s="11" t="s">
        <v>192</v>
      </c>
      <c r="F303" s="11" t="s">
        <v>2062</v>
      </c>
      <c r="G303" s="31">
        <v>250</v>
      </c>
    </row>
    <row r="304" spans="1:7">
      <c r="A304" s="11" t="s">
        <v>1460</v>
      </c>
      <c r="B304" s="11" t="s">
        <v>1461</v>
      </c>
      <c r="C304" s="11" t="s">
        <v>1322</v>
      </c>
      <c r="D304" s="11" t="s">
        <v>1322</v>
      </c>
      <c r="E304" s="11" t="s">
        <v>786</v>
      </c>
      <c r="F304" s="11" t="s">
        <v>2093</v>
      </c>
      <c r="G304" s="31">
        <v>13550</v>
      </c>
    </row>
    <row r="305" spans="1:7">
      <c r="A305" s="11" t="s">
        <v>1460</v>
      </c>
      <c r="B305" s="11" t="s">
        <v>1461</v>
      </c>
      <c r="C305" s="11" t="s">
        <v>1322</v>
      </c>
      <c r="D305" s="11" t="s">
        <v>1322</v>
      </c>
      <c r="E305" s="11" t="s">
        <v>439</v>
      </c>
      <c r="F305" s="11" t="s">
        <v>2126</v>
      </c>
      <c r="G305" s="31">
        <v>2000</v>
      </c>
    </row>
    <row r="306" spans="1:7">
      <c r="A306" s="11" t="s">
        <v>1460</v>
      </c>
      <c r="B306" s="11" t="s">
        <v>1461</v>
      </c>
      <c r="C306" s="11" t="s">
        <v>1322</v>
      </c>
      <c r="D306" s="11" t="s">
        <v>1322</v>
      </c>
      <c r="E306" s="11" t="s">
        <v>2155</v>
      </c>
      <c r="F306" s="11" t="s">
        <v>2156</v>
      </c>
      <c r="G306" s="31">
        <v>1900</v>
      </c>
    </row>
    <row r="307" spans="1:7">
      <c r="A307" s="11" t="s">
        <v>1460</v>
      </c>
      <c r="B307" s="11" t="s">
        <v>1461</v>
      </c>
      <c r="C307" s="11" t="s">
        <v>1322</v>
      </c>
      <c r="D307" s="11" t="s">
        <v>1322</v>
      </c>
      <c r="E307" s="11" t="s">
        <v>443</v>
      </c>
      <c r="F307" s="11" t="s">
        <v>2167</v>
      </c>
      <c r="G307" s="31">
        <v>500</v>
      </c>
    </row>
    <row r="308" spans="1:7">
      <c r="A308" s="11" t="s">
        <v>1460</v>
      </c>
      <c r="B308" s="11" t="s">
        <v>1461</v>
      </c>
      <c r="C308" s="11" t="s">
        <v>1322</v>
      </c>
      <c r="D308" s="11" t="s">
        <v>1322</v>
      </c>
      <c r="E308" s="11" t="s">
        <v>803</v>
      </c>
      <c r="F308" s="11" t="s">
        <v>1609</v>
      </c>
      <c r="G308" s="31">
        <v>30600</v>
      </c>
    </row>
    <row r="309" spans="1:7">
      <c r="A309" s="11" t="s">
        <v>1460</v>
      </c>
      <c r="B309" s="11" t="s">
        <v>1461</v>
      </c>
      <c r="C309" s="11" t="s">
        <v>1322</v>
      </c>
      <c r="D309" s="11" t="s">
        <v>1322</v>
      </c>
      <c r="E309" s="11" t="s">
        <v>722</v>
      </c>
      <c r="F309" s="11" t="s">
        <v>2191</v>
      </c>
      <c r="G309" s="31">
        <v>2000</v>
      </c>
    </row>
    <row r="310" spans="1:7">
      <c r="A310" s="11" t="s">
        <v>1460</v>
      </c>
      <c r="B310" s="11" t="s">
        <v>1461</v>
      </c>
      <c r="C310" s="11" t="s">
        <v>1324</v>
      </c>
      <c r="D310" s="11" t="s">
        <v>1324</v>
      </c>
      <c r="E310" s="11" t="s">
        <v>849</v>
      </c>
      <c r="F310" s="11" t="s">
        <v>1469</v>
      </c>
      <c r="G310" s="31">
        <v>32400</v>
      </c>
    </row>
    <row r="311" spans="1:7">
      <c r="A311" s="11" t="s">
        <v>1460</v>
      </c>
      <c r="B311" s="11" t="s">
        <v>1461</v>
      </c>
      <c r="C311" s="11" t="s">
        <v>1324</v>
      </c>
      <c r="D311" s="11" t="s">
        <v>1324</v>
      </c>
      <c r="E311" s="11" t="s">
        <v>83</v>
      </c>
      <c r="F311" s="11" t="s">
        <v>1527</v>
      </c>
      <c r="G311" s="31">
        <v>6850</v>
      </c>
    </row>
    <row r="312" spans="1:7">
      <c r="A312" s="11" t="s">
        <v>1460</v>
      </c>
      <c r="B312" s="11" t="s">
        <v>1461</v>
      </c>
      <c r="C312" s="11" t="s">
        <v>1324</v>
      </c>
      <c r="D312" s="11" t="s">
        <v>1324</v>
      </c>
      <c r="E312" s="11" t="s">
        <v>556</v>
      </c>
      <c r="F312" s="11" t="s">
        <v>1561</v>
      </c>
      <c r="G312" s="31">
        <v>400</v>
      </c>
    </row>
    <row r="313" spans="1:7">
      <c r="A313" s="11" t="s">
        <v>1460</v>
      </c>
      <c r="B313" s="11" t="s">
        <v>1461</v>
      </c>
      <c r="C313" s="11" t="s">
        <v>1324</v>
      </c>
      <c r="D313" s="11" t="s">
        <v>1324</v>
      </c>
      <c r="E313" s="11" t="s">
        <v>441</v>
      </c>
      <c r="F313" s="11" t="s">
        <v>1581</v>
      </c>
      <c r="G313" s="31">
        <v>1100</v>
      </c>
    </row>
    <row r="314" spans="1:7">
      <c r="A314" s="11" t="s">
        <v>1460</v>
      </c>
      <c r="B314" s="11" t="s">
        <v>1461</v>
      </c>
      <c r="C314" s="11" t="s">
        <v>1324</v>
      </c>
      <c r="D314" s="11" t="s">
        <v>1324</v>
      </c>
      <c r="E314" s="11" t="s">
        <v>557</v>
      </c>
      <c r="F314" s="11" t="s">
        <v>1613</v>
      </c>
      <c r="G314" s="31">
        <v>200</v>
      </c>
    </row>
    <row r="315" spans="1:7">
      <c r="A315" s="11" t="s">
        <v>1460</v>
      </c>
      <c r="B315" s="11" t="s">
        <v>1461</v>
      </c>
      <c r="C315" s="11" t="s">
        <v>1324</v>
      </c>
      <c r="D315" s="11" t="s">
        <v>1324</v>
      </c>
      <c r="E315" s="11" t="s">
        <v>560</v>
      </c>
      <c r="F315" s="11" t="s">
        <v>1614</v>
      </c>
      <c r="G315" s="31">
        <v>200</v>
      </c>
    </row>
    <row r="316" spans="1:7">
      <c r="A316" s="11" t="s">
        <v>1460</v>
      </c>
      <c r="B316" s="11" t="s">
        <v>1461</v>
      </c>
      <c r="C316" s="11" t="s">
        <v>1324</v>
      </c>
      <c r="D316" s="11" t="s">
        <v>1324</v>
      </c>
      <c r="E316" s="11" t="s">
        <v>159</v>
      </c>
      <c r="F316" s="11" t="s">
        <v>1622</v>
      </c>
      <c r="G316" s="31">
        <v>1100</v>
      </c>
    </row>
    <row r="317" spans="1:7">
      <c r="A317" s="11" t="s">
        <v>1460</v>
      </c>
      <c r="B317" s="11" t="s">
        <v>1461</v>
      </c>
      <c r="C317" s="11" t="s">
        <v>1324</v>
      </c>
      <c r="D317" s="11" t="s">
        <v>1324</v>
      </c>
      <c r="E317" s="11" t="s">
        <v>158</v>
      </c>
      <c r="F317" s="11" t="s">
        <v>1623</v>
      </c>
      <c r="G317" s="31">
        <v>1850</v>
      </c>
    </row>
    <row r="318" spans="1:7">
      <c r="A318" s="11" t="s">
        <v>1460</v>
      </c>
      <c r="B318" s="11" t="s">
        <v>1461</v>
      </c>
      <c r="C318" s="11" t="s">
        <v>1324</v>
      </c>
      <c r="D318" s="11" t="s">
        <v>1324</v>
      </c>
      <c r="E318" s="11" t="s">
        <v>753</v>
      </c>
      <c r="F318" s="11" t="s">
        <v>1718</v>
      </c>
      <c r="G318" s="31">
        <v>20450</v>
      </c>
    </row>
    <row r="319" spans="1:7">
      <c r="A319" s="11" t="s">
        <v>1460</v>
      </c>
      <c r="B319" s="11" t="s">
        <v>1461</v>
      </c>
      <c r="C319" s="11" t="s">
        <v>1324</v>
      </c>
      <c r="D319" s="11" t="s">
        <v>1324</v>
      </c>
      <c r="E319" s="11" t="s">
        <v>776</v>
      </c>
      <c r="F319" s="11" t="s">
        <v>1749</v>
      </c>
      <c r="G319" s="31">
        <v>58200</v>
      </c>
    </row>
    <row r="320" spans="1:7">
      <c r="A320" s="11" t="s">
        <v>1460</v>
      </c>
      <c r="B320" s="11" t="s">
        <v>1461</v>
      </c>
      <c r="C320" s="11" t="s">
        <v>1324</v>
      </c>
      <c r="D320" s="11" t="s">
        <v>1324</v>
      </c>
      <c r="E320" s="11" t="s">
        <v>555</v>
      </c>
      <c r="F320" s="11" t="s">
        <v>1790</v>
      </c>
      <c r="G320" s="31">
        <v>900</v>
      </c>
    </row>
    <row r="321" spans="1:7">
      <c r="A321" s="11" t="s">
        <v>1460</v>
      </c>
      <c r="B321" s="11" t="s">
        <v>1461</v>
      </c>
      <c r="C321" s="11" t="s">
        <v>1324</v>
      </c>
      <c r="D321" s="11" t="s">
        <v>1324</v>
      </c>
      <c r="E321" s="11" t="s">
        <v>559</v>
      </c>
      <c r="F321" s="11" t="s">
        <v>1812</v>
      </c>
      <c r="G321" s="31">
        <v>250</v>
      </c>
    </row>
    <row r="322" spans="1:7">
      <c r="A322" s="11" t="s">
        <v>1460</v>
      </c>
      <c r="B322" s="11" t="s">
        <v>1461</v>
      </c>
      <c r="C322" s="11" t="s">
        <v>1324</v>
      </c>
      <c r="D322" s="11" t="s">
        <v>1324</v>
      </c>
      <c r="E322" s="11" t="s">
        <v>116</v>
      </c>
      <c r="F322" s="11" t="s">
        <v>1827</v>
      </c>
      <c r="G322" s="31">
        <v>6350</v>
      </c>
    </row>
    <row r="323" spans="1:7">
      <c r="A323" s="11" t="s">
        <v>1460</v>
      </c>
      <c r="B323" s="11" t="s">
        <v>1461</v>
      </c>
      <c r="C323" s="11" t="s">
        <v>1324</v>
      </c>
      <c r="D323" s="11" t="s">
        <v>1324</v>
      </c>
      <c r="E323" s="11" t="s">
        <v>442</v>
      </c>
      <c r="F323" s="11" t="s">
        <v>1871</v>
      </c>
      <c r="G323" s="31">
        <v>3100</v>
      </c>
    </row>
    <row r="324" spans="1:7">
      <c r="A324" s="11" t="s">
        <v>1460</v>
      </c>
      <c r="B324" s="11" t="s">
        <v>1461</v>
      </c>
      <c r="C324" s="11" t="s">
        <v>1324</v>
      </c>
      <c r="D324" s="11" t="s">
        <v>1324</v>
      </c>
      <c r="E324" s="11" t="s">
        <v>554</v>
      </c>
      <c r="F324" s="11" t="s">
        <v>1896</v>
      </c>
      <c r="G324" s="31">
        <v>1100</v>
      </c>
    </row>
    <row r="325" spans="1:7">
      <c r="A325" s="11" t="s">
        <v>1460</v>
      </c>
      <c r="B325" s="11" t="s">
        <v>1461</v>
      </c>
      <c r="C325" s="11" t="s">
        <v>1324</v>
      </c>
      <c r="D325" s="11" t="s">
        <v>1324</v>
      </c>
      <c r="E325" s="11" t="s">
        <v>558</v>
      </c>
      <c r="F325" s="11" t="s">
        <v>1899</v>
      </c>
      <c r="G325" s="31">
        <v>250</v>
      </c>
    </row>
    <row r="326" spans="1:7">
      <c r="A326" s="11" t="s">
        <v>1460</v>
      </c>
      <c r="B326" s="11" t="s">
        <v>1461</v>
      </c>
      <c r="C326" s="11" t="s">
        <v>1324</v>
      </c>
      <c r="D326" s="11" t="s">
        <v>1324</v>
      </c>
      <c r="E326" s="11" t="s">
        <v>115</v>
      </c>
      <c r="F326" s="11" t="s">
        <v>1902</v>
      </c>
      <c r="G326" s="31">
        <v>6500</v>
      </c>
    </row>
    <row r="327" spans="1:7">
      <c r="A327" s="11" t="s">
        <v>1460</v>
      </c>
      <c r="B327" s="11" t="s">
        <v>1461</v>
      </c>
      <c r="C327" s="11" t="s">
        <v>1324</v>
      </c>
      <c r="D327" s="11" t="s">
        <v>1324</v>
      </c>
      <c r="E327" s="11" t="s">
        <v>750</v>
      </c>
      <c r="F327" s="11" t="s">
        <v>2012</v>
      </c>
      <c r="G327" s="31">
        <v>77850</v>
      </c>
    </row>
    <row r="328" spans="1:7">
      <c r="A328" s="11" t="s">
        <v>1460</v>
      </c>
      <c r="B328" s="11" t="s">
        <v>1461</v>
      </c>
      <c r="C328" s="11" t="s">
        <v>1324</v>
      </c>
      <c r="D328" s="11" t="s">
        <v>1324</v>
      </c>
      <c r="E328" s="11" t="s">
        <v>239</v>
      </c>
      <c r="F328" s="11" t="s">
        <v>2032</v>
      </c>
      <c r="G328" s="31">
        <v>500</v>
      </c>
    </row>
    <row r="329" spans="1:7">
      <c r="A329" s="11" t="s">
        <v>1460</v>
      </c>
      <c r="B329" s="11" t="s">
        <v>1461</v>
      </c>
      <c r="C329" s="11" t="s">
        <v>1324</v>
      </c>
      <c r="D329" s="11" t="s">
        <v>1324</v>
      </c>
      <c r="E329" s="11" t="s">
        <v>192</v>
      </c>
      <c r="F329" s="11" t="s">
        <v>2062</v>
      </c>
      <c r="G329" s="31">
        <v>250</v>
      </c>
    </row>
    <row r="330" spans="1:7">
      <c r="A330" s="11" t="s">
        <v>1460</v>
      </c>
      <c r="B330" s="11" t="s">
        <v>1461</v>
      </c>
      <c r="C330" s="11" t="s">
        <v>1324</v>
      </c>
      <c r="D330" s="11" t="s">
        <v>1324</v>
      </c>
      <c r="E330" s="11" t="s">
        <v>786</v>
      </c>
      <c r="F330" s="11" t="s">
        <v>2093</v>
      </c>
      <c r="G330" s="31">
        <v>13550</v>
      </c>
    </row>
    <row r="331" spans="1:7">
      <c r="A331" s="11" t="s">
        <v>1460</v>
      </c>
      <c r="B331" s="11" t="s">
        <v>1461</v>
      </c>
      <c r="C331" s="11" t="s">
        <v>1324</v>
      </c>
      <c r="D331" s="11" t="s">
        <v>1324</v>
      </c>
      <c r="E331" s="11" t="s">
        <v>443</v>
      </c>
      <c r="F331" s="11" t="s">
        <v>2167</v>
      </c>
      <c r="G331" s="31">
        <v>500</v>
      </c>
    </row>
    <row r="332" spans="1:7">
      <c r="A332" s="11" t="s">
        <v>1460</v>
      </c>
      <c r="B332" s="11" t="s">
        <v>1461</v>
      </c>
      <c r="C332" s="11" t="s">
        <v>1324</v>
      </c>
      <c r="D332" s="11" t="s">
        <v>1324</v>
      </c>
      <c r="E332" s="11" t="s">
        <v>801</v>
      </c>
      <c r="F332" s="11" t="s">
        <v>2186</v>
      </c>
      <c r="G332" s="31">
        <v>32400</v>
      </c>
    </row>
    <row r="333" spans="1:7">
      <c r="A333" s="11" t="s">
        <v>1460</v>
      </c>
      <c r="B333" s="11" t="s">
        <v>1461</v>
      </c>
      <c r="C333" s="11" t="s">
        <v>1324</v>
      </c>
      <c r="D333" s="11" t="s">
        <v>1324</v>
      </c>
      <c r="E333" s="11" t="s">
        <v>722</v>
      </c>
      <c r="F333" s="11" t="s">
        <v>2191</v>
      </c>
      <c r="G333" s="31">
        <v>2000</v>
      </c>
    </row>
    <row r="334" spans="1:7">
      <c r="A334" s="11" t="s">
        <v>1460</v>
      </c>
      <c r="B334" s="11" t="s">
        <v>1482</v>
      </c>
      <c r="C334" s="11" t="s">
        <v>1529</v>
      </c>
      <c r="D334" s="11" t="s">
        <v>1529</v>
      </c>
      <c r="E334" s="11" t="s">
        <v>587</v>
      </c>
      <c r="F334" s="11" t="s">
        <v>1530</v>
      </c>
      <c r="G334" s="31">
        <v>4400</v>
      </c>
    </row>
    <row r="335" spans="1:7">
      <c r="A335" s="11" t="s">
        <v>1460</v>
      </c>
      <c r="B335" s="11" t="s">
        <v>1461</v>
      </c>
      <c r="C335" s="11" t="s">
        <v>1529</v>
      </c>
      <c r="D335" s="11" t="s">
        <v>1529</v>
      </c>
      <c r="E335" s="11" t="s">
        <v>355</v>
      </c>
      <c r="F335" s="11" t="s">
        <v>1553</v>
      </c>
      <c r="G335" s="31">
        <v>800</v>
      </c>
    </row>
    <row r="336" spans="1:7">
      <c r="A336" s="11" t="s">
        <v>1460</v>
      </c>
      <c r="B336" s="11" t="s">
        <v>1461</v>
      </c>
      <c r="C336" s="11" t="s">
        <v>1529</v>
      </c>
      <c r="D336" s="11" t="s">
        <v>1529</v>
      </c>
      <c r="E336" s="11" t="s">
        <v>267</v>
      </c>
      <c r="F336" s="11" t="s">
        <v>1562</v>
      </c>
      <c r="G336" s="31">
        <v>200</v>
      </c>
    </row>
    <row r="337" spans="1:7">
      <c r="A337" s="11" t="s">
        <v>1460</v>
      </c>
      <c r="B337" s="11" t="s">
        <v>1461</v>
      </c>
      <c r="C337" s="11" t="s">
        <v>1529</v>
      </c>
      <c r="D337" s="11" t="s">
        <v>1529</v>
      </c>
      <c r="E337" s="11" t="s">
        <v>148</v>
      </c>
      <c r="F337" s="11" t="s">
        <v>1623</v>
      </c>
      <c r="G337" s="31">
        <v>1250</v>
      </c>
    </row>
    <row r="338" spans="1:7">
      <c r="A338" s="11" t="s">
        <v>1460</v>
      </c>
      <c r="B338" s="11" t="s">
        <v>1461</v>
      </c>
      <c r="C338" s="11" t="s">
        <v>1529</v>
      </c>
      <c r="D338" s="11" t="s">
        <v>1529</v>
      </c>
      <c r="E338" s="11" t="s">
        <v>260</v>
      </c>
      <c r="F338" s="11" t="s">
        <v>1648</v>
      </c>
      <c r="G338" s="31">
        <v>200</v>
      </c>
    </row>
    <row r="339" spans="1:7">
      <c r="A339" s="11" t="s">
        <v>1460</v>
      </c>
      <c r="B339" s="11" t="s">
        <v>1461</v>
      </c>
      <c r="C339" s="11" t="s">
        <v>1529</v>
      </c>
      <c r="D339" s="11" t="s">
        <v>1529</v>
      </c>
      <c r="E339" s="11" t="s">
        <v>77</v>
      </c>
      <c r="F339" s="11" t="s">
        <v>1727</v>
      </c>
      <c r="G339" s="31">
        <v>750</v>
      </c>
    </row>
    <row r="340" spans="1:7">
      <c r="A340" s="11" t="s">
        <v>1460</v>
      </c>
      <c r="B340" s="11" t="s">
        <v>1461</v>
      </c>
      <c r="C340" s="11" t="s">
        <v>1529</v>
      </c>
      <c r="D340" s="11" t="s">
        <v>1529</v>
      </c>
      <c r="E340" s="11" t="s">
        <v>138</v>
      </c>
      <c r="F340" s="11" t="s">
        <v>1739</v>
      </c>
      <c r="G340" s="31">
        <v>550</v>
      </c>
    </row>
    <row r="341" spans="1:7">
      <c r="A341" s="11" t="s">
        <v>1460</v>
      </c>
      <c r="B341" s="11" t="s">
        <v>1461</v>
      </c>
      <c r="C341" s="11" t="s">
        <v>1529</v>
      </c>
      <c r="D341" s="11" t="s">
        <v>1529</v>
      </c>
      <c r="E341" s="11" t="s">
        <v>231</v>
      </c>
      <c r="F341" s="11" t="s">
        <v>2120</v>
      </c>
      <c r="G341" s="31">
        <v>200</v>
      </c>
    </row>
    <row r="342" spans="1:7">
      <c r="A342" s="11" t="s">
        <v>1460</v>
      </c>
      <c r="B342" s="11" t="s">
        <v>1461</v>
      </c>
      <c r="C342" s="11" t="s">
        <v>1529</v>
      </c>
      <c r="D342" s="11" t="s">
        <v>1529</v>
      </c>
      <c r="E342" s="11" t="s">
        <v>282</v>
      </c>
      <c r="F342" s="11" t="s">
        <v>2161</v>
      </c>
      <c r="G342" s="31">
        <v>350</v>
      </c>
    </row>
    <row r="343" spans="1:7">
      <c r="A343" s="11" t="s">
        <v>1460</v>
      </c>
      <c r="B343" s="11" t="s">
        <v>1461</v>
      </c>
      <c r="C343" s="11" t="s">
        <v>1529</v>
      </c>
      <c r="D343" s="11" t="s">
        <v>1529</v>
      </c>
      <c r="E343" s="11" t="s">
        <v>464</v>
      </c>
      <c r="F343" s="11" t="s">
        <v>2170</v>
      </c>
      <c r="G343" s="31">
        <v>350</v>
      </c>
    </row>
    <row r="344" spans="1:7">
      <c r="A344" s="11" t="s">
        <v>1460</v>
      </c>
      <c r="B344" s="11" t="s">
        <v>1482</v>
      </c>
      <c r="C344" s="11" t="s">
        <v>1531</v>
      </c>
      <c r="D344" s="11" t="s">
        <v>1531</v>
      </c>
      <c r="E344" s="11" t="s">
        <v>587</v>
      </c>
      <c r="F344" s="11" t="s">
        <v>1530</v>
      </c>
      <c r="G344" s="31">
        <v>4400</v>
      </c>
    </row>
    <row r="345" spans="1:7">
      <c r="A345" s="11" t="s">
        <v>1460</v>
      </c>
      <c r="B345" s="11" t="s">
        <v>1461</v>
      </c>
      <c r="C345" s="11" t="s">
        <v>1531</v>
      </c>
      <c r="D345" s="11" t="s">
        <v>1531</v>
      </c>
      <c r="E345" s="11" t="s">
        <v>355</v>
      </c>
      <c r="F345" s="11" t="s">
        <v>1553</v>
      </c>
      <c r="G345" s="31">
        <v>800</v>
      </c>
    </row>
    <row r="346" spans="1:7">
      <c r="A346" s="11" t="s">
        <v>1460</v>
      </c>
      <c r="B346" s="11" t="s">
        <v>1461</v>
      </c>
      <c r="C346" s="11" t="s">
        <v>1531</v>
      </c>
      <c r="D346" s="11" t="s">
        <v>1531</v>
      </c>
      <c r="E346" s="11" t="s">
        <v>267</v>
      </c>
      <c r="F346" s="11" t="s">
        <v>1562</v>
      </c>
      <c r="G346" s="31">
        <v>200</v>
      </c>
    </row>
    <row r="347" spans="1:7">
      <c r="A347" s="11" t="s">
        <v>1460</v>
      </c>
      <c r="B347" s="11" t="s">
        <v>1461</v>
      </c>
      <c r="C347" s="11" t="s">
        <v>1531</v>
      </c>
      <c r="D347" s="11" t="s">
        <v>1531</v>
      </c>
      <c r="E347" s="11" t="s">
        <v>148</v>
      </c>
      <c r="F347" s="11" t="s">
        <v>1623</v>
      </c>
      <c r="G347" s="31">
        <v>1250</v>
      </c>
    </row>
    <row r="348" spans="1:7">
      <c r="A348" s="11" t="s">
        <v>1460</v>
      </c>
      <c r="B348" s="11" t="s">
        <v>1461</v>
      </c>
      <c r="C348" s="11" t="s">
        <v>1531</v>
      </c>
      <c r="D348" s="11" t="s">
        <v>1531</v>
      </c>
      <c r="E348" s="11" t="s">
        <v>77</v>
      </c>
      <c r="F348" s="11" t="s">
        <v>1727</v>
      </c>
      <c r="G348" s="31">
        <v>750</v>
      </c>
    </row>
    <row r="349" spans="1:7">
      <c r="A349" s="11" t="s">
        <v>1460</v>
      </c>
      <c r="B349" s="11" t="s">
        <v>1461</v>
      </c>
      <c r="C349" s="11" t="s">
        <v>1531</v>
      </c>
      <c r="D349" s="11" t="s">
        <v>1531</v>
      </c>
      <c r="E349" s="11" t="s">
        <v>138</v>
      </c>
      <c r="F349" s="11" t="s">
        <v>1739</v>
      </c>
      <c r="G349" s="31">
        <v>550</v>
      </c>
    </row>
    <row r="350" spans="1:7">
      <c r="A350" s="11" t="s">
        <v>1460</v>
      </c>
      <c r="B350" s="11" t="s">
        <v>1461</v>
      </c>
      <c r="C350" s="11" t="s">
        <v>1531</v>
      </c>
      <c r="D350" s="11" t="s">
        <v>1531</v>
      </c>
      <c r="E350" s="11" t="s">
        <v>155</v>
      </c>
      <c r="F350" s="11" t="s">
        <v>2009</v>
      </c>
      <c r="G350" s="31">
        <v>550</v>
      </c>
    </row>
    <row r="351" spans="1:7">
      <c r="A351" s="11" t="s">
        <v>1460</v>
      </c>
      <c r="B351" s="11" t="s">
        <v>1461</v>
      </c>
      <c r="C351" s="11" t="s">
        <v>1531</v>
      </c>
      <c r="D351" s="11" t="s">
        <v>1531</v>
      </c>
      <c r="E351" s="11" t="s">
        <v>231</v>
      </c>
      <c r="F351" s="11" t="s">
        <v>2120</v>
      </c>
      <c r="G351" s="31">
        <v>200</v>
      </c>
    </row>
    <row r="352" spans="1:7">
      <c r="A352" s="11" t="s">
        <v>1460</v>
      </c>
      <c r="B352" s="11" t="s">
        <v>1461</v>
      </c>
      <c r="C352" s="11" t="s">
        <v>1531</v>
      </c>
      <c r="D352" s="11" t="s">
        <v>1531</v>
      </c>
      <c r="E352" s="11" t="s">
        <v>282</v>
      </c>
      <c r="F352" s="11" t="s">
        <v>2161</v>
      </c>
      <c r="G352" s="31">
        <v>350</v>
      </c>
    </row>
    <row r="353" spans="1:7">
      <c r="A353" s="11" t="s">
        <v>1460</v>
      </c>
      <c r="B353" s="11" t="s">
        <v>1461</v>
      </c>
      <c r="C353" s="11" t="s">
        <v>1531</v>
      </c>
      <c r="D353" s="11" t="s">
        <v>1531</v>
      </c>
      <c r="E353" s="11" t="s">
        <v>464</v>
      </c>
      <c r="F353" s="11" t="s">
        <v>2170</v>
      </c>
      <c r="G353" s="31">
        <v>350</v>
      </c>
    </row>
    <row r="354" spans="1:7">
      <c r="A354" s="11" t="s">
        <v>1460</v>
      </c>
      <c r="B354" s="11" t="s">
        <v>1482</v>
      </c>
      <c r="C354" s="11" t="s">
        <v>1535</v>
      </c>
      <c r="D354" s="11" t="s">
        <v>1535</v>
      </c>
      <c r="E354" s="11" t="s">
        <v>588</v>
      </c>
      <c r="F354" s="11" t="s">
        <v>1536</v>
      </c>
      <c r="G354" s="31">
        <v>4600</v>
      </c>
    </row>
    <row r="355" spans="1:7">
      <c r="A355" s="11" t="s">
        <v>1460</v>
      </c>
      <c r="B355" s="11" t="s">
        <v>1461</v>
      </c>
      <c r="C355" s="11" t="s">
        <v>1535</v>
      </c>
      <c r="D355" s="11" t="s">
        <v>1535</v>
      </c>
      <c r="E355" s="11" t="s">
        <v>355</v>
      </c>
      <c r="F355" s="11" t="s">
        <v>1553</v>
      </c>
      <c r="G355" s="31">
        <v>800</v>
      </c>
    </row>
    <row r="356" spans="1:7">
      <c r="A356" s="11" t="s">
        <v>1460</v>
      </c>
      <c r="B356" s="11" t="s">
        <v>1461</v>
      </c>
      <c r="C356" s="11" t="s">
        <v>1535</v>
      </c>
      <c r="D356" s="11" t="s">
        <v>1535</v>
      </c>
      <c r="E356" s="11" t="s">
        <v>267</v>
      </c>
      <c r="F356" s="11" t="s">
        <v>1562</v>
      </c>
      <c r="G356" s="31">
        <v>200</v>
      </c>
    </row>
    <row r="357" spans="1:7">
      <c r="A357" s="11" t="s">
        <v>1460</v>
      </c>
      <c r="B357" s="11" t="s">
        <v>1461</v>
      </c>
      <c r="C357" s="11" t="s">
        <v>1535</v>
      </c>
      <c r="D357" s="11" t="s">
        <v>1535</v>
      </c>
      <c r="E357" s="11" t="s">
        <v>148</v>
      </c>
      <c r="F357" s="11" t="s">
        <v>1623</v>
      </c>
      <c r="G357" s="31">
        <v>1250</v>
      </c>
    </row>
    <row r="358" spans="1:7">
      <c r="A358" s="11" t="s">
        <v>1460</v>
      </c>
      <c r="B358" s="11" t="s">
        <v>1461</v>
      </c>
      <c r="C358" s="11" t="s">
        <v>1535</v>
      </c>
      <c r="D358" s="11" t="s">
        <v>1535</v>
      </c>
      <c r="E358" s="11" t="s">
        <v>77</v>
      </c>
      <c r="F358" s="11" t="s">
        <v>1727</v>
      </c>
      <c r="G358" s="31">
        <v>750</v>
      </c>
    </row>
    <row r="359" spans="1:7">
      <c r="A359" s="11" t="s">
        <v>1460</v>
      </c>
      <c r="B359" s="11" t="s">
        <v>1461</v>
      </c>
      <c r="C359" s="11" t="s">
        <v>1535</v>
      </c>
      <c r="D359" s="11" t="s">
        <v>1535</v>
      </c>
      <c r="E359" s="11" t="s">
        <v>138</v>
      </c>
      <c r="F359" s="11" t="s">
        <v>1739</v>
      </c>
      <c r="G359" s="31">
        <v>550</v>
      </c>
    </row>
    <row r="360" spans="1:7">
      <c r="A360" s="11" t="s">
        <v>1460</v>
      </c>
      <c r="B360" s="11" t="s">
        <v>1461</v>
      </c>
      <c r="C360" s="11" t="s">
        <v>1535</v>
      </c>
      <c r="D360" s="11" t="s">
        <v>1535</v>
      </c>
      <c r="E360" s="11" t="s">
        <v>231</v>
      </c>
      <c r="F360" s="11" t="s">
        <v>2120</v>
      </c>
      <c r="G360" s="31">
        <v>200</v>
      </c>
    </row>
    <row r="361" spans="1:7">
      <c r="A361" s="11" t="s">
        <v>1460</v>
      </c>
      <c r="B361" s="11" t="s">
        <v>1461</v>
      </c>
      <c r="C361" s="11" t="s">
        <v>1535</v>
      </c>
      <c r="D361" s="11" t="s">
        <v>1535</v>
      </c>
      <c r="E361" s="11" t="s">
        <v>282</v>
      </c>
      <c r="F361" s="11" t="s">
        <v>2161</v>
      </c>
      <c r="G361" s="31">
        <v>350</v>
      </c>
    </row>
    <row r="362" spans="1:7">
      <c r="A362" s="11" t="s">
        <v>1460</v>
      </c>
      <c r="B362" s="11" t="s">
        <v>1461</v>
      </c>
      <c r="C362" s="11" t="s">
        <v>1535</v>
      </c>
      <c r="D362" s="11" t="s">
        <v>1535</v>
      </c>
      <c r="E362" s="11" t="s">
        <v>464</v>
      </c>
      <c r="F362" s="11" t="s">
        <v>2170</v>
      </c>
      <c r="G362" s="31">
        <v>350</v>
      </c>
    </row>
    <row r="363" spans="1:7">
      <c r="A363" s="11" t="s">
        <v>1460</v>
      </c>
      <c r="B363" s="11" t="s">
        <v>1482</v>
      </c>
      <c r="C363" s="11" t="s">
        <v>1537</v>
      </c>
      <c r="D363" s="11" t="s">
        <v>1537</v>
      </c>
      <c r="E363" s="11" t="s">
        <v>588</v>
      </c>
      <c r="F363" s="11" t="s">
        <v>1536</v>
      </c>
      <c r="G363" s="31">
        <v>4600</v>
      </c>
    </row>
    <row r="364" spans="1:7">
      <c r="A364" s="11" t="s">
        <v>1460</v>
      </c>
      <c r="B364" s="11" t="s">
        <v>1482</v>
      </c>
      <c r="C364" s="11" t="s">
        <v>1538</v>
      </c>
      <c r="D364" s="11" t="s">
        <v>1538</v>
      </c>
      <c r="E364" s="11" t="s">
        <v>588</v>
      </c>
      <c r="F364" s="11" t="s">
        <v>1536</v>
      </c>
      <c r="G364" s="31">
        <v>4600</v>
      </c>
    </row>
    <row r="365" spans="1:7">
      <c r="A365" s="11" t="s">
        <v>1460</v>
      </c>
      <c r="B365" s="11" t="s">
        <v>1461</v>
      </c>
      <c r="C365" s="11" t="s">
        <v>1538</v>
      </c>
      <c r="D365" s="11" t="s">
        <v>1538</v>
      </c>
      <c r="E365" s="11" t="s">
        <v>341</v>
      </c>
      <c r="F365" s="11" t="s">
        <v>1547</v>
      </c>
      <c r="G365" s="31">
        <v>400</v>
      </c>
    </row>
    <row r="366" spans="1:7">
      <c r="A366" s="11" t="s">
        <v>1460</v>
      </c>
      <c r="B366" s="11" t="s">
        <v>1461</v>
      </c>
      <c r="C366" s="11" t="s">
        <v>1538</v>
      </c>
      <c r="D366" s="11" t="s">
        <v>1538</v>
      </c>
      <c r="E366" s="11" t="s">
        <v>355</v>
      </c>
      <c r="F366" s="11" t="s">
        <v>1553</v>
      </c>
      <c r="G366" s="31">
        <v>800</v>
      </c>
    </row>
    <row r="367" spans="1:7">
      <c r="A367" s="11" t="s">
        <v>1460</v>
      </c>
      <c r="B367" s="11" t="s">
        <v>1461</v>
      </c>
      <c r="C367" s="11" t="s">
        <v>1538</v>
      </c>
      <c r="D367" s="11" t="s">
        <v>1538</v>
      </c>
      <c r="E367" s="11" t="s">
        <v>267</v>
      </c>
      <c r="F367" s="11" t="s">
        <v>1562</v>
      </c>
      <c r="G367" s="31">
        <v>200</v>
      </c>
    </row>
    <row r="368" spans="1:7">
      <c r="A368" s="11"/>
      <c r="B368" s="11"/>
      <c r="C368" s="11" t="s">
        <v>1538</v>
      </c>
      <c r="D368" s="11" t="s">
        <v>1538</v>
      </c>
      <c r="E368" s="11" t="s">
        <v>205</v>
      </c>
      <c r="F368" s="11" t="s">
        <v>1609</v>
      </c>
      <c r="G368" s="31">
        <v>10000</v>
      </c>
    </row>
    <row r="369" spans="1:7">
      <c r="A369" s="11" t="s">
        <v>1460</v>
      </c>
      <c r="B369" s="11" t="s">
        <v>1461</v>
      </c>
      <c r="C369" s="11" t="s">
        <v>1538</v>
      </c>
      <c r="D369" s="11" t="s">
        <v>1538</v>
      </c>
      <c r="E369" s="11" t="s">
        <v>148</v>
      </c>
      <c r="F369" s="11" t="s">
        <v>1623</v>
      </c>
      <c r="G369" s="31">
        <v>1250</v>
      </c>
    </row>
    <row r="370" spans="1:7">
      <c r="A370" s="11" t="s">
        <v>1460</v>
      </c>
      <c r="B370" s="11" t="s">
        <v>1461</v>
      </c>
      <c r="C370" s="11" t="s">
        <v>1538</v>
      </c>
      <c r="D370" s="11" t="s">
        <v>1538</v>
      </c>
      <c r="E370" s="11" t="s">
        <v>138</v>
      </c>
      <c r="F370" s="11" t="s">
        <v>1739</v>
      </c>
      <c r="G370" s="31">
        <v>550</v>
      </c>
    </row>
    <row r="371" spans="1:7">
      <c r="A371" s="11" t="s">
        <v>1460</v>
      </c>
      <c r="B371" s="11" t="s">
        <v>1461</v>
      </c>
      <c r="C371" s="11" t="s">
        <v>1538</v>
      </c>
      <c r="D371" s="11" t="s">
        <v>1538</v>
      </c>
      <c r="E371" s="11" t="s">
        <v>342</v>
      </c>
      <c r="F371" s="11" t="s">
        <v>1888</v>
      </c>
      <c r="G371" s="31">
        <v>400</v>
      </c>
    </row>
    <row r="372" spans="1:7">
      <c r="A372" s="11" t="s">
        <v>1460</v>
      </c>
      <c r="B372" s="11" t="s">
        <v>1461</v>
      </c>
      <c r="C372" s="11" t="s">
        <v>1538</v>
      </c>
      <c r="D372" s="11" t="s">
        <v>1538</v>
      </c>
      <c r="E372" s="11" t="s">
        <v>231</v>
      </c>
      <c r="F372" s="11" t="s">
        <v>2120</v>
      </c>
      <c r="G372" s="31">
        <v>200</v>
      </c>
    </row>
    <row r="373" spans="1:7">
      <c r="A373" s="11" t="s">
        <v>1460</v>
      </c>
      <c r="B373" s="11" t="s">
        <v>1461</v>
      </c>
      <c r="C373" s="11" t="s">
        <v>1538</v>
      </c>
      <c r="D373" s="11" t="s">
        <v>1538</v>
      </c>
      <c r="E373" s="11" t="s">
        <v>282</v>
      </c>
      <c r="F373" s="11" t="s">
        <v>2161</v>
      </c>
      <c r="G373" s="31">
        <v>350</v>
      </c>
    </row>
    <row r="374" spans="1:7">
      <c r="A374" s="11" t="s">
        <v>1460</v>
      </c>
      <c r="B374" s="11" t="s">
        <v>1461</v>
      </c>
      <c r="C374" s="11" t="s">
        <v>1538</v>
      </c>
      <c r="D374" s="11" t="s">
        <v>1538</v>
      </c>
      <c r="E374" s="11" t="s">
        <v>464</v>
      </c>
      <c r="F374" s="11" t="s">
        <v>2170</v>
      </c>
      <c r="G374" s="31">
        <v>350</v>
      </c>
    </row>
    <row r="375" spans="1:7">
      <c r="A375" s="11" t="s">
        <v>1460</v>
      </c>
      <c r="B375" s="11" t="s">
        <v>1461</v>
      </c>
      <c r="C375" s="11" t="s">
        <v>1538</v>
      </c>
      <c r="D375" s="11" t="s">
        <v>1538</v>
      </c>
      <c r="E375" s="11" t="s">
        <v>205</v>
      </c>
      <c r="F375" s="11" t="s">
        <v>2176</v>
      </c>
      <c r="G375" s="31">
        <v>10000</v>
      </c>
    </row>
    <row r="376" spans="1:7">
      <c r="A376" s="11" t="s">
        <v>1460</v>
      </c>
      <c r="B376" s="11" t="s">
        <v>1482</v>
      </c>
      <c r="C376" s="11" t="s">
        <v>1532</v>
      </c>
      <c r="D376" s="11" t="s">
        <v>1532</v>
      </c>
      <c r="E376" s="11" t="s">
        <v>589</v>
      </c>
      <c r="F376" s="11" t="s">
        <v>1530</v>
      </c>
      <c r="G376" s="31">
        <v>4850</v>
      </c>
    </row>
    <row r="377" spans="1:7">
      <c r="A377" s="11" t="s">
        <v>1460</v>
      </c>
      <c r="B377" s="11" t="s">
        <v>1461</v>
      </c>
      <c r="C377" s="11" t="s">
        <v>1532</v>
      </c>
      <c r="D377" s="11" t="s">
        <v>1532</v>
      </c>
      <c r="E377" s="11" t="s">
        <v>355</v>
      </c>
      <c r="F377" s="11" t="s">
        <v>1553</v>
      </c>
      <c r="G377" s="31">
        <v>800</v>
      </c>
    </row>
    <row r="378" spans="1:7">
      <c r="A378" s="11" t="s">
        <v>1460</v>
      </c>
      <c r="B378" s="11" t="s">
        <v>1461</v>
      </c>
      <c r="C378" s="11" t="s">
        <v>1532</v>
      </c>
      <c r="D378" s="11" t="s">
        <v>1532</v>
      </c>
      <c r="E378" s="11" t="s">
        <v>267</v>
      </c>
      <c r="F378" s="11" t="s">
        <v>1562</v>
      </c>
      <c r="G378" s="31">
        <v>200</v>
      </c>
    </row>
    <row r="379" spans="1:7">
      <c r="A379" s="11" t="s">
        <v>1460</v>
      </c>
      <c r="B379" s="11" t="s">
        <v>1461</v>
      </c>
      <c r="C379" s="11" t="s">
        <v>1532</v>
      </c>
      <c r="D379" s="11" t="s">
        <v>1532</v>
      </c>
      <c r="E379" s="11" t="s">
        <v>148</v>
      </c>
      <c r="F379" s="11" t="s">
        <v>1623</v>
      </c>
      <c r="G379" s="31">
        <v>1250</v>
      </c>
    </row>
    <row r="380" spans="1:7">
      <c r="A380" s="11" t="s">
        <v>1460</v>
      </c>
      <c r="B380" s="11" t="s">
        <v>1461</v>
      </c>
      <c r="C380" s="11" t="s">
        <v>1532</v>
      </c>
      <c r="D380" s="11" t="s">
        <v>1532</v>
      </c>
      <c r="E380" s="11" t="s">
        <v>264</v>
      </c>
      <c r="F380" s="11" t="s">
        <v>1648</v>
      </c>
      <c r="G380" s="31">
        <v>200</v>
      </c>
    </row>
    <row r="381" spans="1:7">
      <c r="A381" s="11" t="s">
        <v>1460</v>
      </c>
      <c r="B381" s="11" t="s">
        <v>1461</v>
      </c>
      <c r="C381" s="11" t="s">
        <v>1532</v>
      </c>
      <c r="D381" s="11" t="s">
        <v>1532</v>
      </c>
      <c r="E381" s="11" t="s">
        <v>77</v>
      </c>
      <c r="F381" s="11" t="s">
        <v>1727</v>
      </c>
      <c r="G381" s="31">
        <v>750</v>
      </c>
    </row>
    <row r="382" spans="1:7">
      <c r="A382" s="11" t="s">
        <v>1460</v>
      </c>
      <c r="B382" s="11" t="s">
        <v>1461</v>
      </c>
      <c r="C382" s="11" t="s">
        <v>1532</v>
      </c>
      <c r="D382" s="11" t="s">
        <v>1532</v>
      </c>
      <c r="E382" s="11" t="s">
        <v>138</v>
      </c>
      <c r="F382" s="11" t="s">
        <v>1739</v>
      </c>
      <c r="G382" s="31">
        <v>550</v>
      </c>
    </row>
    <row r="383" spans="1:7">
      <c r="A383" s="11" t="s">
        <v>1460</v>
      </c>
      <c r="B383" s="11" t="s">
        <v>1461</v>
      </c>
      <c r="C383" s="11" t="s">
        <v>1532</v>
      </c>
      <c r="D383" s="11" t="s">
        <v>1532</v>
      </c>
      <c r="E383" s="11" t="s">
        <v>236</v>
      </c>
      <c r="F383" s="11" t="s">
        <v>1801</v>
      </c>
      <c r="G383" s="31">
        <v>250</v>
      </c>
    </row>
    <row r="384" spans="1:7">
      <c r="A384" s="11" t="s">
        <v>1460</v>
      </c>
      <c r="B384" s="11" t="s">
        <v>1461</v>
      </c>
      <c r="C384" s="11" t="s">
        <v>1532</v>
      </c>
      <c r="D384" s="11" t="s">
        <v>1532</v>
      </c>
      <c r="E384" s="11" t="s">
        <v>294</v>
      </c>
      <c r="F384" s="11" t="s">
        <v>1965</v>
      </c>
      <c r="G384" s="31">
        <v>900</v>
      </c>
    </row>
    <row r="385" spans="1:7">
      <c r="A385" s="11" t="s">
        <v>1460</v>
      </c>
      <c r="B385" s="11" t="s">
        <v>1461</v>
      </c>
      <c r="C385" s="11" t="s">
        <v>1532</v>
      </c>
      <c r="D385" s="11" t="s">
        <v>1532</v>
      </c>
      <c r="E385" s="11" t="s">
        <v>299</v>
      </c>
      <c r="F385" s="11" t="s">
        <v>1965</v>
      </c>
      <c r="G385" s="31">
        <v>550</v>
      </c>
    </row>
    <row r="386" spans="1:7">
      <c r="A386" s="11" t="s">
        <v>1460</v>
      </c>
      <c r="B386" s="11" t="s">
        <v>1461</v>
      </c>
      <c r="C386" s="11" t="s">
        <v>1532</v>
      </c>
      <c r="D386" s="11" t="s">
        <v>1532</v>
      </c>
      <c r="E386" s="11" t="s">
        <v>247</v>
      </c>
      <c r="F386" s="11" t="s">
        <v>2023</v>
      </c>
      <c r="G386" s="31">
        <v>2050</v>
      </c>
    </row>
    <row r="387" spans="1:7">
      <c r="A387" s="11" t="s">
        <v>1460</v>
      </c>
      <c r="B387" s="11" t="s">
        <v>1461</v>
      </c>
      <c r="C387" s="11" t="s">
        <v>1532</v>
      </c>
      <c r="D387" s="11" t="s">
        <v>1532</v>
      </c>
      <c r="E387" s="11" t="s">
        <v>248</v>
      </c>
      <c r="F387" s="11" t="s">
        <v>2069</v>
      </c>
      <c r="G387" s="31">
        <v>5500</v>
      </c>
    </row>
    <row r="388" spans="1:7">
      <c r="A388" s="11" t="s">
        <v>1460</v>
      </c>
      <c r="B388" s="11" t="s">
        <v>1461</v>
      </c>
      <c r="C388" s="11" t="s">
        <v>1532</v>
      </c>
      <c r="D388" s="11" t="s">
        <v>1532</v>
      </c>
      <c r="E388" s="11" t="s">
        <v>231</v>
      </c>
      <c r="F388" s="11" t="s">
        <v>2120</v>
      </c>
      <c r="G388" s="31">
        <v>200</v>
      </c>
    </row>
    <row r="389" spans="1:7">
      <c r="A389" s="11" t="s">
        <v>1460</v>
      </c>
      <c r="B389" s="11" t="s">
        <v>1461</v>
      </c>
      <c r="C389" s="11" t="s">
        <v>1532</v>
      </c>
      <c r="D389" s="11" t="s">
        <v>1532</v>
      </c>
      <c r="E389" s="11" t="s">
        <v>282</v>
      </c>
      <c r="F389" s="11" t="s">
        <v>2161</v>
      </c>
      <c r="G389" s="31">
        <v>350</v>
      </c>
    </row>
    <row r="390" spans="1:7">
      <c r="A390" s="11" t="s">
        <v>1460</v>
      </c>
      <c r="B390" s="11" t="s">
        <v>1461</v>
      </c>
      <c r="C390" s="11" t="s">
        <v>1532</v>
      </c>
      <c r="D390" s="11" t="s">
        <v>1532</v>
      </c>
      <c r="E390" s="11" t="s">
        <v>464</v>
      </c>
      <c r="F390" s="11" t="s">
        <v>2170</v>
      </c>
      <c r="G390" s="31">
        <v>350</v>
      </c>
    </row>
    <row r="391" spans="1:7">
      <c r="A391" s="11" t="s">
        <v>1460</v>
      </c>
      <c r="B391" s="11" t="s">
        <v>1482</v>
      </c>
      <c r="C391" s="11" t="s">
        <v>1533</v>
      </c>
      <c r="D391" s="11" t="s">
        <v>1533</v>
      </c>
      <c r="E391" s="11" t="s">
        <v>589</v>
      </c>
      <c r="F391" s="11" t="s">
        <v>1530</v>
      </c>
      <c r="G391" s="31">
        <v>4850</v>
      </c>
    </row>
    <row r="392" spans="1:7">
      <c r="A392" s="11" t="s">
        <v>1460</v>
      </c>
      <c r="B392" s="11" t="s">
        <v>1461</v>
      </c>
      <c r="C392" s="11" t="s">
        <v>1533</v>
      </c>
      <c r="D392" s="11" t="s">
        <v>1533</v>
      </c>
      <c r="E392" s="11" t="s">
        <v>355</v>
      </c>
      <c r="F392" s="11" t="s">
        <v>1553</v>
      </c>
      <c r="G392" s="31">
        <v>800</v>
      </c>
    </row>
    <row r="393" spans="1:7">
      <c r="A393" s="11" t="s">
        <v>1460</v>
      </c>
      <c r="B393" s="11" t="s">
        <v>1461</v>
      </c>
      <c r="C393" s="11" t="s">
        <v>1533</v>
      </c>
      <c r="D393" s="11" t="s">
        <v>1533</v>
      </c>
      <c r="E393" s="11" t="s">
        <v>267</v>
      </c>
      <c r="F393" s="11" t="s">
        <v>1562</v>
      </c>
      <c r="G393" s="31">
        <v>200</v>
      </c>
    </row>
    <row r="394" spans="1:7">
      <c r="A394" s="11" t="s">
        <v>1460</v>
      </c>
      <c r="B394" s="11" t="s">
        <v>1461</v>
      </c>
      <c r="C394" s="11" t="s">
        <v>1533</v>
      </c>
      <c r="D394" s="11" t="s">
        <v>1533</v>
      </c>
      <c r="E394" s="11" t="s">
        <v>148</v>
      </c>
      <c r="F394" s="11" t="s">
        <v>1623</v>
      </c>
      <c r="G394" s="31">
        <v>1250</v>
      </c>
    </row>
    <row r="395" spans="1:7">
      <c r="A395" s="11" t="s">
        <v>1460</v>
      </c>
      <c r="B395" s="11" t="s">
        <v>1461</v>
      </c>
      <c r="C395" s="11" t="s">
        <v>1533</v>
      </c>
      <c r="D395" s="11" t="s">
        <v>1533</v>
      </c>
      <c r="E395" s="11" t="s">
        <v>264</v>
      </c>
      <c r="F395" s="11" t="s">
        <v>1648</v>
      </c>
      <c r="G395" s="31">
        <v>200</v>
      </c>
    </row>
    <row r="396" spans="1:7">
      <c r="A396" s="11" t="s">
        <v>1460</v>
      </c>
      <c r="B396" s="11" t="s">
        <v>1461</v>
      </c>
      <c r="C396" s="11" t="s">
        <v>1533</v>
      </c>
      <c r="D396" s="11" t="s">
        <v>1533</v>
      </c>
      <c r="E396" s="11" t="s">
        <v>77</v>
      </c>
      <c r="F396" s="11" t="s">
        <v>1727</v>
      </c>
      <c r="G396" s="31">
        <v>750</v>
      </c>
    </row>
    <row r="397" spans="1:7">
      <c r="A397" s="11" t="s">
        <v>1460</v>
      </c>
      <c r="B397" s="11" t="s">
        <v>1461</v>
      </c>
      <c r="C397" s="11" t="s">
        <v>1533</v>
      </c>
      <c r="D397" s="11" t="s">
        <v>1533</v>
      </c>
      <c r="E397" s="11" t="s">
        <v>138</v>
      </c>
      <c r="F397" s="11" t="s">
        <v>1739</v>
      </c>
      <c r="G397" s="31">
        <v>550</v>
      </c>
    </row>
    <row r="398" spans="1:7">
      <c r="A398" s="11" t="s">
        <v>1460</v>
      </c>
      <c r="B398" s="11" t="s">
        <v>1461</v>
      </c>
      <c r="C398" s="11" t="s">
        <v>1533</v>
      </c>
      <c r="D398" s="11" t="s">
        <v>1533</v>
      </c>
      <c r="E398" s="11" t="s">
        <v>231</v>
      </c>
      <c r="F398" s="11" t="s">
        <v>2120</v>
      </c>
      <c r="G398" s="31">
        <v>200</v>
      </c>
    </row>
    <row r="399" spans="1:7">
      <c r="A399" s="11" t="s">
        <v>1460</v>
      </c>
      <c r="B399" s="11" t="s">
        <v>1461</v>
      </c>
      <c r="C399" s="11" t="s">
        <v>1533</v>
      </c>
      <c r="D399" s="11" t="s">
        <v>1533</v>
      </c>
      <c r="E399" s="11" t="s">
        <v>282</v>
      </c>
      <c r="F399" s="11" t="s">
        <v>2161</v>
      </c>
      <c r="G399" s="31">
        <v>350</v>
      </c>
    </row>
    <row r="400" spans="1:7">
      <c r="A400" s="11" t="s">
        <v>1460</v>
      </c>
      <c r="B400" s="11" t="s">
        <v>1461</v>
      </c>
      <c r="C400" s="11" t="s">
        <v>1533</v>
      </c>
      <c r="D400" s="11" t="s">
        <v>1533</v>
      </c>
      <c r="E400" s="11" t="s">
        <v>464</v>
      </c>
      <c r="F400" s="11" t="s">
        <v>2170</v>
      </c>
      <c r="G400" s="31">
        <v>350</v>
      </c>
    </row>
    <row r="401" spans="1:7">
      <c r="A401" s="11" t="s">
        <v>1460</v>
      </c>
      <c r="B401" s="11" t="s">
        <v>1482</v>
      </c>
      <c r="C401" s="11" t="s">
        <v>1539</v>
      </c>
      <c r="D401" s="11" t="s">
        <v>1539</v>
      </c>
      <c r="E401" s="11" t="s">
        <v>589</v>
      </c>
      <c r="F401" s="11" t="s">
        <v>1536</v>
      </c>
      <c r="G401" s="31">
        <v>4850</v>
      </c>
    </row>
    <row r="402" spans="1:7">
      <c r="A402" s="11" t="s">
        <v>1460</v>
      </c>
      <c r="B402" s="11" t="s">
        <v>1461</v>
      </c>
      <c r="C402" s="11" t="s">
        <v>1539</v>
      </c>
      <c r="D402" s="11" t="s">
        <v>1539</v>
      </c>
      <c r="E402" s="11" t="s">
        <v>355</v>
      </c>
      <c r="F402" s="11" t="s">
        <v>1553</v>
      </c>
      <c r="G402" s="31">
        <v>800</v>
      </c>
    </row>
    <row r="403" spans="1:7">
      <c r="A403" s="11" t="s">
        <v>1460</v>
      </c>
      <c r="B403" s="11" t="s">
        <v>1461</v>
      </c>
      <c r="C403" s="11" t="s">
        <v>1539</v>
      </c>
      <c r="D403" s="11" t="s">
        <v>1539</v>
      </c>
      <c r="E403" s="11" t="s">
        <v>267</v>
      </c>
      <c r="F403" s="11" t="s">
        <v>1562</v>
      </c>
      <c r="G403" s="31">
        <v>200</v>
      </c>
    </row>
    <row r="404" spans="1:7">
      <c r="A404" s="11"/>
      <c r="B404" s="11"/>
      <c r="C404" s="11" t="s">
        <v>1539</v>
      </c>
      <c r="D404" s="11" t="s">
        <v>1539</v>
      </c>
      <c r="E404" s="11" t="s">
        <v>205</v>
      </c>
      <c r="F404" s="11" t="s">
        <v>1609</v>
      </c>
      <c r="G404" s="31">
        <v>10000</v>
      </c>
    </row>
    <row r="405" spans="1:7">
      <c r="A405" s="11" t="s">
        <v>1460</v>
      </c>
      <c r="B405" s="11" t="s">
        <v>1461</v>
      </c>
      <c r="C405" s="11" t="s">
        <v>1539</v>
      </c>
      <c r="D405" s="11" t="s">
        <v>1539</v>
      </c>
      <c r="E405" s="11" t="s">
        <v>148</v>
      </c>
      <c r="F405" s="11" t="s">
        <v>1623</v>
      </c>
      <c r="G405" s="31">
        <v>1250</v>
      </c>
    </row>
    <row r="406" spans="1:7">
      <c r="A406" s="11" t="s">
        <v>1460</v>
      </c>
      <c r="B406" s="11" t="s">
        <v>1461</v>
      </c>
      <c r="C406" s="11" t="s">
        <v>1539</v>
      </c>
      <c r="D406" s="11" t="s">
        <v>1539</v>
      </c>
      <c r="E406" s="11" t="s">
        <v>264</v>
      </c>
      <c r="F406" s="11" t="s">
        <v>1648</v>
      </c>
      <c r="G406" s="31">
        <v>200</v>
      </c>
    </row>
    <row r="407" spans="1:7">
      <c r="A407" s="11" t="s">
        <v>1460</v>
      </c>
      <c r="B407" s="11" t="s">
        <v>1461</v>
      </c>
      <c r="C407" s="11" t="s">
        <v>1539</v>
      </c>
      <c r="D407" s="11" t="s">
        <v>1539</v>
      </c>
      <c r="E407" s="11" t="s">
        <v>138</v>
      </c>
      <c r="F407" s="11" t="s">
        <v>1739</v>
      </c>
      <c r="G407" s="31">
        <v>550</v>
      </c>
    </row>
    <row r="408" spans="1:7">
      <c r="A408" s="11" t="s">
        <v>1460</v>
      </c>
      <c r="B408" s="11" t="s">
        <v>1461</v>
      </c>
      <c r="C408" s="11" t="s">
        <v>1539</v>
      </c>
      <c r="D408" s="11" t="s">
        <v>1539</v>
      </c>
      <c r="E408" s="11" t="s">
        <v>231</v>
      </c>
      <c r="F408" s="11" t="s">
        <v>2120</v>
      </c>
      <c r="G408" s="31">
        <v>200</v>
      </c>
    </row>
    <row r="409" spans="1:7">
      <c r="A409" s="11" t="s">
        <v>1460</v>
      </c>
      <c r="B409" s="11" t="s">
        <v>1461</v>
      </c>
      <c r="C409" s="11" t="s">
        <v>1539</v>
      </c>
      <c r="D409" s="11" t="s">
        <v>1539</v>
      </c>
      <c r="E409" s="11" t="s">
        <v>282</v>
      </c>
      <c r="F409" s="11" t="s">
        <v>2161</v>
      </c>
      <c r="G409" s="31">
        <v>350</v>
      </c>
    </row>
    <row r="410" spans="1:7">
      <c r="A410" s="11" t="s">
        <v>1460</v>
      </c>
      <c r="B410" s="11" t="s">
        <v>1461</v>
      </c>
      <c r="C410" s="11" t="s">
        <v>1539</v>
      </c>
      <c r="D410" s="11" t="s">
        <v>1539</v>
      </c>
      <c r="E410" s="11" t="s">
        <v>464</v>
      </c>
      <c r="F410" s="11" t="s">
        <v>2170</v>
      </c>
      <c r="G410" s="31">
        <v>350</v>
      </c>
    </row>
    <row r="411" spans="1:7">
      <c r="A411" s="11" t="s">
        <v>1460</v>
      </c>
      <c r="B411" s="11" t="s">
        <v>1461</v>
      </c>
      <c r="C411" s="11" t="s">
        <v>1539</v>
      </c>
      <c r="D411" s="11" t="s">
        <v>1539</v>
      </c>
      <c r="E411" s="11" t="s">
        <v>205</v>
      </c>
      <c r="F411" s="11" t="s">
        <v>2176</v>
      </c>
      <c r="G411" s="31">
        <v>10000</v>
      </c>
    </row>
    <row r="412" spans="1:7">
      <c r="A412" s="11" t="s">
        <v>1460</v>
      </c>
      <c r="B412" s="11" t="s">
        <v>1461</v>
      </c>
      <c r="C412" s="11" t="s">
        <v>1679</v>
      </c>
      <c r="D412" s="11" t="s">
        <v>1679</v>
      </c>
      <c r="E412" s="11" t="s">
        <v>756</v>
      </c>
      <c r="F412" s="11" t="s">
        <v>1680</v>
      </c>
      <c r="G412" s="31">
        <v>18700</v>
      </c>
    </row>
    <row r="413" spans="1:7">
      <c r="A413" s="11" t="s">
        <v>1460</v>
      </c>
      <c r="B413" s="11" t="s">
        <v>1461</v>
      </c>
      <c r="C413" s="11" t="s">
        <v>974</v>
      </c>
      <c r="D413" s="11" t="s">
        <v>974</v>
      </c>
      <c r="E413" s="11" t="s">
        <v>566</v>
      </c>
      <c r="F413" s="11" t="s">
        <v>1751</v>
      </c>
      <c r="G413" s="31">
        <v>2550</v>
      </c>
    </row>
    <row r="414" spans="1:7">
      <c r="A414" s="11" t="s">
        <v>1460</v>
      </c>
      <c r="B414" s="11" t="s">
        <v>1461</v>
      </c>
      <c r="C414" s="11" t="s">
        <v>974</v>
      </c>
      <c r="D414" s="11" t="s">
        <v>974</v>
      </c>
      <c r="E414" s="11" t="s">
        <v>207</v>
      </c>
      <c r="F414" s="11" t="s">
        <v>1944</v>
      </c>
      <c r="G414" s="31">
        <v>15200</v>
      </c>
    </row>
    <row r="415" spans="1:7">
      <c r="A415" s="11" t="s">
        <v>1460</v>
      </c>
      <c r="B415" s="11" t="s">
        <v>1461</v>
      </c>
      <c r="C415" s="11" t="s">
        <v>974</v>
      </c>
      <c r="D415" s="11" t="s">
        <v>974</v>
      </c>
      <c r="E415" s="11" t="s">
        <v>597</v>
      </c>
      <c r="F415" s="11" t="s">
        <v>2085</v>
      </c>
      <c r="G415" s="31">
        <v>4850</v>
      </c>
    </row>
    <row r="416" spans="1:7">
      <c r="A416" s="11" t="s">
        <v>1460</v>
      </c>
      <c r="B416" s="11" t="s">
        <v>1461</v>
      </c>
      <c r="C416" s="11" t="s">
        <v>953</v>
      </c>
      <c r="D416" s="11" t="s">
        <v>953</v>
      </c>
      <c r="E416" s="11" t="s">
        <v>73</v>
      </c>
      <c r="F416" s="11" t="s">
        <v>1958</v>
      </c>
      <c r="G416" s="31">
        <v>1850</v>
      </c>
    </row>
    <row r="417" spans="1:7">
      <c r="A417" s="11" t="s">
        <v>1460</v>
      </c>
      <c r="B417" s="11" t="s">
        <v>1461</v>
      </c>
      <c r="C417" s="11" t="s">
        <v>953</v>
      </c>
      <c r="D417" s="11" t="s">
        <v>953</v>
      </c>
      <c r="E417" s="11" t="s">
        <v>206</v>
      </c>
      <c r="F417" s="11" t="s">
        <v>1959</v>
      </c>
      <c r="G417" s="31">
        <v>17200</v>
      </c>
    </row>
    <row r="418" spans="1:7">
      <c r="A418" s="11" t="s">
        <v>1460</v>
      </c>
      <c r="B418" s="11" t="s">
        <v>1461</v>
      </c>
      <c r="C418" s="11" t="s">
        <v>953</v>
      </c>
      <c r="D418" s="11" t="s">
        <v>953</v>
      </c>
      <c r="E418" s="11" t="s">
        <v>598</v>
      </c>
      <c r="F418" s="11" t="s">
        <v>2095</v>
      </c>
      <c r="G418" s="31">
        <v>6850</v>
      </c>
    </row>
    <row r="419" spans="1:7">
      <c r="A419" s="11" t="s">
        <v>1460</v>
      </c>
      <c r="B419" s="11" t="s">
        <v>1461</v>
      </c>
      <c r="C419" s="11" t="s">
        <v>1649</v>
      </c>
      <c r="D419" s="11" t="s">
        <v>1649</v>
      </c>
      <c r="E419" s="11" t="s">
        <v>259</v>
      </c>
      <c r="F419" s="11" t="s">
        <v>1648</v>
      </c>
      <c r="G419" s="31">
        <v>200</v>
      </c>
    </row>
    <row r="420" spans="1:7">
      <c r="A420" s="11" t="s">
        <v>1460</v>
      </c>
      <c r="B420" s="11" t="s">
        <v>1461</v>
      </c>
      <c r="C420" s="11" t="s">
        <v>1649</v>
      </c>
      <c r="D420" s="11" t="s">
        <v>1649</v>
      </c>
      <c r="E420" s="11" t="s">
        <v>78</v>
      </c>
      <c r="F420" s="11" t="s">
        <v>1727</v>
      </c>
      <c r="G420" s="31">
        <v>800</v>
      </c>
    </row>
    <row r="421" spans="1:7">
      <c r="A421" s="11" t="s">
        <v>1460</v>
      </c>
      <c r="B421" s="11" t="s">
        <v>1461</v>
      </c>
      <c r="C421" s="11" t="s">
        <v>1649</v>
      </c>
      <c r="D421" s="11" t="s">
        <v>1649</v>
      </c>
      <c r="E421" s="11" t="s">
        <v>361</v>
      </c>
      <c r="F421" s="11" t="s">
        <v>1741</v>
      </c>
      <c r="G421" s="31">
        <v>550</v>
      </c>
    </row>
    <row r="422" spans="1:7">
      <c r="A422" s="11" t="s">
        <v>1460</v>
      </c>
      <c r="B422" s="11" t="s">
        <v>1461</v>
      </c>
      <c r="C422" s="11" t="s">
        <v>1649</v>
      </c>
      <c r="D422" s="11" t="s">
        <v>1649</v>
      </c>
      <c r="E422" s="11" t="s">
        <v>120</v>
      </c>
      <c r="F422" s="11" t="s">
        <v>1837</v>
      </c>
      <c r="G422" s="31">
        <v>4500</v>
      </c>
    </row>
    <row r="423" spans="1:7">
      <c r="A423" s="11" t="s">
        <v>1460</v>
      </c>
      <c r="B423" s="11" t="s">
        <v>1461</v>
      </c>
      <c r="C423" s="11" t="s">
        <v>1649</v>
      </c>
      <c r="D423" s="11" t="s">
        <v>1649</v>
      </c>
      <c r="E423" s="11" t="s">
        <v>480</v>
      </c>
      <c r="F423" s="11" t="s">
        <v>1847</v>
      </c>
      <c r="G423" s="31">
        <v>350</v>
      </c>
    </row>
    <row r="424" spans="1:7">
      <c r="A424" s="11" t="s">
        <v>1460</v>
      </c>
      <c r="B424" s="11" t="s">
        <v>1461</v>
      </c>
      <c r="C424" s="11" t="s">
        <v>1649</v>
      </c>
      <c r="D424" s="11" t="s">
        <v>1649</v>
      </c>
      <c r="E424" s="11" t="s">
        <v>119</v>
      </c>
      <c r="F424" s="11" t="s">
        <v>1906</v>
      </c>
      <c r="G424" s="31">
        <v>2450</v>
      </c>
    </row>
    <row r="425" spans="1:7">
      <c r="A425" s="11" t="s">
        <v>1460</v>
      </c>
      <c r="B425" s="11" t="s">
        <v>1461</v>
      </c>
      <c r="C425" s="11" t="s">
        <v>1649</v>
      </c>
      <c r="D425" s="11" t="s">
        <v>1649</v>
      </c>
      <c r="E425" s="11" t="s">
        <v>298</v>
      </c>
      <c r="F425" s="11" t="s">
        <v>1965</v>
      </c>
      <c r="G425" s="31">
        <v>950</v>
      </c>
    </row>
    <row r="426" spans="1:7">
      <c r="A426" s="11" t="s">
        <v>1460</v>
      </c>
      <c r="B426" s="11" t="s">
        <v>1461</v>
      </c>
      <c r="C426" s="11" t="s">
        <v>1649</v>
      </c>
      <c r="D426" s="11" t="s">
        <v>1649</v>
      </c>
      <c r="E426" s="11" t="s">
        <v>306</v>
      </c>
      <c r="F426" s="11" t="s">
        <v>1965</v>
      </c>
      <c r="G426" s="31">
        <v>800</v>
      </c>
    </row>
    <row r="427" spans="1:7">
      <c r="A427" s="11" t="s">
        <v>1460</v>
      </c>
      <c r="B427" s="11" t="s">
        <v>1461</v>
      </c>
      <c r="C427" s="11" t="s">
        <v>1649</v>
      </c>
      <c r="D427" s="11" t="s">
        <v>1649</v>
      </c>
      <c r="E427" s="11" t="s">
        <v>310</v>
      </c>
      <c r="F427" s="11" t="s">
        <v>1965</v>
      </c>
      <c r="G427" s="31">
        <v>1300</v>
      </c>
    </row>
    <row r="428" spans="1:7">
      <c r="A428" s="11" t="s">
        <v>1460</v>
      </c>
      <c r="B428" s="11" t="s">
        <v>1461</v>
      </c>
      <c r="C428" s="11" t="s">
        <v>1649</v>
      </c>
      <c r="D428" s="11" t="s">
        <v>1649</v>
      </c>
      <c r="E428" s="11" t="s">
        <v>175</v>
      </c>
      <c r="F428" s="11" t="s">
        <v>1974</v>
      </c>
      <c r="G428" s="31">
        <v>350</v>
      </c>
    </row>
    <row r="429" spans="1:7">
      <c r="A429" s="11" t="s">
        <v>1460</v>
      </c>
      <c r="B429" s="11" t="s">
        <v>1461</v>
      </c>
      <c r="C429" s="11" t="s">
        <v>1649</v>
      </c>
      <c r="D429" s="11" t="s">
        <v>1649</v>
      </c>
      <c r="E429" s="11" t="s">
        <v>246</v>
      </c>
      <c r="F429" s="11" t="s">
        <v>2023</v>
      </c>
      <c r="G429" s="31">
        <v>2700</v>
      </c>
    </row>
    <row r="430" spans="1:7">
      <c r="A430" s="11" t="s">
        <v>1460</v>
      </c>
      <c r="B430" s="11" t="s">
        <v>1461</v>
      </c>
      <c r="C430" s="11" t="s">
        <v>1649</v>
      </c>
      <c r="D430" s="11" t="s">
        <v>1649</v>
      </c>
      <c r="E430" s="11" t="s">
        <v>178</v>
      </c>
      <c r="F430" s="11" t="s">
        <v>2049</v>
      </c>
      <c r="G430" s="31">
        <v>500</v>
      </c>
    </row>
    <row r="431" spans="1:7">
      <c r="A431" s="11" t="s">
        <v>1460</v>
      </c>
      <c r="B431" s="11" t="s">
        <v>1461</v>
      </c>
      <c r="C431" s="11" t="s">
        <v>1649</v>
      </c>
      <c r="D431" s="11" t="s">
        <v>1649</v>
      </c>
      <c r="E431" s="11" t="s">
        <v>248</v>
      </c>
      <c r="F431" s="11" t="s">
        <v>2069</v>
      </c>
      <c r="G431" s="31">
        <v>5500</v>
      </c>
    </row>
    <row r="432" spans="1:7">
      <c r="A432" s="11" t="s">
        <v>1460</v>
      </c>
      <c r="B432" s="11" t="s">
        <v>1461</v>
      </c>
      <c r="C432" s="11" t="s">
        <v>1649</v>
      </c>
      <c r="D432" s="11" t="s">
        <v>1649</v>
      </c>
      <c r="E432" s="11" t="s">
        <v>231</v>
      </c>
      <c r="F432" s="11" t="s">
        <v>2120</v>
      </c>
      <c r="G432" s="31">
        <v>200</v>
      </c>
    </row>
    <row r="433" spans="1:7">
      <c r="A433" s="11" t="s">
        <v>1460</v>
      </c>
      <c r="B433" s="11" t="s">
        <v>1461</v>
      </c>
      <c r="C433" s="11" t="s">
        <v>1728</v>
      </c>
      <c r="D433" s="11" t="s">
        <v>1728</v>
      </c>
      <c r="E433" s="11" t="s">
        <v>78</v>
      </c>
      <c r="F433" s="11" t="s">
        <v>1727</v>
      </c>
      <c r="G433" s="31">
        <v>800</v>
      </c>
    </row>
    <row r="434" spans="1:7">
      <c r="A434" s="11" t="s">
        <v>1460</v>
      </c>
      <c r="B434" s="11" t="s">
        <v>1461</v>
      </c>
      <c r="C434" s="11" t="s">
        <v>1728</v>
      </c>
      <c r="D434" s="11" t="s">
        <v>1728</v>
      </c>
      <c r="E434" s="11" t="s">
        <v>361</v>
      </c>
      <c r="F434" s="11" t="s">
        <v>1741</v>
      </c>
      <c r="G434" s="31">
        <v>550</v>
      </c>
    </row>
    <row r="435" spans="1:7">
      <c r="A435" s="11" t="s">
        <v>1460</v>
      </c>
      <c r="B435" s="11" t="s">
        <v>1461</v>
      </c>
      <c r="C435" s="11" t="s">
        <v>1728</v>
      </c>
      <c r="D435" s="11" t="s">
        <v>1728</v>
      </c>
      <c r="E435" s="11" t="s">
        <v>120</v>
      </c>
      <c r="F435" s="11" t="s">
        <v>1837</v>
      </c>
      <c r="G435" s="31">
        <v>4500</v>
      </c>
    </row>
    <row r="436" spans="1:7">
      <c r="A436" s="11" t="s">
        <v>1460</v>
      </c>
      <c r="B436" s="11" t="s">
        <v>1461</v>
      </c>
      <c r="C436" s="11" t="s">
        <v>1728</v>
      </c>
      <c r="D436" s="11" t="s">
        <v>1728</v>
      </c>
      <c r="E436" s="11" t="s">
        <v>119</v>
      </c>
      <c r="F436" s="11" t="s">
        <v>1906</v>
      </c>
      <c r="G436" s="31">
        <v>2450</v>
      </c>
    </row>
    <row r="437" spans="1:7">
      <c r="A437" s="11" t="s">
        <v>1460</v>
      </c>
      <c r="B437" s="11" t="s">
        <v>1461</v>
      </c>
      <c r="C437" s="11" t="s">
        <v>1728</v>
      </c>
      <c r="D437" s="11" t="s">
        <v>1728</v>
      </c>
      <c r="E437" s="11" t="s">
        <v>298</v>
      </c>
      <c r="F437" s="11" t="s">
        <v>1965</v>
      </c>
      <c r="G437" s="31">
        <v>950</v>
      </c>
    </row>
    <row r="438" spans="1:7">
      <c r="A438" s="11" t="s">
        <v>1460</v>
      </c>
      <c r="B438" s="11" t="s">
        <v>1461</v>
      </c>
      <c r="C438" s="11" t="s">
        <v>1728</v>
      </c>
      <c r="D438" s="11" t="s">
        <v>1728</v>
      </c>
      <c r="E438" s="11" t="s">
        <v>310</v>
      </c>
      <c r="F438" s="11" t="s">
        <v>1965</v>
      </c>
      <c r="G438" s="31">
        <v>1300</v>
      </c>
    </row>
    <row r="439" spans="1:7">
      <c r="A439" s="11" t="s">
        <v>1460</v>
      </c>
      <c r="B439" s="11" t="s">
        <v>1461</v>
      </c>
      <c r="C439" s="11" t="s">
        <v>1728</v>
      </c>
      <c r="D439" s="11" t="s">
        <v>1728</v>
      </c>
      <c r="E439" s="11" t="s">
        <v>175</v>
      </c>
      <c r="F439" s="11" t="s">
        <v>1974</v>
      </c>
      <c r="G439" s="31">
        <v>350</v>
      </c>
    </row>
    <row r="440" spans="1:7">
      <c r="A440" s="11" t="s">
        <v>1460</v>
      </c>
      <c r="B440" s="11" t="s">
        <v>1461</v>
      </c>
      <c r="C440" s="11" t="s">
        <v>1728</v>
      </c>
      <c r="D440" s="11" t="s">
        <v>1728</v>
      </c>
      <c r="E440" s="11" t="s">
        <v>246</v>
      </c>
      <c r="F440" s="11" t="s">
        <v>2023</v>
      </c>
      <c r="G440" s="31">
        <v>2700</v>
      </c>
    </row>
    <row r="441" spans="1:7">
      <c r="A441" s="11" t="s">
        <v>1460</v>
      </c>
      <c r="B441" s="11" t="s">
        <v>1461</v>
      </c>
      <c r="C441" s="11" t="s">
        <v>1728</v>
      </c>
      <c r="D441" s="11" t="s">
        <v>1728</v>
      </c>
      <c r="E441" s="11" t="s">
        <v>178</v>
      </c>
      <c r="F441" s="11" t="s">
        <v>2049</v>
      </c>
      <c r="G441" s="31">
        <v>500</v>
      </c>
    </row>
    <row r="442" spans="1:7">
      <c r="A442" s="11" t="s">
        <v>1460</v>
      </c>
      <c r="B442" s="11" t="s">
        <v>1461</v>
      </c>
      <c r="C442" s="11" t="s">
        <v>1728</v>
      </c>
      <c r="D442" s="11" t="s">
        <v>1728</v>
      </c>
      <c r="E442" s="11" t="s">
        <v>231</v>
      </c>
      <c r="F442" s="11" t="s">
        <v>2120</v>
      </c>
      <c r="G442" s="31">
        <v>200</v>
      </c>
    </row>
    <row r="443" spans="1:7">
      <c r="A443" s="11" t="s">
        <v>1460</v>
      </c>
      <c r="B443" s="11" t="s">
        <v>1461</v>
      </c>
      <c r="C443" s="11" t="s">
        <v>1729</v>
      </c>
      <c r="D443" s="11" t="s">
        <v>1729</v>
      </c>
      <c r="E443" s="11" t="s">
        <v>78</v>
      </c>
      <c r="F443" s="11" t="s">
        <v>1727</v>
      </c>
      <c r="G443" s="31">
        <v>800</v>
      </c>
    </row>
    <row r="444" spans="1:7">
      <c r="A444" s="11" t="s">
        <v>1460</v>
      </c>
      <c r="B444" s="11" t="s">
        <v>1461</v>
      </c>
      <c r="C444" s="11" t="s">
        <v>1729</v>
      </c>
      <c r="D444" s="11" t="s">
        <v>1729</v>
      </c>
      <c r="E444" s="11" t="s">
        <v>361</v>
      </c>
      <c r="F444" s="11" t="s">
        <v>1741</v>
      </c>
      <c r="G444" s="31">
        <v>550</v>
      </c>
    </row>
    <row r="445" spans="1:7">
      <c r="A445" s="11" t="s">
        <v>1460</v>
      </c>
      <c r="B445" s="11" t="s">
        <v>1461</v>
      </c>
      <c r="C445" s="11" t="s">
        <v>1729</v>
      </c>
      <c r="D445" s="11" t="s">
        <v>1729</v>
      </c>
      <c r="E445" s="11" t="s">
        <v>114</v>
      </c>
      <c r="F445" s="11" t="s">
        <v>1837</v>
      </c>
      <c r="G445" s="31">
        <v>2950</v>
      </c>
    </row>
    <row r="446" spans="1:7">
      <c r="A446" s="11" t="s">
        <v>1460</v>
      </c>
      <c r="B446" s="11" t="s">
        <v>1461</v>
      </c>
      <c r="C446" s="11" t="s">
        <v>1729</v>
      </c>
      <c r="D446" s="11" t="s">
        <v>1729</v>
      </c>
      <c r="E446" s="11" t="s">
        <v>113</v>
      </c>
      <c r="F446" s="11" t="s">
        <v>1839</v>
      </c>
      <c r="G446" s="31">
        <v>2850</v>
      </c>
    </row>
    <row r="447" spans="1:7">
      <c r="A447" s="11" t="s">
        <v>1460</v>
      </c>
      <c r="B447" s="11" t="s">
        <v>1461</v>
      </c>
      <c r="C447" s="11" t="s">
        <v>1729</v>
      </c>
      <c r="D447" s="11" t="s">
        <v>1729</v>
      </c>
      <c r="E447" s="11" t="s">
        <v>304</v>
      </c>
      <c r="F447" s="11" t="s">
        <v>1965</v>
      </c>
      <c r="G447" s="31">
        <v>550</v>
      </c>
    </row>
    <row r="448" spans="1:7">
      <c r="A448" s="11" t="s">
        <v>1460</v>
      </c>
      <c r="B448" s="11" t="s">
        <v>1461</v>
      </c>
      <c r="C448" s="11" t="s">
        <v>1729</v>
      </c>
      <c r="D448" s="11" t="s">
        <v>1729</v>
      </c>
      <c r="E448" s="11" t="s">
        <v>310</v>
      </c>
      <c r="F448" s="11" t="s">
        <v>1965</v>
      </c>
      <c r="G448" s="31">
        <v>1300</v>
      </c>
    </row>
    <row r="449" spans="1:7">
      <c r="A449" s="11" t="s">
        <v>1460</v>
      </c>
      <c r="B449" s="11" t="s">
        <v>1461</v>
      </c>
      <c r="C449" s="11" t="s">
        <v>1729</v>
      </c>
      <c r="D449" s="11" t="s">
        <v>1729</v>
      </c>
      <c r="E449" s="11" t="s">
        <v>175</v>
      </c>
      <c r="F449" s="11" t="s">
        <v>1974</v>
      </c>
      <c r="G449" s="31">
        <v>350</v>
      </c>
    </row>
    <row r="450" spans="1:7">
      <c r="A450" s="11" t="s">
        <v>1460</v>
      </c>
      <c r="B450" s="11" t="s">
        <v>1461</v>
      </c>
      <c r="C450" s="11" t="s">
        <v>1729</v>
      </c>
      <c r="D450" s="11" t="s">
        <v>1729</v>
      </c>
      <c r="E450" s="11" t="s">
        <v>178</v>
      </c>
      <c r="F450" s="11" t="s">
        <v>2049</v>
      </c>
      <c r="G450" s="31">
        <v>500</v>
      </c>
    </row>
    <row r="451" spans="1:7">
      <c r="A451" s="11" t="s">
        <v>1460</v>
      </c>
      <c r="B451" s="11" t="s">
        <v>1461</v>
      </c>
      <c r="C451" s="11" t="s">
        <v>1729</v>
      </c>
      <c r="D451" s="11" t="s">
        <v>1729</v>
      </c>
      <c r="E451" s="11" t="s">
        <v>231</v>
      </c>
      <c r="F451" s="11" t="s">
        <v>2120</v>
      </c>
      <c r="G451" s="31">
        <v>200</v>
      </c>
    </row>
    <row r="452" spans="1:7">
      <c r="A452" s="11" t="s">
        <v>1460</v>
      </c>
      <c r="B452" s="11" t="s">
        <v>1461</v>
      </c>
      <c r="C452" s="11" t="s">
        <v>1729</v>
      </c>
      <c r="D452" s="11" t="s">
        <v>1729</v>
      </c>
      <c r="E452" s="11" t="s">
        <v>478</v>
      </c>
      <c r="F452" s="11" t="s">
        <v>2161</v>
      </c>
      <c r="G452" s="31">
        <v>200</v>
      </c>
    </row>
    <row r="453" spans="1:7">
      <c r="A453" s="11" t="s">
        <v>1460</v>
      </c>
      <c r="B453" s="11" t="s">
        <v>1461</v>
      </c>
      <c r="C453" s="11" t="s">
        <v>1650</v>
      </c>
      <c r="D453" s="11" t="s">
        <v>1650</v>
      </c>
      <c r="E453" s="11" t="s">
        <v>259</v>
      </c>
      <c r="F453" s="11" t="s">
        <v>1648</v>
      </c>
      <c r="G453" s="31">
        <v>200</v>
      </c>
    </row>
    <row r="454" spans="1:7">
      <c r="A454" s="11" t="s">
        <v>1460</v>
      </c>
      <c r="B454" s="11" t="s">
        <v>1461</v>
      </c>
      <c r="C454" s="11" t="s">
        <v>1650</v>
      </c>
      <c r="D454" s="11" t="s">
        <v>1650</v>
      </c>
      <c r="E454" s="11" t="s">
        <v>78</v>
      </c>
      <c r="F454" s="11" t="s">
        <v>1727</v>
      </c>
      <c r="G454" s="31">
        <v>800</v>
      </c>
    </row>
    <row r="455" spans="1:7">
      <c r="A455" s="11" t="s">
        <v>1460</v>
      </c>
      <c r="B455" s="11" t="s">
        <v>1461</v>
      </c>
      <c r="C455" s="11" t="s">
        <v>1650</v>
      </c>
      <c r="D455" s="11" t="s">
        <v>1650</v>
      </c>
      <c r="E455" s="11" t="s">
        <v>361</v>
      </c>
      <c r="F455" s="11" t="s">
        <v>1741</v>
      </c>
      <c r="G455" s="31">
        <v>550</v>
      </c>
    </row>
    <row r="456" spans="1:7">
      <c r="A456" s="11" t="s">
        <v>1460</v>
      </c>
      <c r="B456" s="11" t="s">
        <v>1461</v>
      </c>
      <c r="C456" s="11" t="s">
        <v>1650</v>
      </c>
      <c r="D456" s="11" t="s">
        <v>1650</v>
      </c>
      <c r="E456" s="11" t="s">
        <v>114</v>
      </c>
      <c r="F456" s="11" t="s">
        <v>1837</v>
      </c>
      <c r="G456" s="31">
        <v>2950</v>
      </c>
    </row>
    <row r="457" spans="1:7">
      <c r="A457" s="11" t="s">
        <v>1460</v>
      </c>
      <c r="B457" s="11" t="s">
        <v>1461</v>
      </c>
      <c r="C457" s="11" t="s">
        <v>1650</v>
      </c>
      <c r="D457" s="11" t="s">
        <v>1650</v>
      </c>
      <c r="E457" s="11" t="s">
        <v>113</v>
      </c>
      <c r="F457" s="11" t="s">
        <v>1839</v>
      </c>
      <c r="G457" s="31">
        <v>2850</v>
      </c>
    </row>
    <row r="458" spans="1:7">
      <c r="A458" s="11" t="s">
        <v>1460</v>
      </c>
      <c r="B458" s="11" t="s">
        <v>1461</v>
      </c>
      <c r="C458" s="11" t="s">
        <v>1650</v>
      </c>
      <c r="D458" s="11" t="s">
        <v>1650</v>
      </c>
      <c r="E458" s="11" t="s">
        <v>231</v>
      </c>
      <c r="F458" s="11" t="s">
        <v>2120</v>
      </c>
      <c r="G458" s="31">
        <v>200</v>
      </c>
    </row>
    <row r="459" spans="1:7">
      <c r="A459" s="11" t="s">
        <v>1460</v>
      </c>
      <c r="B459" s="11" t="s">
        <v>1461</v>
      </c>
      <c r="C459" s="11" t="s">
        <v>1650</v>
      </c>
      <c r="D459" s="11" t="s">
        <v>1650</v>
      </c>
      <c r="E459" s="11" t="s">
        <v>478</v>
      </c>
      <c r="F459" s="11" t="s">
        <v>2161</v>
      </c>
      <c r="G459" s="31">
        <v>200</v>
      </c>
    </row>
    <row r="460" spans="1:7">
      <c r="A460" s="11" t="s">
        <v>1460</v>
      </c>
      <c r="B460" s="11" t="s">
        <v>1461</v>
      </c>
      <c r="C460" s="11" t="s">
        <v>964</v>
      </c>
      <c r="D460" s="11" t="s">
        <v>964</v>
      </c>
      <c r="E460" s="11" t="s">
        <v>259</v>
      </c>
      <c r="F460" s="11" t="s">
        <v>1648</v>
      </c>
      <c r="G460" s="31">
        <v>200</v>
      </c>
    </row>
    <row r="461" spans="1:7">
      <c r="A461" s="11" t="s">
        <v>1460</v>
      </c>
      <c r="B461" s="11" t="s">
        <v>1461</v>
      </c>
      <c r="C461" s="11" t="s">
        <v>964</v>
      </c>
      <c r="D461" s="11" t="s">
        <v>964</v>
      </c>
      <c r="E461" s="11" t="s">
        <v>79</v>
      </c>
      <c r="F461" s="11" t="s">
        <v>1731</v>
      </c>
      <c r="G461" s="31">
        <v>950</v>
      </c>
    </row>
    <row r="462" spans="1:7">
      <c r="A462" s="11" t="s">
        <v>1460</v>
      </c>
      <c r="B462" s="11" t="s">
        <v>1461</v>
      </c>
      <c r="C462" s="11" t="s">
        <v>964</v>
      </c>
      <c r="D462" s="11" t="s">
        <v>964</v>
      </c>
      <c r="E462" s="11" t="s">
        <v>361</v>
      </c>
      <c r="F462" s="11" t="s">
        <v>1741</v>
      </c>
      <c r="G462" s="31">
        <v>550</v>
      </c>
    </row>
    <row r="463" spans="1:7">
      <c r="A463" s="11" t="s">
        <v>1460</v>
      </c>
      <c r="B463" s="11" t="s">
        <v>1461</v>
      </c>
      <c r="C463" s="11" t="s">
        <v>964</v>
      </c>
      <c r="D463" s="11" t="s">
        <v>964</v>
      </c>
      <c r="E463" s="11" t="s">
        <v>120</v>
      </c>
      <c r="F463" s="11" t="s">
        <v>1837</v>
      </c>
      <c r="G463" s="31">
        <v>4500</v>
      </c>
    </row>
    <row r="464" spans="1:7">
      <c r="A464" s="11" t="s">
        <v>1460</v>
      </c>
      <c r="B464" s="11" t="s">
        <v>1461</v>
      </c>
      <c r="C464" s="11" t="s">
        <v>964</v>
      </c>
      <c r="D464" s="11" t="s">
        <v>964</v>
      </c>
      <c r="E464" s="11" t="s">
        <v>480</v>
      </c>
      <c r="F464" s="11" t="s">
        <v>1847</v>
      </c>
      <c r="G464" s="31">
        <v>350</v>
      </c>
    </row>
    <row r="465" spans="1:7">
      <c r="A465" s="11" t="s">
        <v>1460</v>
      </c>
      <c r="B465" s="11" t="s">
        <v>1461</v>
      </c>
      <c r="C465" s="11" t="s">
        <v>964</v>
      </c>
      <c r="D465" s="11" t="s">
        <v>964</v>
      </c>
      <c r="E465" s="11" t="s">
        <v>119</v>
      </c>
      <c r="F465" s="11" t="s">
        <v>1906</v>
      </c>
      <c r="G465" s="31">
        <v>2450</v>
      </c>
    </row>
    <row r="466" spans="1:7">
      <c r="A466" s="11" t="s">
        <v>1460</v>
      </c>
      <c r="B466" s="11" t="s">
        <v>1461</v>
      </c>
      <c r="C466" s="11" t="s">
        <v>964</v>
      </c>
      <c r="D466" s="11" t="s">
        <v>964</v>
      </c>
      <c r="E466" s="11" t="s">
        <v>298</v>
      </c>
      <c r="F466" s="11" t="s">
        <v>1965</v>
      </c>
      <c r="G466" s="31">
        <v>950</v>
      </c>
    </row>
    <row r="467" spans="1:7">
      <c r="A467" s="11" t="s">
        <v>1460</v>
      </c>
      <c r="B467" s="11" t="s">
        <v>1461</v>
      </c>
      <c r="C467" s="11" t="s">
        <v>964</v>
      </c>
      <c r="D467" s="11" t="s">
        <v>964</v>
      </c>
      <c r="E467" s="11" t="s">
        <v>306</v>
      </c>
      <c r="F467" s="11" t="s">
        <v>1965</v>
      </c>
      <c r="G467" s="31">
        <v>800</v>
      </c>
    </row>
    <row r="468" spans="1:7">
      <c r="A468" s="11" t="s">
        <v>1460</v>
      </c>
      <c r="B468" s="11" t="s">
        <v>1461</v>
      </c>
      <c r="C468" s="11" t="s">
        <v>964</v>
      </c>
      <c r="D468" s="11" t="s">
        <v>964</v>
      </c>
      <c r="E468" s="11" t="s">
        <v>310</v>
      </c>
      <c r="F468" s="11" t="s">
        <v>1965</v>
      </c>
      <c r="G468" s="31">
        <v>1300</v>
      </c>
    </row>
    <row r="469" spans="1:7">
      <c r="A469" s="11" t="s">
        <v>1460</v>
      </c>
      <c r="B469" s="11" t="s">
        <v>1461</v>
      </c>
      <c r="C469" s="11" t="s">
        <v>964</v>
      </c>
      <c r="D469" s="11" t="s">
        <v>964</v>
      </c>
      <c r="E469" s="11" t="s">
        <v>175</v>
      </c>
      <c r="F469" s="11" t="s">
        <v>1974</v>
      </c>
      <c r="G469" s="31">
        <v>350</v>
      </c>
    </row>
    <row r="470" spans="1:7">
      <c r="A470" s="11" t="s">
        <v>1460</v>
      </c>
      <c r="B470" s="11" t="s">
        <v>1461</v>
      </c>
      <c r="C470" s="11" t="s">
        <v>964</v>
      </c>
      <c r="D470" s="11" t="s">
        <v>964</v>
      </c>
      <c r="E470" s="11" t="s">
        <v>246</v>
      </c>
      <c r="F470" s="11" t="s">
        <v>2023</v>
      </c>
      <c r="G470" s="31">
        <v>2700</v>
      </c>
    </row>
    <row r="471" spans="1:7">
      <c r="A471" s="11" t="s">
        <v>1460</v>
      </c>
      <c r="B471" s="11" t="s">
        <v>1461</v>
      </c>
      <c r="C471" s="11" t="s">
        <v>964</v>
      </c>
      <c r="D471" s="11" t="s">
        <v>964</v>
      </c>
      <c r="E471" s="11" t="s">
        <v>178</v>
      </c>
      <c r="F471" s="11" t="s">
        <v>2049</v>
      </c>
      <c r="G471" s="31">
        <v>500</v>
      </c>
    </row>
    <row r="472" spans="1:7">
      <c r="A472" s="11" t="s">
        <v>1460</v>
      </c>
      <c r="B472" s="11" t="s">
        <v>1461</v>
      </c>
      <c r="C472" s="11" t="s">
        <v>964</v>
      </c>
      <c r="D472" s="11" t="s">
        <v>964</v>
      </c>
      <c r="E472" s="11" t="s">
        <v>248</v>
      </c>
      <c r="F472" s="11" t="s">
        <v>2069</v>
      </c>
      <c r="G472" s="31">
        <v>5500</v>
      </c>
    </row>
    <row r="473" spans="1:7">
      <c r="A473" s="11" t="s">
        <v>1460</v>
      </c>
      <c r="B473" s="11" t="s">
        <v>1461</v>
      </c>
      <c r="C473" s="11" t="s">
        <v>964</v>
      </c>
      <c r="D473" s="11" t="s">
        <v>964</v>
      </c>
      <c r="E473" s="11" t="s">
        <v>231</v>
      </c>
      <c r="F473" s="11" t="s">
        <v>2120</v>
      </c>
      <c r="G473" s="31">
        <v>200</v>
      </c>
    </row>
    <row r="474" spans="1:7">
      <c r="A474" s="11" t="s">
        <v>1460</v>
      </c>
      <c r="B474" s="11" t="s">
        <v>1461</v>
      </c>
      <c r="C474" s="11" t="s">
        <v>1651</v>
      </c>
      <c r="D474" s="11" t="s">
        <v>1651</v>
      </c>
      <c r="E474" s="11" t="s">
        <v>259</v>
      </c>
      <c r="F474" s="11" t="s">
        <v>1648</v>
      </c>
      <c r="G474" s="31">
        <v>200</v>
      </c>
    </row>
    <row r="475" spans="1:7">
      <c r="A475" s="11" t="s">
        <v>1460</v>
      </c>
      <c r="B475" s="11" t="s">
        <v>1461</v>
      </c>
      <c r="C475" s="11" t="s">
        <v>1651</v>
      </c>
      <c r="D475" s="11" t="s">
        <v>1651</v>
      </c>
      <c r="E475" s="11" t="s">
        <v>79</v>
      </c>
      <c r="F475" s="11" t="s">
        <v>1731</v>
      </c>
      <c r="G475" s="31">
        <v>950</v>
      </c>
    </row>
    <row r="476" spans="1:7">
      <c r="A476" s="11" t="s">
        <v>1460</v>
      </c>
      <c r="B476" s="11" t="s">
        <v>1461</v>
      </c>
      <c r="C476" s="11" t="s">
        <v>1651</v>
      </c>
      <c r="D476" s="11" t="s">
        <v>1651</v>
      </c>
      <c r="E476" s="11" t="s">
        <v>361</v>
      </c>
      <c r="F476" s="11" t="s">
        <v>1741</v>
      </c>
      <c r="G476" s="31">
        <v>550</v>
      </c>
    </row>
    <row r="477" spans="1:7">
      <c r="A477" s="11" t="s">
        <v>1460</v>
      </c>
      <c r="B477" s="11" t="s">
        <v>1461</v>
      </c>
      <c r="C477" s="11" t="s">
        <v>1651</v>
      </c>
      <c r="D477" s="11" t="s">
        <v>1651</v>
      </c>
      <c r="E477" s="11" t="s">
        <v>114</v>
      </c>
      <c r="F477" s="11" t="s">
        <v>1837</v>
      </c>
      <c r="G477" s="31">
        <v>2950</v>
      </c>
    </row>
    <row r="478" spans="1:7">
      <c r="A478" s="11" t="s">
        <v>1460</v>
      </c>
      <c r="B478" s="11" t="s">
        <v>1461</v>
      </c>
      <c r="C478" s="11" t="s">
        <v>1651</v>
      </c>
      <c r="D478" s="11" t="s">
        <v>1651</v>
      </c>
      <c r="E478" s="11" t="s">
        <v>113</v>
      </c>
      <c r="F478" s="11" t="s">
        <v>1839</v>
      </c>
      <c r="G478" s="31">
        <v>2850</v>
      </c>
    </row>
    <row r="479" spans="1:7">
      <c r="A479" s="11" t="s">
        <v>1460</v>
      </c>
      <c r="B479" s="11" t="s">
        <v>1461</v>
      </c>
      <c r="C479" s="11" t="s">
        <v>1651</v>
      </c>
      <c r="D479" s="11" t="s">
        <v>1651</v>
      </c>
      <c r="E479" s="11" t="s">
        <v>231</v>
      </c>
      <c r="F479" s="11" t="s">
        <v>2120</v>
      </c>
      <c r="G479" s="31">
        <v>200</v>
      </c>
    </row>
    <row r="480" spans="1:7">
      <c r="A480" s="11" t="s">
        <v>1460</v>
      </c>
      <c r="B480" s="11" t="s">
        <v>1461</v>
      </c>
      <c r="C480" s="11" t="s">
        <v>1651</v>
      </c>
      <c r="D480" s="11" t="s">
        <v>1651</v>
      </c>
      <c r="E480" s="11" t="s">
        <v>478</v>
      </c>
      <c r="F480" s="11" t="s">
        <v>2161</v>
      </c>
      <c r="G480" s="31">
        <v>200</v>
      </c>
    </row>
    <row r="481" spans="1:7">
      <c r="A481" s="11"/>
      <c r="B481" s="11"/>
      <c r="C481" s="11" t="s">
        <v>962</v>
      </c>
      <c r="D481" s="11" t="s">
        <v>962</v>
      </c>
      <c r="E481" s="11" t="s">
        <v>205</v>
      </c>
      <c r="F481" s="11" t="s">
        <v>1609</v>
      </c>
      <c r="G481" s="31">
        <v>10000</v>
      </c>
    </row>
    <row r="482" spans="1:7">
      <c r="A482" s="11" t="s">
        <v>1460</v>
      </c>
      <c r="B482" s="11" t="s">
        <v>1461</v>
      </c>
      <c r="C482" s="11" t="s">
        <v>962</v>
      </c>
      <c r="D482" s="11" t="s">
        <v>962</v>
      </c>
      <c r="E482" s="11" t="s">
        <v>259</v>
      </c>
      <c r="F482" s="11" t="s">
        <v>1648</v>
      </c>
      <c r="G482" s="31">
        <v>200</v>
      </c>
    </row>
    <row r="483" spans="1:7">
      <c r="A483" s="11" t="s">
        <v>1460</v>
      </c>
      <c r="B483" s="11" t="s">
        <v>1461</v>
      </c>
      <c r="C483" s="11" t="s">
        <v>962</v>
      </c>
      <c r="D483" s="11" t="s">
        <v>962</v>
      </c>
      <c r="E483" s="11" t="s">
        <v>361</v>
      </c>
      <c r="F483" s="11" t="s">
        <v>1741</v>
      </c>
      <c r="G483" s="31">
        <v>550</v>
      </c>
    </row>
    <row r="484" spans="1:7">
      <c r="A484" s="11" t="s">
        <v>1460</v>
      </c>
      <c r="B484" s="11" t="s">
        <v>1461</v>
      </c>
      <c r="C484" s="11" t="s">
        <v>962</v>
      </c>
      <c r="D484" s="11" t="s">
        <v>962</v>
      </c>
      <c r="E484" s="11" t="s">
        <v>120</v>
      </c>
      <c r="F484" s="11" t="s">
        <v>1837</v>
      </c>
      <c r="G484" s="31">
        <v>4500</v>
      </c>
    </row>
    <row r="485" spans="1:7">
      <c r="A485" s="11" t="s">
        <v>1460</v>
      </c>
      <c r="B485" s="11" t="s">
        <v>1461</v>
      </c>
      <c r="C485" s="11" t="s">
        <v>962</v>
      </c>
      <c r="D485" s="11" t="s">
        <v>962</v>
      </c>
      <c r="E485" s="11" t="s">
        <v>480</v>
      </c>
      <c r="F485" s="11" t="s">
        <v>1847</v>
      </c>
      <c r="G485" s="31">
        <v>350</v>
      </c>
    </row>
    <row r="486" spans="1:7">
      <c r="A486" s="11" t="s">
        <v>1460</v>
      </c>
      <c r="B486" s="11" t="s">
        <v>1461</v>
      </c>
      <c r="C486" s="11" t="s">
        <v>962</v>
      </c>
      <c r="D486" s="11" t="s">
        <v>962</v>
      </c>
      <c r="E486" s="11" t="s">
        <v>119</v>
      </c>
      <c r="F486" s="11" t="s">
        <v>1906</v>
      </c>
      <c r="G486" s="31">
        <v>2450</v>
      </c>
    </row>
    <row r="487" spans="1:7">
      <c r="A487" s="11" t="s">
        <v>1460</v>
      </c>
      <c r="B487" s="11" t="s">
        <v>1461</v>
      </c>
      <c r="C487" s="11" t="s">
        <v>962</v>
      </c>
      <c r="D487" s="11" t="s">
        <v>962</v>
      </c>
      <c r="E487" s="11" t="s">
        <v>298</v>
      </c>
      <c r="F487" s="11" t="s">
        <v>1965</v>
      </c>
      <c r="G487" s="31">
        <v>950</v>
      </c>
    </row>
    <row r="488" spans="1:7">
      <c r="A488" s="11" t="s">
        <v>1460</v>
      </c>
      <c r="B488" s="11" t="s">
        <v>1461</v>
      </c>
      <c r="C488" s="11" t="s">
        <v>962</v>
      </c>
      <c r="D488" s="11" t="s">
        <v>962</v>
      </c>
      <c r="E488" s="11" t="s">
        <v>310</v>
      </c>
      <c r="F488" s="11" t="s">
        <v>1965</v>
      </c>
      <c r="G488" s="31">
        <v>1300</v>
      </c>
    </row>
    <row r="489" spans="1:7">
      <c r="A489" s="11" t="s">
        <v>1460</v>
      </c>
      <c r="B489" s="11" t="s">
        <v>1461</v>
      </c>
      <c r="C489" s="11" t="s">
        <v>962</v>
      </c>
      <c r="D489" s="11" t="s">
        <v>962</v>
      </c>
      <c r="E489" s="11" t="s">
        <v>175</v>
      </c>
      <c r="F489" s="11" t="s">
        <v>1974</v>
      </c>
      <c r="G489" s="31">
        <v>350</v>
      </c>
    </row>
    <row r="490" spans="1:7">
      <c r="A490" s="11" t="s">
        <v>1460</v>
      </c>
      <c r="B490" s="11" t="s">
        <v>1461</v>
      </c>
      <c r="C490" s="11" t="s">
        <v>962</v>
      </c>
      <c r="D490" s="11" t="s">
        <v>962</v>
      </c>
      <c r="E490" s="11" t="s">
        <v>178</v>
      </c>
      <c r="F490" s="11" t="s">
        <v>2049</v>
      </c>
      <c r="G490" s="31">
        <v>500</v>
      </c>
    </row>
    <row r="491" spans="1:7">
      <c r="A491" s="11" t="s">
        <v>1460</v>
      </c>
      <c r="B491" s="11" t="s">
        <v>1461</v>
      </c>
      <c r="C491" s="11" t="s">
        <v>962</v>
      </c>
      <c r="D491" s="11" t="s">
        <v>962</v>
      </c>
      <c r="E491" s="11" t="s">
        <v>231</v>
      </c>
      <c r="F491" s="11" t="s">
        <v>2120</v>
      </c>
      <c r="G491" s="31">
        <v>200</v>
      </c>
    </row>
    <row r="492" spans="1:7">
      <c r="A492" s="11" t="s">
        <v>1460</v>
      </c>
      <c r="B492" s="11" t="s">
        <v>1461</v>
      </c>
      <c r="C492" s="11" t="s">
        <v>962</v>
      </c>
      <c r="D492" s="11" t="s">
        <v>962</v>
      </c>
      <c r="E492" s="11" t="s">
        <v>205</v>
      </c>
      <c r="F492" s="11" t="s">
        <v>2176</v>
      </c>
      <c r="G492" s="31">
        <v>10000</v>
      </c>
    </row>
    <row r="493" spans="1:7">
      <c r="A493" s="11" t="s">
        <v>1460</v>
      </c>
      <c r="B493" s="11" t="s">
        <v>1461</v>
      </c>
      <c r="C493" s="11" t="s">
        <v>1652</v>
      </c>
      <c r="D493" s="11" t="s">
        <v>1652</v>
      </c>
      <c r="E493" s="11" t="s">
        <v>259</v>
      </c>
      <c r="F493" s="11" t="s">
        <v>1648</v>
      </c>
      <c r="G493" s="31">
        <v>200</v>
      </c>
    </row>
    <row r="494" spans="1:7">
      <c r="A494" s="11" t="s">
        <v>1460</v>
      </c>
      <c r="B494" s="11" t="s">
        <v>1461</v>
      </c>
      <c r="C494" s="11" t="s">
        <v>1652</v>
      </c>
      <c r="D494" s="11" t="s">
        <v>1652</v>
      </c>
      <c r="E494" s="11" t="s">
        <v>361</v>
      </c>
      <c r="F494" s="11" t="s">
        <v>1741</v>
      </c>
      <c r="G494" s="31">
        <v>550</v>
      </c>
    </row>
    <row r="495" spans="1:7">
      <c r="A495" s="11" t="s">
        <v>1460</v>
      </c>
      <c r="B495" s="11" t="s">
        <v>1461</v>
      </c>
      <c r="C495" s="11" t="s">
        <v>1652</v>
      </c>
      <c r="D495" s="11" t="s">
        <v>1652</v>
      </c>
      <c r="E495" s="11" t="s">
        <v>114</v>
      </c>
      <c r="F495" s="11" t="s">
        <v>1837</v>
      </c>
      <c r="G495" s="31">
        <v>2950</v>
      </c>
    </row>
    <row r="496" spans="1:7">
      <c r="A496" s="11" t="s">
        <v>1460</v>
      </c>
      <c r="B496" s="11" t="s">
        <v>1461</v>
      </c>
      <c r="C496" s="11" t="s">
        <v>1652</v>
      </c>
      <c r="D496" s="11" t="s">
        <v>1652</v>
      </c>
      <c r="E496" s="11" t="s">
        <v>113</v>
      </c>
      <c r="F496" s="11" t="s">
        <v>1839</v>
      </c>
      <c r="G496" s="31">
        <v>2850</v>
      </c>
    </row>
    <row r="497" spans="1:7">
      <c r="A497" s="11" t="s">
        <v>1460</v>
      </c>
      <c r="B497" s="11" t="s">
        <v>1461</v>
      </c>
      <c r="C497" s="11" t="s">
        <v>1652</v>
      </c>
      <c r="D497" s="11" t="s">
        <v>1652</v>
      </c>
      <c r="E497" s="11" t="s">
        <v>231</v>
      </c>
      <c r="F497" s="11" t="s">
        <v>2120</v>
      </c>
      <c r="G497" s="31">
        <v>200</v>
      </c>
    </row>
    <row r="498" spans="1:7">
      <c r="A498" s="11" t="s">
        <v>1460</v>
      </c>
      <c r="B498" s="11" t="s">
        <v>1461</v>
      </c>
      <c r="C498" s="11" t="s">
        <v>1652</v>
      </c>
      <c r="D498" s="11" t="s">
        <v>1652</v>
      </c>
      <c r="E498" s="11" t="s">
        <v>478</v>
      </c>
      <c r="F498" s="11" t="s">
        <v>2161</v>
      </c>
      <c r="G498" s="31">
        <v>200</v>
      </c>
    </row>
    <row r="499" spans="1:7">
      <c r="A499" s="11" t="s">
        <v>1460</v>
      </c>
      <c r="B499" s="11" t="s">
        <v>1461</v>
      </c>
      <c r="C499" s="11" t="s">
        <v>982</v>
      </c>
      <c r="D499" s="11" t="s">
        <v>982</v>
      </c>
      <c r="E499" s="11" t="s">
        <v>281</v>
      </c>
      <c r="F499" s="11" t="s">
        <v>1629</v>
      </c>
      <c r="G499" s="31">
        <v>2400</v>
      </c>
    </row>
    <row r="500" spans="1:7">
      <c r="A500" s="11" t="s">
        <v>1460</v>
      </c>
      <c r="B500" s="11" t="s">
        <v>1461</v>
      </c>
      <c r="C500" s="11" t="s">
        <v>982</v>
      </c>
      <c r="D500" s="11" t="s">
        <v>982</v>
      </c>
      <c r="E500" s="11" t="s">
        <v>238</v>
      </c>
      <c r="F500" s="11" t="s">
        <v>2027</v>
      </c>
      <c r="G500" s="31">
        <v>6700</v>
      </c>
    </row>
    <row r="501" spans="1:7">
      <c r="A501" s="11" t="s">
        <v>1460</v>
      </c>
      <c r="B501" s="11" t="s">
        <v>1482</v>
      </c>
      <c r="C501" s="11" t="s">
        <v>1497</v>
      </c>
      <c r="D501" s="11" t="s">
        <v>1497</v>
      </c>
      <c r="E501" s="11" t="s">
        <v>599</v>
      </c>
      <c r="F501" s="11" t="s">
        <v>1498</v>
      </c>
      <c r="G501" s="31">
        <v>7850</v>
      </c>
    </row>
    <row r="502" spans="1:7">
      <c r="A502" s="11" t="s">
        <v>1460</v>
      </c>
      <c r="B502" s="11" t="s">
        <v>1461</v>
      </c>
      <c r="C502" s="11" t="s">
        <v>2183</v>
      </c>
      <c r="D502" s="11" t="s">
        <v>2183</v>
      </c>
      <c r="E502" s="11" t="s">
        <v>600</v>
      </c>
      <c r="F502" s="11" t="s">
        <v>2182</v>
      </c>
      <c r="G502" s="31">
        <v>6700</v>
      </c>
    </row>
    <row r="503" spans="1:7">
      <c r="A503" s="11" t="s">
        <v>1460</v>
      </c>
      <c r="B503" s="11" t="s">
        <v>1461</v>
      </c>
      <c r="C503" s="11" t="s">
        <v>1856</v>
      </c>
      <c r="D503" s="11" t="s">
        <v>1856</v>
      </c>
      <c r="E503" s="11" t="s">
        <v>193</v>
      </c>
      <c r="F503" s="11" t="s">
        <v>1855</v>
      </c>
      <c r="G503" s="31">
        <v>400</v>
      </c>
    </row>
    <row r="504" spans="1:7">
      <c r="A504" s="11" t="s">
        <v>1460</v>
      </c>
      <c r="B504" s="11" t="s">
        <v>1461</v>
      </c>
      <c r="C504" s="11" t="s">
        <v>1856</v>
      </c>
      <c r="D504" s="11" t="s">
        <v>1856</v>
      </c>
      <c r="E504" s="11" t="s">
        <v>70</v>
      </c>
      <c r="F504" s="11" t="s">
        <v>1951</v>
      </c>
      <c r="G504" s="31">
        <v>2700</v>
      </c>
    </row>
    <row r="505" spans="1:7">
      <c r="A505" s="11" t="s">
        <v>1460</v>
      </c>
      <c r="B505" s="11" t="s">
        <v>1461</v>
      </c>
      <c r="C505" s="11" t="s">
        <v>1857</v>
      </c>
      <c r="D505" s="11" t="s">
        <v>1857</v>
      </c>
      <c r="E505" s="11" t="s">
        <v>201</v>
      </c>
      <c r="F505" s="11" t="s">
        <v>1855</v>
      </c>
      <c r="G505" s="31">
        <v>400</v>
      </c>
    </row>
    <row r="506" spans="1:7">
      <c r="A506" s="11" t="s">
        <v>1460</v>
      </c>
      <c r="B506" s="11" t="s">
        <v>1461</v>
      </c>
      <c r="C506" s="11" t="s">
        <v>1857</v>
      </c>
      <c r="D506" s="11" t="s">
        <v>1857</v>
      </c>
      <c r="E506" s="11" t="s">
        <v>71</v>
      </c>
      <c r="F506" s="11" t="s">
        <v>1952</v>
      </c>
      <c r="G506" s="31">
        <v>2600</v>
      </c>
    </row>
    <row r="507" spans="1:7">
      <c r="A507" s="11" t="s">
        <v>1460</v>
      </c>
      <c r="B507" s="11" t="s">
        <v>1461</v>
      </c>
      <c r="C507" s="11" t="s">
        <v>1956</v>
      </c>
      <c r="D507" s="11" t="s">
        <v>1956</v>
      </c>
      <c r="E507" s="11" t="s">
        <v>71</v>
      </c>
      <c r="F507" s="11" t="s">
        <v>1957</v>
      </c>
      <c r="G507" s="31">
        <v>2600</v>
      </c>
    </row>
    <row r="508" spans="1:7">
      <c r="A508" s="11" t="s">
        <v>1460</v>
      </c>
      <c r="B508" s="11" t="s">
        <v>1461</v>
      </c>
      <c r="C508" s="11" t="s">
        <v>1956</v>
      </c>
      <c r="D508" s="11" t="s">
        <v>1956</v>
      </c>
      <c r="E508" s="11" t="s">
        <v>198</v>
      </c>
      <c r="F508" s="11" t="s">
        <v>2097</v>
      </c>
      <c r="G508" s="31">
        <v>700</v>
      </c>
    </row>
    <row r="509" spans="1:7">
      <c r="A509" s="11" t="s">
        <v>1460</v>
      </c>
      <c r="B509" s="11" t="s">
        <v>1461</v>
      </c>
      <c r="C509" s="11" t="s">
        <v>1860</v>
      </c>
      <c r="D509" s="11" t="s">
        <v>1860</v>
      </c>
      <c r="E509" s="11" t="s">
        <v>202</v>
      </c>
      <c r="F509" s="11" t="s">
        <v>1859</v>
      </c>
      <c r="G509" s="31">
        <v>250</v>
      </c>
    </row>
    <row r="510" spans="1:7">
      <c r="A510" s="11" t="s">
        <v>1460</v>
      </c>
      <c r="B510" s="11" t="s">
        <v>1461</v>
      </c>
      <c r="C510" s="11" t="s">
        <v>1860</v>
      </c>
      <c r="D510" s="11" t="s">
        <v>1860</v>
      </c>
      <c r="E510" s="11" t="s">
        <v>72</v>
      </c>
      <c r="F510" s="11" t="s">
        <v>1953</v>
      </c>
      <c r="G510" s="31">
        <v>2200</v>
      </c>
    </row>
    <row r="511" spans="1:7">
      <c r="A511" s="11" t="s">
        <v>1460</v>
      </c>
      <c r="B511" s="11" t="s">
        <v>1461</v>
      </c>
      <c r="C511" s="11" t="s">
        <v>1858</v>
      </c>
      <c r="D511" s="11" t="s">
        <v>1858</v>
      </c>
      <c r="E511" s="11" t="s">
        <v>194</v>
      </c>
      <c r="F511" s="11" t="s">
        <v>1855</v>
      </c>
      <c r="G511" s="31">
        <v>400</v>
      </c>
    </row>
    <row r="512" spans="1:7">
      <c r="A512" s="11" t="s">
        <v>1460</v>
      </c>
      <c r="B512" s="11" t="s">
        <v>1461</v>
      </c>
      <c r="C512" s="11" t="s">
        <v>1858</v>
      </c>
      <c r="D512" s="11" t="s">
        <v>1858</v>
      </c>
      <c r="E512" s="11" t="s">
        <v>72</v>
      </c>
      <c r="F512" s="11" t="s">
        <v>1954</v>
      </c>
      <c r="G512" s="31">
        <v>2200</v>
      </c>
    </row>
    <row r="513" spans="1:7">
      <c r="A513" s="11" t="s">
        <v>1460</v>
      </c>
      <c r="B513" s="11" t="s">
        <v>1461</v>
      </c>
      <c r="C513" s="11" t="s">
        <v>1853</v>
      </c>
      <c r="D513" s="11" t="s">
        <v>1853</v>
      </c>
      <c r="E513" s="11" t="s">
        <v>197</v>
      </c>
      <c r="F513" s="11" t="s">
        <v>1854</v>
      </c>
      <c r="G513" s="31">
        <v>700</v>
      </c>
    </row>
    <row r="514" spans="1:7">
      <c r="A514" s="11" t="s">
        <v>1460</v>
      </c>
      <c r="B514" s="11" t="s">
        <v>1461</v>
      </c>
      <c r="C514" s="11" t="s">
        <v>1853</v>
      </c>
      <c r="D514" s="11" t="s">
        <v>1853</v>
      </c>
      <c r="E514" s="11" t="s">
        <v>70</v>
      </c>
      <c r="F514" s="11" t="s">
        <v>1955</v>
      </c>
      <c r="G514" s="31">
        <v>2700</v>
      </c>
    </row>
    <row r="515" spans="1:7">
      <c r="A515" s="11" t="s">
        <v>1460</v>
      </c>
      <c r="B515" s="11" t="s">
        <v>1461</v>
      </c>
      <c r="C515" s="11" t="s">
        <v>1521</v>
      </c>
      <c r="D515" s="11" t="s">
        <v>1521</v>
      </c>
      <c r="E515" s="11" t="s">
        <v>585</v>
      </c>
      <c r="F515" s="11" t="s">
        <v>1522</v>
      </c>
      <c r="G515" s="31">
        <v>3700</v>
      </c>
    </row>
    <row r="516" spans="1:7">
      <c r="A516" s="11" t="s">
        <v>1460</v>
      </c>
      <c r="B516" s="11" t="s">
        <v>1461</v>
      </c>
      <c r="C516" s="11" t="s">
        <v>1521</v>
      </c>
      <c r="D516" s="11" t="s">
        <v>1521</v>
      </c>
      <c r="E516" s="11" t="s">
        <v>586</v>
      </c>
      <c r="F516" s="11" t="s">
        <v>1522</v>
      </c>
      <c r="G516" s="31">
        <v>3850</v>
      </c>
    </row>
    <row r="517" spans="1:7">
      <c r="A517" s="11"/>
      <c r="B517" s="11"/>
      <c r="C517" s="11" t="s">
        <v>1673</v>
      </c>
      <c r="D517" s="11" t="s">
        <v>1673</v>
      </c>
      <c r="E517" s="11" t="s">
        <v>593</v>
      </c>
      <c r="F517" s="11" t="s">
        <v>1674</v>
      </c>
      <c r="G517" s="31">
        <v>950</v>
      </c>
    </row>
    <row r="518" spans="1:7">
      <c r="A518" s="11" t="s">
        <v>1460</v>
      </c>
      <c r="B518" s="11" t="s">
        <v>1461</v>
      </c>
      <c r="C518" s="11" t="s">
        <v>1554</v>
      </c>
      <c r="D518" s="11" t="s">
        <v>1554</v>
      </c>
      <c r="E518" s="11" t="s">
        <v>355</v>
      </c>
      <c r="F518" s="11" t="s">
        <v>1553</v>
      </c>
      <c r="G518" s="31">
        <v>800</v>
      </c>
    </row>
    <row r="519" spans="1:7">
      <c r="A519" s="11" t="s">
        <v>1460</v>
      </c>
      <c r="B519" s="11" t="s">
        <v>1461</v>
      </c>
      <c r="C519" s="11" t="s">
        <v>1554</v>
      </c>
      <c r="D519" s="11" t="s">
        <v>1554</v>
      </c>
      <c r="E519" s="11" t="s">
        <v>267</v>
      </c>
      <c r="F519" s="11" t="s">
        <v>1562</v>
      </c>
      <c r="G519" s="31">
        <v>200</v>
      </c>
    </row>
    <row r="520" spans="1:7">
      <c r="A520" s="11" t="s">
        <v>1460</v>
      </c>
      <c r="B520" s="11" t="s">
        <v>1461</v>
      </c>
      <c r="C520" s="11" t="s">
        <v>1554</v>
      </c>
      <c r="D520" s="11" t="s">
        <v>1554</v>
      </c>
      <c r="E520" s="11" t="s">
        <v>590</v>
      </c>
      <c r="F520" s="11" t="s">
        <v>1570</v>
      </c>
      <c r="G520" s="31">
        <v>2550</v>
      </c>
    </row>
    <row r="521" spans="1:7">
      <c r="A521" s="11" t="s">
        <v>1460</v>
      </c>
      <c r="B521" s="11" t="s">
        <v>1461</v>
      </c>
      <c r="C521" s="11" t="s">
        <v>1554</v>
      </c>
      <c r="D521" s="11" t="s">
        <v>1554</v>
      </c>
      <c r="E521" s="11" t="s">
        <v>591</v>
      </c>
      <c r="F521" s="11" t="s">
        <v>1571</v>
      </c>
      <c r="G521" s="31">
        <v>2550</v>
      </c>
    </row>
    <row r="522" spans="1:7">
      <c r="A522" s="11" t="s">
        <v>1460</v>
      </c>
      <c r="B522" s="11" t="s">
        <v>1461</v>
      </c>
      <c r="C522" s="11" t="s">
        <v>1554</v>
      </c>
      <c r="D522" s="11" t="s">
        <v>1554</v>
      </c>
      <c r="E522" s="11" t="s">
        <v>148</v>
      </c>
      <c r="F522" s="11" t="s">
        <v>1623</v>
      </c>
      <c r="G522" s="31">
        <v>1250</v>
      </c>
    </row>
    <row r="523" spans="1:7">
      <c r="A523" s="11" t="s">
        <v>1460</v>
      </c>
      <c r="B523" s="11" t="s">
        <v>1461</v>
      </c>
      <c r="C523" s="11" t="s">
        <v>1554</v>
      </c>
      <c r="D523" s="11" t="s">
        <v>1554</v>
      </c>
      <c r="E523" s="11" t="s">
        <v>596</v>
      </c>
      <c r="F523" s="11" t="s">
        <v>1687</v>
      </c>
      <c r="G523" s="31">
        <v>6850</v>
      </c>
    </row>
    <row r="524" spans="1:7">
      <c r="A524" s="11" t="s">
        <v>1460</v>
      </c>
      <c r="B524" s="11" t="s">
        <v>1461</v>
      </c>
      <c r="C524" s="11" t="s">
        <v>1554</v>
      </c>
      <c r="D524" s="11" t="s">
        <v>1554</v>
      </c>
      <c r="E524" s="11" t="s">
        <v>77</v>
      </c>
      <c r="F524" s="11" t="s">
        <v>1727</v>
      </c>
      <c r="G524" s="31">
        <v>750</v>
      </c>
    </row>
    <row r="525" spans="1:7">
      <c r="A525" s="11" t="s">
        <v>1460</v>
      </c>
      <c r="B525" s="11" t="s">
        <v>1461</v>
      </c>
      <c r="C525" s="11" t="s">
        <v>1554</v>
      </c>
      <c r="D525" s="11" t="s">
        <v>1554</v>
      </c>
      <c r="E525" s="11" t="s">
        <v>138</v>
      </c>
      <c r="F525" s="11" t="s">
        <v>1739</v>
      </c>
      <c r="G525" s="31">
        <v>550</v>
      </c>
    </row>
    <row r="526" spans="1:7">
      <c r="A526" s="11" t="s">
        <v>1460</v>
      </c>
      <c r="B526" s="11" t="s">
        <v>1461</v>
      </c>
      <c r="C526" s="11" t="s">
        <v>1554</v>
      </c>
      <c r="D526" s="11" t="s">
        <v>1554</v>
      </c>
      <c r="E526" s="11" t="s">
        <v>458</v>
      </c>
      <c r="F526" s="11" t="s">
        <v>1779</v>
      </c>
      <c r="G526" s="31">
        <v>750</v>
      </c>
    </row>
    <row r="527" spans="1:7">
      <c r="A527" s="11" t="s">
        <v>1460</v>
      </c>
      <c r="B527" s="11" t="s">
        <v>1461</v>
      </c>
      <c r="C527" s="11" t="s">
        <v>1554</v>
      </c>
      <c r="D527" s="11" t="s">
        <v>1554</v>
      </c>
      <c r="E527" s="11" t="s">
        <v>457</v>
      </c>
      <c r="F527" s="11" t="s">
        <v>1792</v>
      </c>
      <c r="G527" s="31">
        <v>1100</v>
      </c>
    </row>
    <row r="528" spans="1:7">
      <c r="A528" s="11" t="s">
        <v>1460</v>
      </c>
      <c r="B528" s="11" t="s">
        <v>1461</v>
      </c>
      <c r="C528" s="11" t="s">
        <v>1554</v>
      </c>
      <c r="D528" s="11" t="s">
        <v>1554</v>
      </c>
      <c r="E528" s="11" t="s">
        <v>231</v>
      </c>
      <c r="F528" s="11" t="s">
        <v>2120</v>
      </c>
      <c r="G528" s="31">
        <v>200</v>
      </c>
    </row>
    <row r="529" spans="1:7">
      <c r="A529" s="11" t="s">
        <v>1460</v>
      </c>
      <c r="B529" s="11" t="s">
        <v>1461</v>
      </c>
      <c r="C529" s="11" t="s">
        <v>1554</v>
      </c>
      <c r="D529" s="11" t="s">
        <v>1554</v>
      </c>
      <c r="E529" s="11" t="s">
        <v>282</v>
      </c>
      <c r="F529" s="11" t="s">
        <v>2161</v>
      </c>
      <c r="G529" s="31">
        <v>350</v>
      </c>
    </row>
    <row r="530" spans="1:7">
      <c r="A530" s="11" t="s">
        <v>1460</v>
      </c>
      <c r="B530" s="11" t="s">
        <v>1461</v>
      </c>
      <c r="C530" s="11" t="s">
        <v>1554</v>
      </c>
      <c r="D530" s="11" t="s">
        <v>1554</v>
      </c>
      <c r="E530" s="11" t="s">
        <v>464</v>
      </c>
      <c r="F530" s="11" t="s">
        <v>2170</v>
      </c>
      <c r="G530" s="31">
        <v>350</v>
      </c>
    </row>
    <row r="531" spans="1:7">
      <c r="A531" s="11" t="s">
        <v>1460</v>
      </c>
      <c r="B531" s="11" t="s">
        <v>1461</v>
      </c>
      <c r="C531" s="11" t="s">
        <v>1470</v>
      </c>
      <c r="D531" s="11" t="s">
        <v>1470</v>
      </c>
      <c r="E531" s="11" t="s">
        <v>234</v>
      </c>
      <c r="F531" s="11" t="s">
        <v>1469</v>
      </c>
      <c r="G531" s="31">
        <v>19900</v>
      </c>
    </row>
    <row r="532" spans="1:7">
      <c r="A532" s="11" t="s">
        <v>1460</v>
      </c>
      <c r="B532" s="11" t="s">
        <v>1461</v>
      </c>
      <c r="C532" s="11" t="s">
        <v>1470</v>
      </c>
      <c r="D532" s="11" t="s">
        <v>1470</v>
      </c>
      <c r="E532" s="11" t="s">
        <v>759</v>
      </c>
      <c r="F532" s="11" t="s">
        <v>1584</v>
      </c>
      <c r="G532" s="31">
        <v>10950</v>
      </c>
    </row>
    <row r="533" spans="1:7">
      <c r="A533" s="11" t="s">
        <v>1460</v>
      </c>
      <c r="B533" s="11" t="s">
        <v>1461</v>
      </c>
      <c r="C533" s="11" t="s">
        <v>1470</v>
      </c>
      <c r="D533" s="11" t="s">
        <v>1470</v>
      </c>
      <c r="E533" s="11" t="s">
        <v>250</v>
      </c>
      <c r="F533" s="11" t="s">
        <v>1597</v>
      </c>
      <c r="G533" s="31">
        <v>700</v>
      </c>
    </row>
    <row r="534" spans="1:7">
      <c r="A534" s="11" t="s">
        <v>1460</v>
      </c>
      <c r="B534" s="11" t="s">
        <v>1461</v>
      </c>
      <c r="C534" s="11" t="s">
        <v>1470</v>
      </c>
      <c r="D534" s="11" t="s">
        <v>1470</v>
      </c>
      <c r="E534" s="11" t="s">
        <v>137</v>
      </c>
      <c r="F534" s="11" t="s">
        <v>1612</v>
      </c>
      <c r="G534" s="31">
        <v>200</v>
      </c>
    </row>
    <row r="535" spans="1:7">
      <c r="A535" s="11" t="s">
        <v>1460</v>
      </c>
      <c r="B535" s="11" t="s">
        <v>1461</v>
      </c>
      <c r="C535" s="11" t="s">
        <v>1470</v>
      </c>
      <c r="D535" s="11" t="s">
        <v>1470</v>
      </c>
      <c r="E535" s="11" t="s">
        <v>510</v>
      </c>
      <c r="F535" s="11" t="s">
        <v>1641</v>
      </c>
      <c r="G535" s="31">
        <v>400</v>
      </c>
    </row>
    <row r="536" spans="1:7">
      <c r="A536" s="11" t="s">
        <v>1460</v>
      </c>
      <c r="B536" s="11" t="s">
        <v>1461</v>
      </c>
      <c r="C536" s="11" t="s">
        <v>1470</v>
      </c>
      <c r="D536" s="11" t="s">
        <v>1470</v>
      </c>
      <c r="E536" s="11" t="s">
        <v>290</v>
      </c>
      <c r="F536" s="11" t="s">
        <v>1648</v>
      </c>
      <c r="G536" s="31">
        <v>200</v>
      </c>
    </row>
    <row r="537" spans="1:7">
      <c r="A537" s="11" t="s">
        <v>1460</v>
      </c>
      <c r="B537" s="11" t="s">
        <v>1461</v>
      </c>
      <c r="C537" s="11" t="s">
        <v>1470</v>
      </c>
      <c r="D537" s="11" t="s">
        <v>1470</v>
      </c>
      <c r="E537" s="11" t="s">
        <v>1664</v>
      </c>
      <c r="F537" s="11" t="s">
        <v>1665</v>
      </c>
      <c r="G537" s="31">
        <v>0</v>
      </c>
    </row>
    <row r="538" spans="1:7">
      <c r="A538" s="11" t="s">
        <v>1460</v>
      </c>
      <c r="B538" s="11" t="s">
        <v>1461</v>
      </c>
      <c r="C538" s="11" t="s">
        <v>1470</v>
      </c>
      <c r="D538" s="11" t="s">
        <v>1470</v>
      </c>
      <c r="E538" s="11" t="s">
        <v>775</v>
      </c>
      <c r="F538" s="11" t="s">
        <v>1725</v>
      </c>
      <c r="G538" s="31">
        <v>3500</v>
      </c>
    </row>
    <row r="539" spans="1:7">
      <c r="A539" s="11" t="s">
        <v>1460</v>
      </c>
      <c r="B539" s="11" t="s">
        <v>1482</v>
      </c>
      <c r="C539" s="11" t="s">
        <v>1470</v>
      </c>
      <c r="D539" s="11" t="s">
        <v>1470</v>
      </c>
      <c r="E539" s="11" t="s">
        <v>584</v>
      </c>
      <c r="F539" s="11" t="s">
        <v>1742</v>
      </c>
      <c r="G539" s="31">
        <v>2300</v>
      </c>
    </row>
    <row r="540" spans="1:7">
      <c r="A540" s="11" t="s">
        <v>1460</v>
      </c>
      <c r="B540" s="11" t="s">
        <v>1461</v>
      </c>
      <c r="C540" s="11" t="s">
        <v>1470</v>
      </c>
      <c r="D540" s="11" t="s">
        <v>1470</v>
      </c>
      <c r="E540" s="11" t="s">
        <v>1810</v>
      </c>
      <c r="F540" s="11" t="s">
        <v>1811</v>
      </c>
      <c r="G540" s="31">
        <v>0</v>
      </c>
    </row>
    <row r="541" spans="1:7">
      <c r="A541" s="11" t="s">
        <v>1460</v>
      </c>
      <c r="B541" s="11" t="s">
        <v>1461</v>
      </c>
      <c r="C541" s="11" t="s">
        <v>1470</v>
      </c>
      <c r="D541" s="11" t="s">
        <v>1470</v>
      </c>
      <c r="E541" s="11" t="s">
        <v>535</v>
      </c>
      <c r="F541" s="11" t="s">
        <v>1829</v>
      </c>
      <c r="G541" s="31">
        <v>200</v>
      </c>
    </row>
    <row r="542" spans="1:7">
      <c r="A542" s="11" t="s">
        <v>1460</v>
      </c>
      <c r="B542" s="11" t="s">
        <v>1461</v>
      </c>
      <c r="C542" s="11" t="s">
        <v>1470</v>
      </c>
      <c r="D542" s="11" t="s">
        <v>1470</v>
      </c>
      <c r="E542" s="11" t="s">
        <v>561</v>
      </c>
      <c r="F542" s="11" t="s">
        <v>1924</v>
      </c>
      <c r="G542" s="31">
        <v>1500</v>
      </c>
    </row>
    <row r="543" spans="1:7">
      <c r="A543" s="11" t="s">
        <v>1460</v>
      </c>
      <c r="B543" s="11" t="s">
        <v>1461</v>
      </c>
      <c r="C543" s="11" t="s">
        <v>1470</v>
      </c>
      <c r="D543" s="11" t="s">
        <v>1470</v>
      </c>
      <c r="E543" s="11" t="s">
        <v>787</v>
      </c>
      <c r="F543" s="11" t="s">
        <v>2090</v>
      </c>
      <c r="G543" s="31">
        <v>7550</v>
      </c>
    </row>
    <row r="544" spans="1:7">
      <c r="A544" s="11" t="s">
        <v>1460</v>
      </c>
      <c r="B544" s="11" t="s">
        <v>1461</v>
      </c>
      <c r="C544" s="11" t="s">
        <v>1470</v>
      </c>
      <c r="D544" s="11" t="s">
        <v>1470</v>
      </c>
      <c r="E544" s="11" t="s">
        <v>241</v>
      </c>
      <c r="F544" s="11" t="s">
        <v>2135</v>
      </c>
      <c r="G544" s="31">
        <v>3450</v>
      </c>
    </row>
    <row r="545" spans="1:7">
      <c r="A545" s="11" t="s">
        <v>1460</v>
      </c>
      <c r="B545" s="11" t="s">
        <v>1461</v>
      </c>
      <c r="C545" s="11" t="s">
        <v>1470</v>
      </c>
      <c r="D545" s="11" t="s">
        <v>1470</v>
      </c>
      <c r="E545" s="11" t="s">
        <v>806</v>
      </c>
      <c r="F545" s="11" t="s">
        <v>1609</v>
      </c>
      <c r="G545" s="31">
        <v>13000</v>
      </c>
    </row>
    <row r="546" spans="1:7">
      <c r="A546" s="11" t="s">
        <v>1460</v>
      </c>
      <c r="B546" s="11" t="s">
        <v>1461</v>
      </c>
      <c r="C546" s="11" t="s">
        <v>1470</v>
      </c>
      <c r="D546" s="11" t="s">
        <v>1470</v>
      </c>
      <c r="E546" s="11" t="s">
        <v>758</v>
      </c>
      <c r="F546" s="11" t="s">
        <v>2182</v>
      </c>
      <c r="G546" s="31">
        <v>21900</v>
      </c>
    </row>
    <row r="547" spans="1:7">
      <c r="A547" s="11" t="s">
        <v>1460</v>
      </c>
      <c r="B547" s="11" t="s">
        <v>1461</v>
      </c>
      <c r="C547" s="11" t="s">
        <v>1587</v>
      </c>
      <c r="D547" s="11" t="s">
        <v>1587</v>
      </c>
      <c r="E547" s="11" t="s">
        <v>603</v>
      </c>
      <c r="F547" s="11" t="s">
        <v>1584</v>
      </c>
      <c r="G547" s="31">
        <v>4050</v>
      </c>
    </row>
    <row r="548" spans="1:7">
      <c r="A548" s="11" t="s">
        <v>1460</v>
      </c>
      <c r="B548" s="11" t="s">
        <v>1461</v>
      </c>
      <c r="C548" s="11" t="s">
        <v>1587</v>
      </c>
      <c r="D548" s="11" t="s">
        <v>1587</v>
      </c>
      <c r="E548" s="11" t="s">
        <v>601</v>
      </c>
      <c r="F548" s="11" t="s">
        <v>1914</v>
      </c>
      <c r="G548" s="31">
        <v>4650</v>
      </c>
    </row>
    <row r="549" spans="1:7">
      <c r="A549" s="11" t="s">
        <v>1460</v>
      </c>
      <c r="B549" s="11" t="s">
        <v>1461</v>
      </c>
      <c r="C549" s="11" t="s">
        <v>1587</v>
      </c>
      <c r="D549" s="11" t="s">
        <v>1587</v>
      </c>
      <c r="E549" s="11" t="s">
        <v>791</v>
      </c>
      <c r="F549" s="11" t="s">
        <v>2089</v>
      </c>
      <c r="G549" s="31">
        <v>5700</v>
      </c>
    </row>
    <row r="550" spans="1:7">
      <c r="A550" s="11" t="s">
        <v>1460</v>
      </c>
      <c r="B550" s="11" t="s">
        <v>1461</v>
      </c>
      <c r="C550" s="11" t="s">
        <v>1587</v>
      </c>
      <c r="D550" s="11" t="s">
        <v>1587</v>
      </c>
      <c r="E550" s="11" t="s">
        <v>604</v>
      </c>
      <c r="F550" s="11" t="s">
        <v>2130</v>
      </c>
      <c r="G550" s="31">
        <v>7550</v>
      </c>
    </row>
    <row r="551" spans="1:7">
      <c r="A551" s="11" t="s">
        <v>1460</v>
      </c>
      <c r="B551" s="11" t="s">
        <v>1461</v>
      </c>
      <c r="C551" s="11" t="s">
        <v>1471</v>
      </c>
      <c r="D551" s="11" t="s">
        <v>1471</v>
      </c>
      <c r="E551" s="11" t="s">
        <v>466</v>
      </c>
      <c r="F551" s="11" t="s">
        <v>1469</v>
      </c>
      <c r="G551" s="31">
        <v>15200</v>
      </c>
    </row>
    <row r="552" spans="1:7">
      <c r="A552" s="11" t="s">
        <v>1460</v>
      </c>
      <c r="B552" s="11" t="s">
        <v>1461</v>
      </c>
      <c r="C552" s="11" t="s">
        <v>1471</v>
      </c>
      <c r="D552" s="11" t="s">
        <v>1471</v>
      </c>
      <c r="E552" s="11" t="s">
        <v>352</v>
      </c>
      <c r="F552" s="11" t="s">
        <v>1505</v>
      </c>
      <c r="G552" s="31">
        <v>1300</v>
      </c>
    </row>
    <row r="553" spans="1:7">
      <c r="A553" s="11" t="s">
        <v>1460</v>
      </c>
      <c r="B553" s="11" t="s">
        <v>1461</v>
      </c>
      <c r="C553" s="11" t="s">
        <v>1471</v>
      </c>
      <c r="D553" s="11" t="s">
        <v>1471</v>
      </c>
      <c r="E553" s="11" t="s">
        <v>488</v>
      </c>
      <c r="F553" s="11" t="s">
        <v>1560</v>
      </c>
      <c r="G553" s="31">
        <v>550</v>
      </c>
    </row>
    <row r="554" spans="1:7">
      <c r="A554" s="11" t="s">
        <v>1460</v>
      </c>
      <c r="B554" s="11" t="s">
        <v>1461</v>
      </c>
      <c r="C554" s="11" t="s">
        <v>1471</v>
      </c>
      <c r="D554" s="11" t="s">
        <v>1471</v>
      </c>
      <c r="E554" s="11" t="s">
        <v>488</v>
      </c>
      <c r="F554" s="11" t="s">
        <v>1560</v>
      </c>
      <c r="G554" s="31">
        <v>550</v>
      </c>
    </row>
    <row r="555" spans="1:7">
      <c r="A555" s="11" t="s">
        <v>1460</v>
      </c>
      <c r="B555" s="11" t="s">
        <v>1461</v>
      </c>
      <c r="C555" s="11" t="s">
        <v>1471</v>
      </c>
      <c r="D555" s="11" t="s">
        <v>1471</v>
      </c>
      <c r="E555" s="11" t="s">
        <v>250</v>
      </c>
      <c r="F555" s="11" t="s">
        <v>1597</v>
      </c>
      <c r="G555" s="31">
        <v>700</v>
      </c>
    </row>
    <row r="556" spans="1:7">
      <c r="A556" s="11" t="s">
        <v>1460</v>
      </c>
      <c r="B556" s="11" t="s">
        <v>1461</v>
      </c>
      <c r="C556" s="11" t="s">
        <v>1471</v>
      </c>
      <c r="D556" s="11" t="s">
        <v>1471</v>
      </c>
      <c r="E556" s="11" t="s">
        <v>510</v>
      </c>
      <c r="F556" s="11" t="s">
        <v>1641</v>
      </c>
      <c r="G556" s="31">
        <v>400</v>
      </c>
    </row>
    <row r="557" spans="1:7">
      <c r="A557" s="11" t="s">
        <v>1460</v>
      </c>
      <c r="B557" s="11" t="s">
        <v>1461</v>
      </c>
      <c r="C557" s="11" t="s">
        <v>1471</v>
      </c>
      <c r="D557" s="11" t="s">
        <v>1471</v>
      </c>
      <c r="E557" s="11" t="s">
        <v>1661</v>
      </c>
      <c r="F557" s="11" t="s">
        <v>1659</v>
      </c>
      <c r="G557" s="31">
        <v>0</v>
      </c>
    </row>
    <row r="558" spans="1:7">
      <c r="A558" s="11" t="s">
        <v>1460</v>
      </c>
      <c r="B558" s="11" t="s">
        <v>1461</v>
      </c>
      <c r="C558" s="11" t="s">
        <v>1471</v>
      </c>
      <c r="D558" s="11" t="s">
        <v>1471</v>
      </c>
      <c r="E558" s="11" t="s">
        <v>602</v>
      </c>
      <c r="F558" s="11" t="s">
        <v>1759</v>
      </c>
      <c r="G558" s="31">
        <v>8350</v>
      </c>
    </row>
    <row r="559" spans="1:7">
      <c r="A559" s="11" t="s">
        <v>1460</v>
      </c>
      <c r="B559" s="11" t="s">
        <v>1461</v>
      </c>
      <c r="C559" s="11" t="s">
        <v>1471</v>
      </c>
      <c r="D559" s="11" t="s">
        <v>1471</v>
      </c>
      <c r="E559" s="11" t="s">
        <v>499</v>
      </c>
      <c r="F559" s="11" t="s">
        <v>1830</v>
      </c>
      <c r="G559" s="31">
        <v>700</v>
      </c>
    </row>
    <row r="560" spans="1:7">
      <c r="A560" s="11" t="s">
        <v>1460</v>
      </c>
      <c r="B560" s="11" t="s">
        <v>1461</v>
      </c>
      <c r="C560" s="11" t="s">
        <v>1471</v>
      </c>
      <c r="D560" s="11" t="s">
        <v>1471</v>
      </c>
      <c r="E560" s="11" t="s">
        <v>487</v>
      </c>
      <c r="F560" s="11" t="s">
        <v>1835</v>
      </c>
      <c r="G560" s="31">
        <v>950</v>
      </c>
    </row>
    <row r="561" spans="1:7">
      <c r="A561" s="11" t="s">
        <v>1460</v>
      </c>
      <c r="B561" s="11" t="s">
        <v>1461</v>
      </c>
      <c r="C561" s="11" t="s">
        <v>1471</v>
      </c>
      <c r="D561" s="11" t="s">
        <v>1471</v>
      </c>
      <c r="E561" s="11" t="s">
        <v>354</v>
      </c>
      <c r="F561" s="11" t="s">
        <v>1871</v>
      </c>
      <c r="G561" s="31">
        <v>2000</v>
      </c>
    </row>
    <row r="562" spans="1:7">
      <c r="A562" s="11" t="s">
        <v>1460</v>
      </c>
      <c r="B562" s="11" t="s">
        <v>1461</v>
      </c>
      <c r="C562" s="11" t="s">
        <v>1471</v>
      </c>
      <c r="D562" s="11" t="s">
        <v>1471</v>
      </c>
      <c r="E562" s="11" t="s">
        <v>736</v>
      </c>
      <c r="F562" s="11" t="s">
        <v>1879</v>
      </c>
      <c r="G562" s="31">
        <v>6700</v>
      </c>
    </row>
    <row r="563" spans="1:7">
      <c r="A563" s="11" t="s">
        <v>1460</v>
      </c>
      <c r="B563" s="11" t="s">
        <v>1461</v>
      </c>
      <c r="C563" s="11" t="s">
        <v>1471</v>
      </c>
      <c r="D563" s="11" t="s">
        <v>1471</v>
      </c>
      <c r="E563" s="11" t="s">
        <v>275</v>
      </c>
      <c r="F563" s="11" t="s">
        <v>2000</v>
      </c>
      <c r="G563" s="31">
        <v>550</v>
      </c>
    </row>
    <row r="564" spans="1:7">
      <c r="A564" s="11" t="s">
        <v>1460</v>
      </c>
      <c r="B564" s="11" t="s">
        <v>1461</v>
      </c>
      <c r="C564" s="11" t="s">
        <v>1471</v>
      </c>
      <c r="D564" s="11" t="s">
        <v>1471</v>
      </c>
      <c r="E564" s="11" t="s">
        <v>231</v>
      </c>
      <c r="F564" s="11" t="s">
        <v>2120</v>
      </c>
      <c r="G564" s="31">
        <v>200</v>
      </c>
    </row>
    <row r="565" spans="1:7">
      <c r="A565" s="11" t="s">
        <v>1460</v>
      </c>
      <c r="B565" s="11" t="s">
        <v>1461</v>
      </c>
      <c r="C565" s="11" t="s">
        <v>1588</v>
      </c>
      <c r="D565" s="11" t="s">
        <v>1588</v>
      </c>
      <c r="E565" s="11" t="s">
        <v>603</v>
      </c>
      <c r="F565" s="11" t="s">
        <v>1584</v>
      </c>
      <c r="G565" s="31">
        <v>4050</v>
      </c>
    </row>
    <row r="566" spans="1:7">
      <c r="A566" s="11" t="s">
        <v>1460</v>
      </c>
      <c r="B566" s="11" t="s">
        <v>1461</v>
      </c>
      <c r="C566" s="11" t="s">
        <v>1588</v>
      </c>
      <c r="D566" s="11" t="s">
        <v>1588</v>
      </c>
      <c r="E566" s="11" t="s">
        <v>604</v>
      </c>
      <c r="F566" s="11" t="s">
        <v>2130</v>
      </c>
      <c r="G566" s="31">
        <v>7550</v>
      </c>
    </row>
    <row r="567" spans="1:7">
      <c r="A567" s="11" t="s">
        <v>1460</v>
      </c>
      <c r="B567" s="11" t="s">
        <v>1461</v>
      </c>
      <c r="C567" s="11" t="s">
        <v>1506</v>
      </c>
      <c r="D567" s="11" t="s">
        <v>1506</v>
      </c>
      <c r="E567" s="11" t="s">
        <v>352</v>
      </c>
      <c r="F567" s="11" t="s">
        <v>1505</v>
      </c>
      <c r="G567" s="31">
        <v>1300</v>
      </c>
    </row>
    <row r="568" spans="1:7">
      <c r="A568" s="11" t="s">
        <v>1460</v>
      </c>
      <c r="B568" s="11" t="s">
        <v>1461</v>
      </c>
      <c r="C568" s="11" t="s">
        <v>1506</v>
      </c>
      <c r="D568" s="11" t="s">
        <v>1506</v>
      </c>
      <c r="E568" s="11" t="s">
        <v>353</v>
      </c>
      <c r="F568" s="11" t="s">
        <v>1525</v>
      </c>
      <c r="G568" s="31">
        <v>2450</v>
      </c>
    </row>
    <row r="569" spans="1:7">
      <c r="A569" s="11" t="s">
        <v>1460</v>
      </c>
      <c r="B569" s="11" t="s">
        <v>1461</v>
      </c>
      <c r="C569" s="11" t="s">
        <v>1506</v>
      </c>
      <c r="D569" s="11" t="s">
        <v>1506</v>
      </c>
      <c r="E569" s="11" t="s">
        <v>488</v>
      </c>
      <c r="F569" s="11" t="s">
        <v>1560</v>
      </c>
      <c r="G569" s="31">
        <v>550</v>
      </c>
    </row>
    <row r="570" spans="1:7">
      <c r="A570" s="11" t="s">
        <v>1460</v>
      </c>
      <c r="B570" s="11" t="s">
        <v>1461</v>
      </c>
      <c r="C570" s="11" t="s">
        <v>1506</v>
      </c>
      <c r="D570" s="11" t="s">
        <v>1506</v>
      </c>
      <c r="E570" s="11" t="s">
        <v>488</v>
      </c>
      <c r="F570" s="11" t="s">
        <v>1560</v>
      </c>
      <c r="G570" s="31">
        <v>550</v>
      </c>
    </row>
    <row r="571" spans="1:7">
      <c r="A571" s="11" t="s">
        <v>1460</v>
      </c>
      <c r="B571" s="11" t="s">
        <v>1461</v>
      </c>
      <c r="C571" s="11" t="s">
        <v>1506</v>
      </c>
      <c r="D571" s="11" t="s">
        <v>1506</v>
      </c>
      <c r="E571" s="11" t="s">
        <v>273</v>
      </c>
      <c r="F571" s="11" t="s">
        <v>1562</v>
      </c>
      <c r="G571" s="31">
        <v>350</v>
      </c>
    </row>
    <row r="572" spans="1:7">
      <c r="A572" s="11" t="s">
        <v>1460</v>
      </c>
      <c r="B572" s="11" t="s">
        <v>1461</v>
      </c>
      <c r="C572" s="11" t="s">
        <v>1506</v>
      </c>
      <c r="D572" s="11" t="s">
        <v>1506</v>
      </c>
      <c r="E572" s="11" t="s">
        <v>510</v>
      </c>
      <c r="F572" s="11" t="s">
        <v>1641</v>
      </c>
      <c r="G572" s="31">
        <v>400</v>
      </c>
    </row>
    <row r="573" spans="1:7">
      <c r="A573" s="11" t="s">
        <v>1460</v>
      </c>
      <c r="B573" s="11" t="s">
        <v>1461</v>
      </c>
      <c r="C573" s="11" t="s">
        <v>1506</v>
      </c>
      <c r="D573" s="11" t="s">
        <v>1506</v>
      </c>
      <c r="E573" s="11" t="s">
        <v>1661</v>
      </c>
      <c r="F573" s="11" t="s">
        <v>1659</v>
      </c>
      <c r="G573" s="31">
        <v>0</v>
      </c>
    </row>
    <row r="574" spans="1:7">
      <c r="A574" s="11" t="s">
        <v>1460</v>
      </c>
      <c r="B574" s="11" t="s">
        <v>1461</v>
      </c>
      <c r="C574" s="11" t="s">
        <v>1506</v>
      </c>
      <c r="D574" s="11" t="s">
        <v>1506</v>
      </c>
      <c r="E574" s="11" t="s">
        <v>265</v>
      </c>
      <c r="F574" s="11" t="s">
        <v>1669</v>
      </c>
      <c r="G574" s="31">
        <v>350</v>
      </c>
    </row>
    <row r="575" spans="1:7">
      <c r="A575" s="11" t="s">
        <v>1460</v>
      </c>
      <c r="B575" s="11" t="s">
        <v>1461</v>
      </c>
      <c r="C575" s="11" t="s">
        <v>1506</v>
      </c>
      <c r="D575" s="11" t="s">
        <v>1506</v>
      </c>
      <c r="E575" s="11" t="s">
        <v>499</v>
      </c>
      <c r="F575" s="11" t="s">
        <v>1830</v>
      </c>
      <c r="G575" s="31">
        <v>700</v>
      </c>
    </row>
    <row r="576" spans="1:7">
      <c r="A576" s="11" t="s">
        <v>1460</v>
      </c>
      <c r="B576" s="11" t="s">
        <v>1461</v>
      </c>
      <c r="C576" s="11" t="s">
        <v>1506</v>
      </c>
      <c r="D576" s="11" t="s">
        <v>1506</v>
      </c>
      <c r="E576" s="11" t="s">
        <v>487</v>
      </c>
      <c r="F576" s="11" t="s">
        <v>1835</v>
      </c>
      <c r="G576" s="31">
        <v>950</v>
      </c>
    </row>
    <row r="577" spans="1:7">
      <c r="A577" s="11" t="s">
        <v>1460</v>
      </c>
      <c r="B577" s="11" t="s">
        <v>1461</v>
      </c>
      <c r="C577" s="11" t="s">
        <v>1506</v>
      </c>
      <c r="D577" s="11" t="s">
        <v>1506</v>
      </c>
      <c r="E577" s="11" t="s">
        <v>354</v>
      </c>
      <c r="F577" s="11" t="s">
        <v>1871</v>
      </c>
      <c r="G577" s="31">
        <v>2000</v>
      </c>
    </row>
    <row r="578" spans="1:7">
      <c r="A578" s="11" t="s">
        <v>1460</v>
      </c>
      <c r="B578" s="11" t="s">
        <v>1461</v>
      </c>
      <c r="C578" s="11" t="s">
        <v>1506</v>
      </c>
      <c r="D578" s="11" t="s">
        <v>1506</v>
      </c>
      <c r="E578" s="11" t="s">
        <v>736</v>
      </c>
      <c r="F578" s="11" t="s">
        <v>1879</v>
      </c>
      <c r="G578" s="31">
        <v>6700</v>
      </c>
    </row>
    <row r="579" spans="1:7">
      <c r="A579" s="11" t="s">
        <v>1460</v>
      </c>
      <c r="B579" s="11" t="s">
        <v>1461</v>
      </c>
      <c r="C579" s="11" t="s">
        <v>1506</v>
      </c>
      <c r="D579" s="11" t="s">
        <v>1506</v>
      </c>
      <c r="E579" s="11" t="s">
        <v>257</v>
      </c>
      <c r="F579" s="11" t="s">
        <v>1912</v>
      </c>
      <c r="G579" s="31">
        <v>350</v>
      </c>
    </row>
    <row r="580" spans="1:7">
      <c r="A580" s="11" t="s">
        <v>1460</v>
      </c>
      <c r="B580" s="11" t="s">
        <v>1461</v>
      </c>
      <c r="C580" s="11" t="s">
        <v>1506</v>
      </c>
      <c r="D580" s="11" t="s">
        <v>1506</v>
      </c>
      <c r="E580" s="11" t="s">
        <v>601</v>
      </c>
      <c r="F580" s="11" t="s">
        <v>1913</v>
      </c>
      <c r="G580" s="31">
        <v>4650</v>
      </c>
    </row>
    <row r="581" spans="1:7">
      <c r="A581" s="11" t="s">
        <v>1460</v>
      </c>
      <c r="B581" s="11" t="s">
        <v>1461</v>
      </c>
      <c r="C581" s="11" t="s">
        <v>1506</v>
      </c>
      <c r="D581" s="11" t="s">
        <v>1506</v>
      </c>
      <c r="E581" s="11" t="s">
        <v>228</v>
      </c>
      <c r="F581" s="11" t="s">
        <v>1995</v>
      </c>
      <c r="G581" s="31">
        <v>250</v>
      </c>
    </row>
    <row r="582" spans="1:7">
      <c r="A582" s="11" t="s">
        <v>1460</v>
      </c>
      <c r="B582" s="11" t="s">
        <v>1461</v>
      </c>
      <c r="C582" s="11" t="s">
        <v>1506</v>
      </c>
      <c r="D582" s="11" t="s">
        <v>1506</v>
      </c>
      <c r="E582" s="11" t="s">
        <v>275</v>
      </c>
      <c r="F582" s="11" t="s">
        <v>2001</v>
      </c>
      <c r="G582" s="31">
        <v>550</v>
      </c>
    </row>
    <row r="583" spans="1:7">
      <c r="A583" s="11" t="s">
        <v>1460</v>
      </c>
      <c r="B583" s="11" t="s">
        <v>1461</v>
      </c>
      <c r="C583" s="11" t="s">
        <v>2105</v>
      </c>
      <c r="D583" s="11" t="s">
        <v>2105</v>
      </c>
      <c r="E583" s="11" t="s">
        <v>615</v>
      </c>
      <c r="F583" s="11" t="s">
        <v>2106</v>
      </c>
      <c r="G583" s="31">
        <v>1600</v>
      </c>
    </row>
    <row r="584" spans="1:7">
      <c r="A584" s="11" t="s">
        <v>1460</v>
      </c>
      <c r="B584" s="11" t="s">
        <v>1461</v>
      </c>
      <c r="C584" s="11" t="s">
        <v>2105</v>
      </c>
      <c r="D584" s="11" t="s">
        <v>2105</v>
      </c>
      <c r="E584" s="11" t="s">
        <v>614</v>
      </c>
      <c r="F584" s="11" t="s">
        <v>2107</v>
      </c>
      <c r="G584" s="31">
        <v>1400</v>
      </c>
    </row>
    <row r="585" spans="1:7">
      <c r="A585" s="11" t="s">
        <v>1460</v>
      </c>
      <c r="B585" s="11" t="s">
        <v>1461</v>
      </c>
      <c r="C585" s="11" t="s">
        <v>1472</v>
      </c>
      <c r="D585" s="11" t="s">
        <v>1472</v>
      </c>
      <c r="E585" s="11" t="s">
        <v>708</v>
      </c>
      <c r="F585" s="11" t="s">
        <v>1469</v>
      </c>
      <c r="G585" s="31">
        <v>18850</v>
      </c>
    </row>
    <row r="586" spans="1:7">
      <c r="A586" s="11" t="s">
        <v>1460</v>
      </c>
      <c r="B586" s="11" t="s">
        <v>1461</v>
      </c>
      <c r="C586" s="11" t="s">
        <v>1472</v>
      </c>
      <c r="D586" s="11" t="s">
        <v>1472</v>
      </c>
      <c r="E586" s="11" t="s">
        <v>375</v>
      </c>
      <c r="F586" s="11" t="s">
        <v>1556</v>
      </c>
      <c r="G586" s="31">
        <v>400</v>
      </c>
    </row>
    <row r="587" spans="1:7">
      <c r="A587" s="11" t="s">
        <v>1460</v>
      </c>
      <c r="B587" s="11" t="s">
        <v>1461</v>
      </c>
      <c r="C587" s="11" t="s">
        <v>1472</v>
      </c>
      <c r="D587" s="11" t="s">
        <v>1472</v>
      </c>
      <c r="E587" s="11" t="s">
        <v>250</v>
      </c>
      <c r="F587" s="11" t="s">
        <v>1597</v>
      </c>
      <c r="G587" s="31">
        <v>700</v>
      </c>
    </row>
    <row r="588" spans="1:7">
      <c r="A588" s="11" t="s">
        <v>1460</v>
      </c>
      <c r="B588" s="11" t="s">
        <v>1461</v>
      </c>
      <c r="C588" s="11" t="s">
        <v>1472</v>
      </c>
      <c r="D588" s="11" t="s">
        <v>1472</v>
      </c>
      <c r="E588" s="11" t="s">
        <v>504</v>
      </c>
      <c r="F588" s="11" t="s">
        <v>1617</v>
      </c>
      <c r="G588" s="31">
        <v>400</v>
      </c>
    </row>
    <row r="589" spans="1:7">
      <c r="A589" s="11" t="s">
        <v>1460</v>
      </c>
      <c r="B589" s="11" t="s">
        <v>1461</v>
      </c>
      <c r="C589" s="11" t="s">
        <v>1472</v>
      </c>
      <c r="D589" s="11" t="s">
        <v>1472</v>
      </c>
      <c r="E589" s="11" t="s">
        <v>148</v>
      </c>
      <c r="F589" s="11" t="s">
        <v>1623</v>
      </c>
      <c r="G589" s="31">
        <v>1250</v>
      </c>
    </row>
    <row r="590" spans="1:7">
      <c r="A590" s="11" t="s">
        <v>1460</v>
      </c>
      <c r="B590" s="11" t="s">
        <v>1461</v>
      </c>
      <c r="C590" s="11" t="s">
        <v>1472</v>
      </c>
      <c r="D590" s="11" t="s">
        <v>1472</v>
      </c>
      <c r="E590" s="11" t="s">
        <v>484</v>
      </c>
      <c r="F590" s="11" t="s">
        <v>1644</v>
      </c>
      <c r="G590" s="31">
        <v>400</v>
      </c>
    </row>
    <row r="591" spans="1:7">
      <c r="A591" s="11" t="s">
        <v>1460</v>
      </c>
      <c r="B591" s="11" t="s">
        <v>1461</v>
      </c>
      <c r="C591" s="11" t="s">
        <v>1472</v>
      </c>
      <c r="D591" s="11" t="s">
        <v>1472</v>
      </c>
      <c r="E591" s="11" t="s">
        <v>259</v>
      </c>
      <c r="F591" s="11" t="s">
        <v>1648</v>
      </c>
      <c r="G591" s="31">
        <v>200</v>
      </c>
    </row>
    <row r="592" spans="1:7">
      <c r="A592" s="11" t="s">
        <v>1460</v>
      </c>
      <c r="B592" s="11" t="s">
        <v>1461</v>
      </c>
      <c r="C592" s="11" t="s">
        <v>1472</v>
      </c>
      <c r="D592" s="11" t="s">
        <v>1472</v>
      </c>
      <c r="E592" s="11" t="s">
        <v>290</v>
      </c>
      <c r="F592" s="11" t="s">
        <v>1648</v>
      </c>
      <c r="G592" s="31">
        <v>200</v>
      </c>
    </row>
    <row r="593" spans="1:7">
      <c r="A593" s="11" t="s">
        <v>1460</v>
      </c>
      <c r="B593" s="11" t="s">
        <v>1461</v>
      </c>
      <c r="C593" s="11" t="s">
        <v>1472</v>
      </c>
      <c r="D593" s="11" t="s">
        <v>1472</v>
      </c>
      <c r="E593" s="11" t="s">
        <v>612</v>
      </c>
      <c r="F593" s="11" t="s">
        <v>1667</v>
      </c>
      <c r="G593" s="31">
        <v>4100</v>
      </c>
    </row>
    <row r="594" spans="1:7">
      <c r="A594" s="11" t="s">
        <v>1460</v>
      </c>
      <c r="B594" s="11" t="s">
        <v>1461</v>
      </c>
      <c r="C594" s="11" t="s">
        <v>1472</v>
      </c>
      <c r="D594" s="11" t="s">
        <v>1472</v>
      </c>
      <c r="E594" s="11" t="s">
        <v>363</v>
      </c>
      <c r="F594" s="11" t="s">
        <v>1771</v>
      </c>
      <c r="G594" s="31">
        <v>550</v>
      </c>
    </row>
    <row r="595" spans="1:7">
      <c r="A595" s="11" t="s">
        <v>1460</v>
      </c>
      <c r="B595" s="11" t="s">
        <v>1461</v>
      </c>
      <c r="C595" s="11" t="s">
        <v>1472</v>
      </c>
      <c r="D595" s="11" t="s">
        <v>1472</v>
      </c>
      <c r="E595" s="11" t="s">
        <v>491</v>
      </c>
      <c r="F595" s="11" t="s">
        <v>1846</v>
      </c>
      <c r="G595" s="31">
        <v>250</v>
      </c>
    </row>
    <row r="596" spans="1:7">
      <c r="A596" s="11" t="s">
        <v>1460</v>
      </c>
      <c r="B596" s="11" t="s">
        <v>1461</v>
      </c>
      <c r="C596" s="11" t="s">
        <v>1472</v>
      </c>
      <c r="D596" s="11" t="s">
        <v>1472</v>
      </c>
      <c r="E596" s="11" t="s">
        <v>90</v>
      </c>
      <c r="F596" s="11" t="s">
        <v>1901</v>
      </c>
      <c r="G596" s="31">
        <v>4500</v>
      </c>
    </row>
    <row r="597" spans="1:7">
      <c r="A597" s="11" t="s">
        <v>1460</v>
      </c>
      <c r="B597" s="11" t="s">
        <v>1461</v>
      </c>
      <c r="C597" s="11" t="s">
        <v>1472</v>
      </c>
      <c r="D597" s="11" t="s">
        <v>1472</v>
      </c>
      <c r="E597" s="11" t="s">
        <v>364</v>
      </c>
      <c r="F597" s="11" t="s">
        <v>1932</v>
      </c>
      <c r="G597" s="31">
        <v>550</v>
      </c>
    </row>
    <row r="598" spans="1:7">
      <c r="A598" s="11" t="s">
        <v>1460</v>
      </c>
      <c r="B598" s="11" t="s">
        <v>1461</v>
      </c>
      <c r="C598" s="11" t="s">
        <v>1472</v>
      </c>
      <c r="D598" s="11" t="s">
        <v>1472</v>
      </c>
      <c r="E598" s="11" t="s">
        <v>180</v>
      </c>
      <c r="F598" s="11" t="s">
        <v>1974</v>
      </c>
      <c r="G598" s="31">
        <v>250</v>
      </c>
    </row>
    <row r="599" spans="1:7">
      <c r="A599" s="11" t="s">
        <v>1460</v>
      </c>
      <c r="B599" s="11" t="s">
        <v>1461</v>
      </c>
      <c r="C599" s="11" t="s">
        <v>1472</v>
      </c>
      <c r="D599" s="11" t="s">
        <v>1472</v>
      </c>
      <c r="E599" s="11" t="s">
        <v>609</v>
      </c>
      <c r="F599" s="11" t="s">
        <v>2011</v>
      </c>
      <c r="G599" s="31">
        <v>9700</v>
      </c>
    </row>
    <row r="600" spans="1:7">
      <c r="A600" s="11" t="s">
        <v>1460</v>
      </c>
      <c r="B600" s="11" t="s">
        <v>1461</v>
      </c>
      <c r="C600" s="11" t="s">
        <v>1472</v>
      </c>
      <c r="D600" s="11" t="s">
        <v>1472</v>
      </c>
      <c r="E600" s="11" t="s">
        <v>93</v>
      </c>
      <c r="F600" s="11" t="s">
        <v>2040</v>
      </c>
      <c r="G600" s="31">
        <v>900</v>
      </c>
    </row>
    <row r="601" spans="1:7">
      <c r="A601" s="11" t="s">
        <v>1460</v>
      </c>
      <c r="B601" s="11" t="s">
        <v>1461</v>
      </c>
      <c r="C601" s="11" t="s">
        <v>1472</v>
      </c>
      <c r="D601" s="11" t="s">
        <v>1472</v>
      </c>
      <c r="E601" s="11" t="s">
        <v>490</v>
      </c>
      <c r="F601" s="11" t="s">
        <v>2073</v>
      </c>
      <c r="G601" s="31">
        <v>950</v>
      </c>
    </row>
    <row r="602" spans="1:7">
      <c r="A602" s="11" t="s">
        <v>1460</v>
      </c>
      <c r="B602" s="11" t="s">
        <v>1461</v>
      </c>
      <c r="C602" s="11" t="s">
        <v>1472</v>
      </c>
      <c r="D602" s="11" t="s">
        <v>1472</v>
      </c>
      <c r="E602" s="11" t="s">
        <v>792</v>
      </c>
      <c r="F602" s="11" t="s">
        <v>2088</v>
      </c>
      <c r="G602" s="31">
        <v>8700</v>
      </c>
    </row>
    <row r="603" spans="1:7">
      <c r="A603" s="11" t="s">
        <v>1460</v>
      </c>
      <c r="B603" s="11" t="s">
        <v>1461</v>
      </c>
      <c r="C603" s="11" t="s">
        <v>1472</v>
      </c>
      <c r="D603" s="11" t="s">
        <v>1472</v>
      </c>
      <c r="E603" s="11" t="s">
        <v>231</v>
      </c>
      <c r="F603" s="11" t="s">
        <v>2120</v>
      </c>
      <c r="G603" s="31">
        <v>200</v>
      </c>
    </row>
    <row r="604" spans="1:7">
      <c r="A604" s="11" t="s">
        <v>1460</v>
      </c>
      <c r="B604" s="11" t="s">
        <v>1461</v>
      </c>
      <c r="C604" s="11" t="s">
        <v>1472</v>
      </c>
      <c r="D604" s="11" t="s">
        <v>1472</v>
      </c>
      <c r="E604" s="11" t="s">
        <v>390</v>
      </c>
      <c r="F604" s="11" t="s">
        <v>2124</v>
      </c>
      <c r="G604" s="31">
        <v>2000</v>
      </c>
    </row>
    <row r="605" spans="1:7">
      <c r="A605" s="11" t="s">
        <v>1460</v>
      </c>
      <c r="B605" s="11" t="s">
        <v>1461</v>
      </c>
      <c r="C605" s="11" t="s">
        <v>1472</v>
      </c>
      <c r="D605" s="11" t="s">
        <v>1472</v>
      </c>
      <c r="E605" s="11" t="s">
        <v>456</v>
      </c>
      <c r="F605" s="11" t="s">
        <v>2132</v>
      </c>
      <c r="G605" s="31">
        <v>2850</v>
      </c>
    </row>
    <row r="606" spans="1:7">
      <c r="A606" s="11" t="s">
        <v>1460</v>
      </c>
      <c r="B606" s="11" t="s">
        <v>1461</v>
      </c>
      <c r="C606" s="11" t="s">
        <v>1472</v>
      </c>
      <c r="D606" s="11" t="s">
        <v>1472</v>
      </c>
      <c r="E606" s="11" t="s">
        <v>241</v>
      </c>
      <c r="F606" s="11" t="s">
        <v>2135</v>
      </c>
      <c r="G606" s="31">
        <v>3450</v>
      </c>
    </row>
    <row r="607" spans="1:7">
      <c r="A607" s="11" t="s">
        <v>1460</v>
      </c>
      <c r="B607" s="11" t="s">
        <v>1461</v>
      </c>
      <c r="C607" s="11" t="s">
        <v>1472</v>
      </c>
      <c r="D607" s="11" t="s">
        <v>1472</v>
      </c>
      <c r="E607" s="11" t="s">
        <v>286</v>
      </c>
      <c r="F607" s="11" t="s">
        <v>2161</v>
      </c>
      <c r="G607" s="31">
        <v>200</v>
      </c>
    </row>
    <row r="608" spans="1:7">
      <c r="A608" s="11" t="s">
        <v>1460</v>
      </c>
      <c r="B608" s="11" t="s">
        <v>1461</v>
      </c>
      <c r="C608" s="11" t="s">
        <v>1472</v>
      </c>
      <c r="D608" s="11" t="s">
        <v>1472</v>
      </c>
      <c r="E608" s="11" t="s">
        <v>389</v>
      </c>
      <c r="F608" s="11" t="s">
        <v>2163</v>
      </c>
      <c r="G608" s="31">
        <v>350</v>
      </c>
    </row>
    <row r="609" spans="1:7">
      <c r="A609" s="11" t="s">
        <v>1460</v>
      </c>
      <c r="B609" s="11" t="s">
        <v>1482</v>
      </c>
      <c r="C609" s="11" t="s">
        <v>1472</v>
      </c>
      <c r="D609" s="11" t="s">
        <v>1472</v>
      </c>
      <c r="E609" s="11" t="s">
        <v>606</v>
      </c>
      <c r="F609" s="11" t="s">
        <v>2176</v>
      </c>
      <c r="G609" s="31">
        <v>25200</v>
      </c>
    </row>
    <row r="610" spans="1:7">
      <c r="A610" s="11" t="s">
        <v>1460</v>
      </c>
      <c r="B610" s="11" t="s">
        <v>1461</v>
      </c>
      <c r="C610" s="11" t="s">
        <v>1472</v>
      </c>
      <c r="D610" s="11" t="s">
        <v>1472</v>
      </c>
      <c r="E610" s="11" t="s">
        <v>721</v>
      </c>
      <c r="F610" s="11" t="s">
        <v>2176</v>
      </c>
      <c r="G610" s="31">
        <v>21100</v>
      </c>
    </row>
    <row r="611" spans="1:7">
      <c r="A611" s="11" t="s">
        <v>1460</v>
      </c>
      <c r="B611" s="11" t="s">
        <v>1461</v>
      </c>
      <c r="C611" s="11" t="s">
        <v>1472</v>
      </c>
      <c r="D611" s="11" t="s">
        <v>1472</v>
      </c>
      <c r="E611" s="11" t="s">
        <v>144</v>
      </c>
      <c r="F611" s="11" t="s">
        <v>2190</v>
      </c>
      <c r="G611" s="31">
        <v>950</v>
      </c>
    </row>
    <row r="612" spans="1:7">
      <c r="A612" s="11" t="s">
        <v>1460</v>
      </c>
      <c r="B612" s="11" t="s">
        <v>1461</v>
      </c>
      <c r="C612" s="11" t="s">
        <v>1473</v>
      </c>
      <c r="D612" s="11" t="s">
        <v>1473</v>
      </c>
      <c r="E612" s="11" t="s">
        <v>708</v>
      </c>
      <c r="F612" s="11" t="s">
        <v>1469</v>
      </c>
      <c r="G612" s="31">
        <v>18850</v>
      </c>
    </row>
    <row r="613" spans="1:7">
      <c r="A613" s="11" t="s">
        <v>1460</v>
      </c>
      <c r="B613" s="11" t="s">
        <v>1461</v>
      </c>
      <c r="C613" s="11" t="s">
        <v>1473</v>
      </c>
      <c r="D613" s="11" t="s">
        <v>1473</v>
      </c>
      <c r="E613" s="11" t="s">
        <v>375</v>
      </c>
      <c r="F613" s="11" t="s">
        <v>1556</v>
      </c>
      <c r="G613" s="31">
        <v>400</v>
      </c>
    </row>
    <row r="614" spans="1:7">
      <c r="A614" s="11" t="s">
        <v>1460</v>
      </c>
      <c r="B614" s="11" t="s">
        <v>1461</v>
      </c>
      <c r="C614" s="11" t="s">
        <v>1473</v>
      </c>
      <c r="D614" s="11" t="s">
        <v>1473</v>
      </c>
      <c r="E614" s="11" t="s">
        <v>250</v>
      </c>
      <c r="F614" s="11" t="s">
        <v>1597</v>
      </c>
      <c r="G614" s="31">
        <v>700</v>
      </c>
    </row>
    <row r="615" spans="1:7">
      <c r="A615" s="11" t="s">
        <v>1460</v>
      </c>
      <c r="B615" s="11" t="s">
        <v>1461</v>
      </c>
      <c r="C615" s="11" t="s">
        <v>1473</v>
      </c>
      <c r="D615" s="11" t="s">
        <v>1473</v>
      </c>
      <c r="E615" s="11" t="s">
        <v>504</v>
      </c>
      <c r="F615" s="11" t="s">
        <v>1617</v>
      </c>
      <c r="G615" s="31">
        <v>400</v>
      </c>
    </row>
    <row r="616" spans="1:7">
      <c r="A616" s="11" t="s">
        <v>1460</v>
      </c>
      <c r="B616" s="11" t="s">
        <v>1461</v>
      </c>
      <c r="C616" s="11" t="s">
        <v>1473</v>
      </c>
      <c r="D616" s="11" t="s">
        <v>1473</v>
      </c>
      <c r="E616" s="11" t="s">
        <v>148</v>
      </c>
      <c r="F616" s="11" t="s">
        <v>1623</v>
      </c>
      <c r="G616" s="31">
        <v>1250</v>
      </c>
    </row>
    <row r="617" spans="1:7">
      <c r="A617" s="11" t="s">
        <v>1460</v>
      </c>
      <c r="B617" s="11" t="s">
        <v>1461</v>
      </c>
      <c r="C617" s="11" t="s">
        <v>1473</v>
      </c>
      <c r="D617" s="11" t="s">
        <v>1473</v>
      </c>
      <c r="E617" s="11" t="s">
        <v>484</v>
      </c>
      <c r="F617" s="11" t="s">
        <v>1644</v>
      </c>
      <c r="G617" s="31">
        <v>400</v>
      </c>
    </row>
    <row r="618" spans="1:7">
      <c r="A618" s="11" t="s">
        <v>1460</v>
      </c>
      <c r="B618" s="11" t="s">
        <v>1461</v>
      </c>
      <c r="C618" s="11" t="s">
        <v>1473</v>
      </c>
      <c r="D618" s="11" t="s">
        <v>1473</v>
      </c>
      <c r="E618" s="11" t="s">
        <v>259</v>
      </c>
      <c r="F618" s="11" t="s">
        <v>1648</v>
      </c>
      <c r="G618" s="31">
        <v>200</v>
      </c>
    </row>
    <row r="619" spans="1:7">
      <c r="A619" s="11" t="s">
        <v>1460</v>
      </c>
      <c r="B619" s="11" t="s">
        <v>1461</v>
      </c>
      <c r="C619" s="11" t="s">
        <v>1473</v>
      </c>
      <c r="D619" s="11" t="s">
        <v>1473</v>
      </c>
      <c r="E619" s="11" t="s">
        <v>290</v>
      </c>
      <c r="F619" s="11" t="s">
        <v>1648</v>
      </c>
      <c r="G619" s="31">
        <v>200</v>
      </c>
    </row>
    <row r="620" spans="1:7">
      <c r="A620" s="11" t="s">
        <v>1460</v>
      </c>
      <c r="B620" s="11" t="s">
        <v>1461</v>
      </c>
      <c r="C620" s="11" t="s">
        <v>1473</v>
      </c>
      <c r="D620" s="11" t="s">
        <v>1473</v>
      </c>
      <c r="E620" s="11" t="s">
        <v>363</v>
      </c>
      <c r="F620" s="11" t="s">
        <v>1771</v>
      </c>
      <c r="G620" s="31">
        <v>550</v>
      </c>
    </row>
    <row r="621" spans="1:7">
      <c r="A621" s="11" t="s">
        <v>1460</v>
      </c>
      <c r="B621" s="11" t="s">
        <v>1461</v>
      </c>
      <c r="C621" s="11" t="s">
        <v>1473</v>
      </c>
      <c r="D621" s="11" t="s">
        <v>1473</v>
      </c>
      <c r="E621" s="11" t="s">
        <v>491</v>
      </c>
      <c r="F621" s="11" t="s">
        <v>1846</v>
      </c>
      <c r="G621" s="31">
        <v>250</v>
      </c>
    </row>
    <row r="622" spans="1:7">
      <c r="A622" s="11" t="s">
        <v>1460</v>
      </c>
      <c r="B622" s="11" t="s">
        <v>1461</v>
      </c>
      <c r="C622" s="11" t="s">
        <v>1473</v>
      </c>
      <c r="D622" s="11" t="s">
        <v>1473</v>
      </c>
      <c r="E622" s="11" t="s">
        <v>90</v>
      </c>
      <c r="F622" s="11" t="s">
        <v>1901</v>
      </c>
      <c r="G622" s="31">
        <v>4500</v>
      </c>
    </row>
    <row r="623" spans="1:7">
      <c r="A623" s="11" t="s">
        <v>1460</v>
      </c>
      <c r="B623" s="11" t="s">
        <v>1461</v>
      </c>
      <c r="C623" s="11" t="s">
        <v>1473</v>
      </c>
      <c r="D623" s="11" t="s">
        <v>1473</v>
      </c>
      <c r="E623" s="11" t="s">
        <v>364</v>
      </c>
      <c r="F623" s="11" t="s">
        <v>1932</v>
      </c>
      <c r="G623" s="31">
        <v>550</v>
      </c>
    </row>
    <row r="624" spans="1:7">
      <c r="A624" s="11" t="s">
        <v>1460</v>
      </c>
      <c r="B624" s="11" t="s">
        <v>1461</v>
      </c>
      <c r="C624" s="11" t="s">
        <v>1473</v>
      </c>
      <c r="D624" s="11" t="s">
        <v>1473</v>
      </c>
      <c r="E624" s="11" t="s">
        <v>180</v>
      </c>
      <c r="F624" s="11" t="s">
        <v>1974</v>
      </c>
      <c r="G624" s="31">
        <v>250</v>
      </c>
    </row>
    <row r="625" spans="1:7">
      <c r="A625" s="11" t="s">
        <v>1460</v>
      </c>
      <c r="B625" s="11" t="s">
        <v>1461</v>
      </c>
      <c r="C625" s="11" t="s">
        <v>1473</v>
      </c>
      <c r="D625" s="11" t="s">
        <v>1473</v>
      </c>
      <c r="E625" s="11" t="s">
        <v>93</v>
      </c>
      <c r="F625" s="11" t="s">
        <v>2040</v>
      </c>
      <c r="G625" s="31">
        <v>900</v>
      </c>
    </row>
    <row r="626" spans="1:7">
      <c r="A626" s="11" t="s">
        <v>1460</v>
      </c>
      <c r="B626" s="11" t="s">
        <v>1461</v>
      </c>
      <c r="C626" s="11" t="s">
        <v>1473</v>
      </c>
      <c r="D626" s="11" t="s">
        <v>1473</v>
      </c>
      <c r="E626" s="11" t="s">
        <v>490</v>
      </c>
      <c r="F626" s="11" t="s">
        <v>2073</v>
      </c>
      <c r="G626" s="31">
        <v>950</v>
      </c>
    </row>
    <row r="627" spans="1:7">
      <c r="A627" s="11" t="s">
        <v>1460</v>
      </c>
      <c r="B627" s="11" t="s">
        <v>1461</v>
      </c>
      <c r="C627" s="11" t="s">
        <v>1473</v>
      </c>
      <c r="D627" s="11" t="s">
        <v>1473</v>
      </c>
      <c r="E627" s="11" t="s">
        <v>231</v>
      </c>
      <c r="F627" s="11" t="s">
        <v>2120</v>
      </c>
      <c r="G627" s="31">
        <v>200</v>
      </c>
    </row>
    <row r="628" spans="1:7">
      <c r="A628" s="11" t="s">
        <v>1460</v>
      </c>
      <c r="B628" s="11" t="s">
        <v>1461</v>
      </c>
      <c r="C628" s="11" t="s">
        <v>1473</v>
      </c>
      <c r="D628" s="11" t="s">
        <v>1473</v>
      </c>
      <c r="E628" s="11" t="s">
        <v>390</v>
      </c>
      <c r="F628" s="11" t="s">
        <v>2124</v>
      </c>
      <c r="G628" s="31">
        <v>2000</v>
      </c>
    </row>
    <row r="629" spans="1:7">
      <c r="A629" s="11" t="s">
        <v>1460</v>
      </c>
      <c r="B629" s="11" t="s">
        <v>1461</v>
      </c>
      <c r="C629" s="11" t="s">
        <v>1473</v>
      </c>
      <c r="D629" s="11" t="s">
        <v>1473</v>
      </c>
      <c r="E629" s="11" t="s">
        <v>456</v>
      </c>
      <c r="F629" s="11" t="s">
        <v>2132</v>
      </c>
      <c r="G629" s="31">
        <v>2850</v>
      </c>
    </row>
    <row r="630" spans="1:7">
      <c r="A630" s="11" t="s">
        <v>1460</v>
      </c>
      <c r="B630" s="11" t="s">
        <v>1461</v>
      </c>
      <c r="C630" s="11" t="s">
        <v>1473</v>
      </c>
      <c r="D630" s="11" t="s">
        <v>1473</v>
      </c>
      <c r="E630" s="11" t="s">
        <v>241</v>
      </c>
      <c r="F630" s="11" t="s">
        <v>2135</v>
      </c>
      <c r="G630" s="31">
        <v>3450</v>
      </c>
    </row>
    <row r="631" spans="1:7">
      <c r="A631" s="11" t="s">
        <v>1460</v>
      </c>
      <c r="B631" s="11" t="s">
        <v>1461</v>
      </c>
      <c r="C631" s="11" t="s">
        <v>1473</v>
      </c>
      <c r="D631" s="11" t="s">
        <v>1473</v>
      </c>
      <c r="E631" s="11" t="s">
        <v>286</v>
      </c>
      <c r="F631" s="11" t="s">
        <v>2161</v>
      </c>
      <c r="G631" s="31">
        <v>200</v>
      </c>
    </row>
    <row r="632" spans="1:7">
      <c r="A632" s="11" t="s">
        <v>1460</v>
      </c>
      <c r="B632" s="11" t="s">
        <v>1461</v>
      </c>
      <c r="C632" s="11" t="s">
        <v>1473</v>
      </c>
      <c r="D632" s="11" t="s">
        <v>1473</v>
      </c>
      <c r="E632" s="11" t="s">
        <v>389</v>
      </c>
      <c r="F632" s="11" t="s">
        <v>2163</v>
      </c>
      <c r="G632" s="31">
        <v>350</v>
      </c>
    </row>
    <row r="633" spans="1:7">
      <c r="A633" s="11" t="s">
        <v>1460</v>
      </c>
      <c r="B633" s="11" t="s">
        <v>1461</v>
      </c>
      <c r="C633" s="11" t="s">
        <v>1473</v>
      </c>
      <c r="D633" s="11" t="s">
        <v>1473</v>
      </c>
      <c r="E633" s="11" t="s">
        <v>144</v>
      </c>
      <c r="F633" s="11" t="s">
        <v>2190</v>
      </c>
      <c r="G633" s="31">
        <v>950</v>
      </c>
    </row>
    <row r="634" spans="1:7">
      <c r="A634" s="11" t="s">
        <v>1460</v>
      </c>
      <c r="B634" s="11" t="s">
        <v>1461</v>
      </c>
      <c r="C634" s="11" t="s">
        <v>865</v>
      </c>
      <c r="D634" s="11" t="s">
        <v>865</v>
      </c>
      <c r="E634" s="11" t="s">
        <v>376</v>
      </c>
      <c r="F634" s="11" t="s">
        <v>1498</v>
      </c>
      <c r="G634" s="31">
        <v>1300</v>
      </c>
    </row>
    <row r="635" spans="1:7">
      <c r="A635" s="11" t="s">
        <v>1460</v>
      </c>
      <c r="B635" s="11" t="s">
        <v>1461</v>
      </c>
      <c r="C635" s="11" t="s">
        <v>865</v>
      </c>
      <c r="D635" s="11" t="s">
        <v>865</v>
      </c>
      <c r="E635" s="11" t="s">
        <v>375</v>
      </c>
      <c r="F635" s="11" t="s">
        <v>1556</v>
      </c>
      <c r="G635" s="31">
        <v>400</v>
      </c>
    </row>
    <row r="636" spans="1:7">
      <c r="A636" s="11" t="s">
        <v>1460</v>
      </c>
      <c r="B636" s="11" t="s">
        <v>1461</v>
      </c>
      <c r="C636" s="11" t="s">
        <v>865</v>
      </c>
      <c r="D636" s="11" t="s">
        <v>865</v>
      </c>
      <c r="E636" s="11" t="s">
        <v>486</v>
      </c>
      <c r="F636" s="11" t="s">
        <v>1562</v>
      </c>
      <c r="G636" s="31">
        <v>200</v>
      </c>
    </row>
    <row r="637" spans="1:7">
      <c r="A637" s="11" t="s">
        <v>1460</v>
      </c>
      <c r="B637" s="11" t="s">
        <v>1461</v>
      </c>
      <c r="C637" s="11" t="s">
        <v>865</v>
      </c>
      <c r="D637" s="11" t="s">
        <v>865</v>
      </c>
      <c r="E637" s="11" t="s">
        <v>508</v>
      </c>
      <c r="F637" s="11" t="s">
        <v>1566</v>
      </c>
      <c r="G637" s="31">
        <v>200</v>
      </c>
    </row>
    <row r="638" spans="1:7">
      <c r="A638" s="11" t="s">
        <v>1460</v>
      </c>
      <c r="B638" s="11" t="s">
        <v>1461</v>
      </c>
      <c r="C638" s="11" t="s">
        <v>865</v>
      </c>
      <c r="D638" s="11" t="s">
        <v>865</v>
      </c>
      <c r="E638" s="11" t="s">
        <v>250</v>
      </c>
      <c r="F638" s="11" t="s">
        <v>1597</v>
      </c>
      <c r="G638" s="31">
        <v>700</v>
      </c>
    </row>
    <row r="639" spans="1:7">
      <c r="A639" s="11" t="s">
        <v>1460</v>
      </c>
      <c r="B639" s="11" t="s">
        <v>1461</v>
      </c>
      <c r="C639" s="11" t="s">
        <v>865</v>
      </c>
      <c r="D639" s="11" t="s">
        <v>865</v>
      </c>
      <c r="E639" s="11" t="s">
        <v>485</v>
      </c>
      <c r="F639" s="11" t="s">
        <v>1616</v>
      </c>
      <c r="G639" s="31">
        <v>350</v>
      </c>
    </row>
    <row r="640" spans="1:7">
      <c r="A640" s="11" t="s">
        <v>1460</v>
      </c>
      <c r="B640" s="11" t="s">
        <v>1461</v>
      </c>
      <c r="C640" s="11" t="s">
        <v>865</v>
      </c>
      <c r="D640" s="11" t="s">
        <v>865</v>
      </c>
      <c r="E640" s="11" t="s">
        <v>1618</v>
      </c>
      <c r="F640" s="11" t="s">
        <v>1619</v>
      </c>
      <c r="G640" s="31">
        <v>350</v>
      </c>
    </row>
    <row r="641" spans="1:7">
      <c r="A641" s="11" t="s">
        <v>1460</v>
      </c>
      <c r="B641" s="11" t="s">
        <v>1461</v>
      </c>
      <c r="C641" s="11" t="s">
        <v>865</v>
      </c>
      <c r="D641" s="11" t="s">
        <v>865</v>
      </c>
      <c r="E641" s="11" t="s">
        <v>148</v>
      </c>
      <c r="F641" s="11" t="s">
        <v>1623</v>
      </c>
      <c r="G641" s="31">
        <v>1250</v>
      </c>
    </row>
    <row r="642" spans="1:7">
      <c r="A642" s="11" t="s">
        <v>1460</v>
      </c>
      <c r="B642" s="11" t="s">
        <v>1461</v>
      </c>
      <c r="C642" s="11" t="s">
        <v>865</v>
      </c>
      <c r="D642" s="11" t="s">
        <v>865</v>
      </c>
      <c r="E642" s="11" t="s">
        <v>492</v>
      </c>
      <c r="F642" s="11" t="s">
        <v>1628</v>
      </c>
      <c r="G642" s="31">
        <v>200</v>
      </c>
    </row>
    <row r="643" spans="1:7">
      <c r="A643" s="11" t="s">
        <v>1460</v>
      </c>
      <c r="B643" s="11" t="s">
        <v>1461</v>
      </c>
      <c r="C643" s="11" t="s">
        <v>865</v>
      </c>
      <c r="D643" s="11" t="s">
        <v>865</v>
      </c>
      <c r="E643" s="11" t="s">
        <v>484</v>
      </c>
      <c r="F643" s="11" t="s">
        <v>1644</v>
      </c>
      <c r="G643" s="31">
        <v>400</v>
      </c>
    </row>
    <row r="644" spans="1:7">
      <c r="A644" s="11" t="s">
        <v>1460</v>
      </c>
      <c r="B644" s="11" t="s">
        <v>1461</v>
      </c>
      <c r="C644" s="11" t="s">
        <v>865</v>
      </c>
      <c r="D644" s="11" t="s">
        <v>865</v>
      </c>
      <c r="E644" s="11" t="s">
        <v>143</v>
      </c>
      <c r="F644" s="11" t="s">
        <v>1647</v>
      </c>
      <c r="G644" s="31">
        <v>1050</v>
      </c>
    </row>
    <row r="645" spans="1:7">
      <c r="A645" s="11" t="s">
        <v>1460</v>
      </c>
      <c r="B645" s="11" t="s">
        <v>1461</v>
      </c>
      <c r="C645" s="11" t="s">
        <v>865</v>
      </c>
      <c r="D645" s="11" t="s">
        <v>865</v>
      </c>
      <c r="E645" s="11" t="s">
        <v>259</v>
      </c>
      <c r="F645" s="11" t="s">
        <v>1648</v>
      </c>
      <c r="G645" s="31">
        <v>200</v>
      </c>
    </row>
    <row r="646" spans="1:7">
      <c r="A646" s="11" t="s">
        <v>1460</v>
      </c>
      <c r="B646" s="11" t="s">
        <v>1461</v>
      </c>
      <c r="C646" s="11" t="s">
        <v>865</v>
      </c>
      <c r="D646" s="11" t="s">
        <v>865</v>
      </c>
      <c r="E646" s="11" t="s">
        <v>290</v>
      </c>
      <c r="F646" s="11" t="s">
        <v>1648</v>
      </c>
      <c r="G646" s="31">
        <v>200</v>
      </c>
    </row>
    <row r="647" spans="1:7">
      <c r="A647" s="11" t="s">
        <v>1460</v>
      </c>
      <c r="B647" s="11" t="s">
        <v>1461</v>
      </c>
      <c r="C647" s="11" t="s">
        <v>865</v>
      </c>
      <c r="D647" s="11" t="s">
        <v>865</v>
      </c>
      <c r="E647" s="11" t="s">
        <v>1690</v>
      </c>
      <c r="F647" s="11" t="s">
        <v>1691</v>
      </c>
      <c r="G647" s="31">
        <v>1600</v>
      </c>
    </row>
    <row r="648" spans="1:7">
      <c r="A648" s="11" t="s">
        <v>1460</v>
      </c>
      <c r="B648" s="11" t="s">
        <v>1461</v>
      </c>
      <c r="C648" s="11" t="s">
        <v>865</v>
      </c>
      <c r="D648" s="11" t="s">
        <v>865</v>
      </c>
      <c r="E648" s="11" t="s">
        <v>363</v>
      </c>
      <c r="F648" s="11" t="s">
        <v>1771</v>
      </c>
      <c r="G648" s="31">
        <v>550</v>
      </c>
    </row>
    <row r="649" spans="1:7">
      <c r="A649" s="11" t="s">
        <v>1460</v>
      </c>
      <c r="B649" s="11" t="s">
        <v>1461</v>
      </c>
      <c r="C649" s="11" t="s">
        <v>865</v>
      </c>
      <c r="D649" s="11" t="s">
        <v>865</v>
      </c>
      <c r="E649" s="11" t="s">
        <v>489</v>
      </c>
      <c r="F649" s="11" t="s">
        <v>1819</v>
      </c>
      <c r="G649" s="31">
        <v>950</v>
      </c>
    </row>
    <row r="650" spans="1:7">
      <c r="A650" s="11" t="s">
        <v>1460</v>
      </c>
      <c r="B650" s="11" t="s">
        <v>1461</v>
      </c>
      <c r="C650" s="11" t="s">
        <v>865</v>
      </c>
      <c r="D650" s="11" t="s">
        <v>865</v>
      </c>
      <c r="E650" s="11" t="s">
        <v>89</v>
      </c>
      <c r="F650" s="11" t="s">
        <v>1836</v>
      </c>
      <c r="G650" s="31">
        <v>1050</v>
      </c>
    </row>
    <row r="651" spans="1:7">
      <c r="A651" s="11" t="s">
        <v>1460</v>
      </c>
      <c r="B651" s="11" t="s">
        <v>1461</v>
      </c>
      <c r="C651" s="11" t="s">
        <v>865</v>
      </c>
      <c r="D651" s="11" t="s">
        <v>865</v>
      </c>
      <c r="E651" s="11" t="s">
        <v>92</v>
      </c>
      <c r="F651" s="11" t="s">
        <v>1836</v>
      </c>
      <c r="G651" s="31">
        <v>700</v>
      </c>
    </row>
    <row r="652" spans="1:7">
      <c r="A652" s="11" t="s">
        <v>1460</v>
      </c>
      <c r="B652" s="11" t="s">
        <v>1461</v>
      </c>
      <c r="C652" s="11" t="s">
        <v>865</v>
      </c>
      <c r="D652" s="11" t="s">
        <v>865</v>
      </c>
      <c r="E652" s="11" t="s">
        <v>491</v>
      </c>
      <c r="F652" s="11" t="s">
        <v>1846</v>
      </c>
      <c r="G652" s="31">
        <v>250</v>
      </c>
    </row>
    <row r="653" spans="1:7">
      <c r="A653" s="11" t="s">
        <v>1460</v>
      </c>
      <c r="B653" s="11" t="s">
        <v>1461</v>
      </c>
      <c r="C653" s="11" t="s">
        <v>865</v>
      </c>
      <c r="D653" s="11" t="s">
        <v>865</v>
      </c>
      <c r="E653" s="11" t="s">
        <v>88</v>
      </c>
      <c r="F653" s="11" t="s">
        <v>1901</v>
      </c>
      <c r="G653" s="31">
        <v>3850</v>
      </c>
    </row>
    <row r="654" spans="1:7">
      <c r="A654" s="11" t="s">
        <v>1460</v>
      </c>
      <c r="B654" s="11" t="s">
        <v>1461</v>
      </c>
      <c r="C654" s="11" t="s">
        <v>865</v>
      </c>
      <c r="D654" s="11" t="s">
        <v>865</v>
      </c>
      <c r="E654" s="11" t="s">
        <v>1925</v>
      </c>
      <c r="F654" s="11" t="s">
        <v>1926</v>
      </c>
      <c r="G654" s="31">
        <v>750</v>
      </c>
    </row>
    <row r="655" spans="1:7">
      <c r="A655" s="11" t="s">
        <v>1460</v>
      </c>
      <c r="B655" s="11" t="s">
        <v>1461</v>
      </c>
      <c r="C655" s="11" t="s">
        <v>865</v>
      </c>
      <c r="D655" s="11" t="s">
        <v>865</v>
      </c>
      <c r="E655" s="11" t="s">
        <v>364</v>
      </c>
      <c r="F655" s="11" t="s">
        <v>1932</v>
      </c>
      <c r="G655" s="31">
        <v>550</v>
      </c>
    </row>
    <row r="656" spans="1:7">
      <c r="A656" s="11" t="s">
        <v>1460</v>
      </c>
      <c r="B656" s="11" t="s">
        <v>1461</v>
      </c>
      <c r="C656" s="11" t="s">
        <v>865</v>
      </c>
      <c r="D656" s="11" t="s">
        <v>865</v>
      </c>
      <c r="E656" s="11" t="s">
        <v>304</v>
      </c>
      <c r="F656" s="11" t="s">
        <v>1965</v>
      </c>
      <c r="G656" s="31">
        <v>550</v>
      </c>
    </row>
    <row r="657" spans="1:7">
      <c r="A657" s="11" t="s">
        <v>1460</v>
      </c>
      <c r="B657" s="11" t="s">
        <v>1461</v>
      </c>
      <c r="C657" s="11" t="s">
        <v>865</v>
      </c>
      <c r="D657" s="11" t="s">
        <v>865</v>
      </c>
      <c r="E657" s="11" t="s">
        <v>180</v>
      </c>
      <c r="F657" s="11" t="s">
        <v>1974</v>
      </c>
      <c r="G657" s="31">
        <v>250</v>
      </c>
    </row>
    <row r="658" spans="1:7">
      <c r="A658" s="11" t="s">
        <v>1460</v>
      </c>
      <c r="B658" s="11" t="s">
        <v>1461</v>
      </c>
      <c r="C658" s="11" t="s">
        <v>865</v>
      </c>
      <c r="D658" s="11" t="s">
        <v>865</v>
      </c>
      <c r="E658" s="11" t="s">
        <v>220</v>
      </c>
      <c r="F658" s="11" t="s">
        <v>1996</v>
      </c>
      <c r="G658" s="31">
        <v>250</v>
      </c>
    </row>
    <row r="659" spans="1:7">
      <c r="A659" s="11" t="s">
        <v>1460</v>
      </c>
      <c r="B659" s="11" t="s">
        <v>1461</v>
      </c>
      <c r="C659" s="11" t="s">
        <v>865</v>
      </c>
      <c r="D659" s="11" t="s">
        <v>865</v>
      </c>
      <c r="E659" s="11" t="s">
        <v>222</v>
      </c>
      <c r="F659" s="11" t="s">
        <v>1996</v>
      </c>
      <c r="G659" s="31">
        <v>200</v>
      </c>
    </row>
    <row r="660" spans="1:7">
      <c r="A660" s="11" t="s">
        <v>1460</v>
      </c>
      <c r="B660" s="11" t="s">
        <v>1461</v>
      </c>
      <c r="C660" s="11" t="s">
        <v>865</v>
      </c>
      <c r="D660" s="11" t="s">
        <v>865</v>
      </c>
      <c r="E660" s="11" t="s">
        <v>2041</v>
      </c>
      <c r="F660" s="11" t="s">
        <v>2040</v>
      </c>
      <c r="G660" s="31">
        <v>1450</v>
      </c>
    </row>
    <row r="661" spans="1:7">
      <c r="A661" s="11" t="s">
        <v>1460</v>
      </c>
      <c r="B661" s="11" t="s">
        <v>1461</v>
      </c>
      <c r="C661" s="11" t="s">
        <v>865</v>
      </c>
      <c r="D661" s="11" t="s">
        <v>865</v>
      </c>
      <c r="E661" s="11" t="s">
        <v>179</v>
      </c>
      <c r="F661" s="11" t="s">
        <v>2054</v>
      </c>
      <c r="G661" s="31">
        <v>250</v>
      </c>
    </row>
    <row r="662" spans="1:7">
      <c r="A662" s="11" t="s">
        <v>1460</v>
      </c>
      <c r="B662" s="11" t="s">
        <v>1461</v>
      </c>
      <c r="C662" s="11" t="s">
        <v>865</v>
      </c>
      <c r="D662" s="11" t="s">
        <v>865</v>
      </c>
      <c r="E662" s="11" t="s">
        <v>825</v>
      </c>
      <c r="F662" s="11" t="s">
        <v>2085</v>
      </c>
      <c r="G662" s="31">
        <v>2950</v>
      </c>
    </row>
    <row r="663" spans="1:7">
      <c r="A663" s="11" t="s">
        <v>1460</v>
      </c>
      <c r="B663" s="11" t="s">
        <v>1461</v>
      </c>
      <c r="C663" s="11" t="s">
        <v>865</v>
      </c>
      <c r="D663" s="11" t="s">
        <v>865</v>
      </c>
      <c r="E663" s="11" t="s">
        <v>94</v>
      </c>
      <c r="F663" s="11" t="s">
        <v>2116</v>
      </c>
      <c r="G663" s="31">
        <v>500</v>
      </c>
    </row>
    <row r="664" spans="1:7">
      <c r="A664" s="11" t="s">
        <v>1460</v>
      </c>
      <c r="B664" s="11" t="s">
        <v>1461</v>
      </c>
      <c r="C664" s="11" t="s">
        <v>865</v>
      </c>
      <c r="D664" s="11" t="s">
        <v>865</v>
      </c>
      <c r="E664" s="11" t="s">
        <v>231</v>
      </c>
      <c r="F664" s="11" t="s">
        <v>2120</v>
      </c>
      <c r="G664" s="31">
        <v>200</v>
      </c>
    </row>
    <row r="665" spans="1:7">
      <c r="A665" s="11" t="s">
        <v>1460</v>
      </c>
      <c r="B665" s="11" t="s">
        <v>1461</v>
      </c>
      <c r="C665" s="11" t="s">
        <v>865</v>
      </c>
      <c r="D665" s="11" t="s">
        <v>865</v>
      </c>
      <c r="E665" s="11" t="s">
        <v>326</v>
      </c>
      <c r="F665" s="11" t="s">
        <v>2135</v>
      </c>
      <c r="G665" s="31">
        <v>900</v>
      </c>
    </row>
    <row r="666" spans="1:7">
      <c r="A666" s="11" t="s">
        <v>1460</v>
      </c>
      <c r="B666" s="11" t="s">
        <v>1461</v>
      </c>
      <c r="C666" s="11" t="s">
        <v>865</v>
      </c>
      <c r="D666" s="11" t="s">
        <v>865</v>
      </c>
      <c r="E666" s="11" t="s">
        <v>550</v>
      </c>
      <c r="F666" s="11" t="s">
        <v>2139</v>
      </c>
      <c r="G666" s="31">
        <v>750</v>
      </c>
    </row>
    <row r="667" spans="1:7">
      <c r="A667" s="11" t="s">
        <v>1460</v>
      </c>
      <c r="B667" s="11" t="s">
        <v>1461</v>
      </c>
      <c r="C667" s="11" t="s">
        <v>865</v>
      </c>
      <c r="D667" s="11" t="s">
        <v>865</v>
      </c>
      <c r="E667" s="11" t="s">
        <v>2148</v>
      </c>
      <c r="F667" s="11" t="s">
        <v>2149</v>
      </c>
      <c r="G667" s="31">
        <v>1650</v>
      </c>
    </row>
    <row r="668" spans="1:7">
      <c r="A668" s="11" t="s">
        <v>1460</v>
      </c>
      <c r="B668" s="11" t="s">
        <v>1461</v>
      </c>
      <c r="C668" s="11" t="s">
        <v>865</v>
      </c>
      <c r="D668" s="11" t="s">
        <v>865</v>
      </c>
      <c r="E668" s="11" t="s">
        <v>251</v>
      </c>
      <c r="F668" s="11" t="s">
        <v>2157</v>
      </c>
      <c r="G668" s="31">
        <v>250</v>
      </c>
    </row>
    <row r="669" spans="1:7">
      <c r="A669" s="11" t="s">
        <v>1460</v>
      </c>
      <c r="B669" s="11" t="s">
        <v>1461</v>
      </c>
      <c r="C669" s="11" t="s">
        <v>865</v>
      </c>
      <c r="D669" s="11" t="s">
        <v>865</v>
      </c>
      <c r="E669" s="11" t="s">
        <v>374</v>
      </c>
      <c r="F669" s="11" t="s">
        <v>2163</v>
      </c>
      <c r="G669" s="31">
        <v>400</v>
      </c>
    </row>
    <row r="670" spans="1:7">
      <c r="A670" s="11" t="s">
        <v>1460</v>
      </c>
      <c r="B670" s="11" t="s">
        <v>1461</v>
      </c>
      <c r="C670" s="11" t="s">
        <v>865</v>
      </c>
      <c r="D670" s="11" t="s">
        <v>865</v>
      </c>
      <c r="E670" s="11" t="s">
        <v>483</v>
      </c>
      <c r="F670" s="11" t="s">
        <v>2163</v>
      </c>
      <c r="G670" s="31">
        <v>350</v>
      </c>
    </row>
    <row r="671" spans="1:7">
      <c r="A671" s="11" t="s">
        <v>1460</v>
      </c>
      <c r="B671" s="11" t="s">
        <v>1482</v>
      </c>
      <c r="C671" s="11" t="s">
        <v>1503</v>
      </c>
      <c r="D671" s="11" t="s">
        <v>1503</v>
      </c>
      <c r="E671" s="11" t="s">
        <v>744</v>
      </c>
      <c r="F671" s="11" t="s">
        <v>1504</v>
      </c>
      <c r="G671" s="31">
        <v>6850</v>
      </c>
    </row>
    <row r="672" spans="1:7">
      <c r="A672" s="11" t="s">
        <v>1460</v>
      </c>
      <c r="B672" s="11" t="s">
        <v>1461</v>
      </c>
      <c r="C672" s="11" t="s">
        <v>1503</v>
      </c>
      <c r="D672" s="11" t="s">
        <v>1503</v>
      </c>
      <c r="E672" s="11" t="s">
        <v>743</v>
      </c>
      <c r="F672" s="11" t="s">
        <v>1593</v>
      </c>
      <c r="G672" s="31">
        <v>8900</v>
      </c>
    </row>
    <row r="673" spans="1:7">
      <c r="A673" s="11" t="s">
        <v>1460</v>
      </c>
      <c r="B673" s="11" t="s">
        <v>1461</v>
      </c>
      <c r="C673" s="11" t="s">
        <v>43</v>
      </c>
      <c r="D673" s="11" t="s">
        <v>43</v>
      </c>
      <c r="E673" s="11" t="s">
        <v>708</v>
      </c>
      <c r="F673" s="11" t="s">
        <v>1469</v>
      </c>
      <c r="G673" s="31">
        <v>18850</v>
      </c>
    </row>
    <row r="674" spans="1:7">
      <c r="A674" s="11" t="s">
        <v>1460</v>
      </c>
      <c r="B674" s="11" t="s">
        <v>1461</v>
      </c>
      <c r="C674" s="11" t="s">
        <v>43</v>
      </c>
      <c r="D674" s="11" t="s">
        <v>43</v>
      </c>
      <c r="E674" s="11" t="s">
        <v>376</v>
      </c>
      <c r="F674" s="11" t="s">
        <v>1498</v>
      </c>
      <c r="G674" s="31">
        <v>1300</v>
      </c>
    </row>
    <row r="675" spans="1:7">
      <c r="A675" s="11" t="s">
        <v>1460</v>
      </c>
      <c r="B675" s="11" t="s">
        <v>1482</v>
      </c>
      <c r="C675" s="11" t="s">
        <v>43</v>
      </c>
      <c r="D675" s="11" t="s">
        <v>43</v>
      </c>
      <c r="E675" s="11" t="s">
        <v>744</v>
      </c>
      <c r="F675" s="11" t="s">
        <v>1504</v>
      </c>
      <c r="G675" s="31">
        <v>6850</v>
      </c>
    </row>
    <row r="676" spans="1:7">
      <c r="A676" s="11" t="s">
        <v>1460</v>
      </c>
      <c r="B676" s="11" t="s">
        <v>1461</v>
      </c>
      <c r="C676" s="11" t="s">
        <v>43</v>
      </c>
      <c r="D676" s="11" t="s">
        <v>43</v>
      </c>
      <c r="E676" s="11" t="s">
        <v>375</v>
      </c>
      <c r="F676" s="11" t="s">
        <v>1556</v>
      </c>
      <c r="G676" s="31">
        <v>400</v>
      </c>
    </row>
    <row r="677" spans="1:7">
      <c r="A677" s="11" t="s">
        <v>1460</v>
      </c>
      <c r="B677" s="11" t="s">
        <v>1461</v>
      </c>
      <c r="C677" s="11" t="s">
        <v>43</v>
      </c>
      <c r="D677" s="11" t="s">
        <v>43</v>
      </c>
      <c r="E677" s="11" t="s">
        <v>486</v>
      </c>
      <c r="F677" s="11" t="s">
        <v>1562</v>
      </c>
      <c r="G677" s="31">
        <v>200</v>
      </c>
    </row>
    <row r="678" spans="1:7">
      <c r="A678" s="11" t="s">
        <v>1460</v>
      </c>
      <c r="B678" s="11" t="s">
        <v>1461</v>
      </c>
      <c r="C678" s="11" t="s">
        <v>43</v>
      </c>
      <c r="D678" s="11" t="s">
        <v>43</v>
      </c>
      <c r="E678" s="11" t="s">
        <v>743</v>
      </c>
      <c r="F678" s="11" t="s">
        <v>1593</v>
      </c>
      <c r="G678" s="31">
        <v>8900</v>
      </c>
    </row>
    <row r="679" spans="1:7">
      <c r="A679" s="11" t="s">
        <v>1460</v>
      </c>
      <c r="B679" s="11" t="s">
        <v>1461</v>
      </c>
      <c r="C679" s="11" t="s">
        <v>43</v>
      </c>
      <c r="D679" s="11" t="s">
        <v>43</v>
      </c>
      <c r="E679" s="11" t="s">
        <v>250</v>
      </c>
      <c r="F679" s="11" t="s">
        <v>1597</v>
      </c>
      <c r="G679" s="31">
        <v>700</v>
      </c>
    </row>
    <row r="680" spans="1:7">
      <c r="A680" s="11" t="s">
        <v>1460</v>
      </c>
      <c r="B680" s="11" t="s">
        <v>1461</v>
      </c>
      <c r="C680" s="11" t="s">
        <v>43</v>
      </c>
      <c r="D680" s="11" t="s">
        <v>43</v>
      </c>
      <c r="E680" s="11" t="s">
        <v>148</v>
      </c>
      <c r="F680" s="11" t="s">
        <v>1623</v>
      </c>
      <c r="G680" s="31">
        <v>1250</v>
      </c>
    </row>
    <row r="681" spans="1:7">
      <c r="A681" s="11" t="s">
        <v>1460</v>
      </c>
      <c r="B681" s="11" t="s">
        <v>1461</v>
      </c>
      <c r="C681" s="11" t="s">
        <v>43</v>
      </c>
      <c r="D681" s="11" t="s">
        <v>43</v>
      </c>
      <c r="E681" s="11" t="s">
        <v>484</v>
      </c>
      <c r="F681" s="11" t="s">
        <v>1644</v>
      </c>
      <c r="G681" s="31">
        <v>400</v>
      </c>
    </row>
    <row r="682" spans="1:7">
      <c r="A682" s="11" t="s">
        <v>1460</v>
      </c>
      <c r="B682" s="11" t="s">
        <v>1461</v>
      </c>
      <c r="C682" s="11" t="s">
        <v>43</v>
      </c>
      <c r="D682" s="11" t="s">
        <v>43</v>
      </c>
      <c r="E682" s="11" t="s">
        <v>143</v>
      </c>
      <c r="F682" s="11" t="s">
        <v>1647</v>
      </c>
      <c r="G682" s="31">
        <v>1050</v>
      </c>
    </row>
    <row r="683" spans="1:7">
      <c r="A683" s="11" t="s">
        <v>1460</v>
      </c>
      <c r="B683" s="11" t="s">
        <v>1461</v>
      </c>
      <c r="C683" s="11" t="s">
        <v>43</v>
      </c>
      <c r="D683" s="11" t="s">
        <v>43</v>
      </c>
      <c r="E683" s="11" t="s">
        <v>259</v>
      </c>
      <c r="F683" s="11" t="s">
        <v>1648</v>
      </c>
      <c r="G683" s="31">
        <v>200</v>
      </c>
    </row>
    <row r="684" spans="1:7">
      <c r="A684" s="11" t="s">
        <v>1460</v>
      </c>
      <c r="B684" s="11" t="s">
        <v>1461</v>
      </c>
      <c r="C684" s="11" t="s">
        <v>43</v>
      </c>
      <c r="D684" s="11" t="s">
        <v>43</v>
      </c>
      <c r="E684" s="11" t="s">
        <v>290</v>
      </c>
      <c r="F684" s="11" t="s">
        <v>1648</v>
      </c>
      <c r="G684" s="31">
        <v>200</v>
      </c>
    </row>
    <row r="685" spans="1:7">
      <c r="A685" s="11" t="s">
        <v>1460</v>
      </c>
      <c r="B685" s="11" t="s">
        <v>1461</v>
      </c>
      <c r="C685" s="11" t="s">
        <v>43</v>
      </c>
      <c r="D685" s="11" t="s">
        <v>43</v>
      </c>
      <c r="E685" s="11" t="s">
        <v>1690</v>
      </c>
      <c r="F685" s="11" t="s">
        <v>1691</v>
      </c>
      <c r="G685" s="31">
        <v>1600</v>
      </c>
    </row>
    <row r="686" spans="1:7">
      <c r="A686" s="11" t="s">
        <v>1460</v>
      </c>
      <c r="B686" s="11" t="s">
        <v>1461</v>
      </c>
      <c r="C686" s="11" t="s">
        <v>43</v>
      </c>
      <c r="D686" s="11" t="s">
        <v>43</v>
      </c>
      <c r="E686" s="11" t="s">
        <v>163</v>
      </c>
      <c r="F686" s="11" t="s">
        <v>1697</v>
      </c>
      <c r="G686" s="31">
        <v>1850</v>
      </c>
    </row>
    <row r="687" spans="1:7">
      <c r="A687" s="11" t="s">
        <v>1460</v>
      </c>
      <c r="B687" s="11" t="s">
        <v>1461</v>
      </c>
      <c r="C687" s="11" t="s">
        <v>43</v>
      </c>
      <c r="D687" s="11" t="s">
        <v>43</v>
      </c>
      <c r="E687" s="11" t="s">
        <v>89</v>
      </c>
      <c r="F687" s="11" t="s">
        <v>1836</v>
      </c>
      <c r="G687" s="31">
        <v>1050</v>
      </c>
    </row>
    <row r="688" spans="1:7">
      <c r="A688" s="11" t="s">
        <v>1460</v>
      </c>
      <c r="B688" s="11" t="s">
        <v>1461</v>
      </c>
      <c r="C688" s="11" t="s">
        <v>43</v>
      </c>
      <c r="D688" s="11" t="s">
        <v>43</v>
      </c>
      <c r="E688" s="11" t="s">
        <v>88</v>
      </c>
      <c r="F688" s="11" t="s">
        <v>1901</v>
      </c>
      <c r="G688" s="31">
        <v>3850</v>
      </c>
    </row>
    <row r="689" spans="1:7">
      <c r="A689" s="11" t="s">
        <v>1460</v>
      </c>
      <c r="B689" s="11" t="s">
        <v>1461</v>
      </c>
      <c r="C689" s="11" t="s">
        <v>43</v>
      </c>
      <c r="D689" s="11" t="s">
        <v>43</v>
      </c>
      <c r="E689" s="11" t="s">
        <v>1925</v>
      </c>
      <c r="F689" s="11" t="s">
        <v>1926</v>
      </c>
      <c r="G689" s="31">
        <v>750</v>
      </c>
    </row>
    <row r="690" spans="1:7">
      <c r="A690" s="11" t="s">
        <v>1460</v>
      </c>
      <c r="B690" s="11" t="s">
        <v>1461</v>
      </c>
      <c r="C690" s="11" t="s">
        <v>43</v>
      </c>
      <c r="D690" s="11" t="s">
        <v>43</v>
      </c>
      <c r="E690" s="11" t="s">
        <v>304</v>
      </c>
      <c r="F690" s="11" t="s">
        <v>1965</v>
      </c>
      <c r="G690" s="31">
        <v>550</v>
      </c>
    </row>
    <row r="691" spans="1:7">
      <c r="A691" s="11" t="s">
        <v>1460</v>
      </c>
      <c r="B691" s="11" t="s">
        <v>1461</v>
      </c>
      <c r="C691" s="11" t="s">
        <v>43</v>
      </c>
      <c r="D691" s="11" t="s">
        <v>43</v>
      </c>
      <c r="E691" s="11" t="s">
        <v>180</v>
      </c>
      <c r="F691" s="11" t="s">
        <v>1974</v>
      </c>
      <c r="G691" s="31">
        <v>250</v>
      </c>
    </row>
    <row r="692" spans="1:7">
      <c r="A692" s="11" t="s">
        <v>1460</v>
      </c>
      <c r="B692" s="11" t="s">
        <v>1461</v>
      </c>
      <c r="C692" s="11" t="s">
        <v>43</v>
      </c>
      <c r="D692" s="11" t="s">
        <v>43</v>
      </c>
      <c r="E692" s="11" t="s">
        <v>222</v>
      </c>
      <c r="F692" s="11" t="s">
        <v>1996</v>
      </c>
      <c r="G692" s="31">
        <v>200</v>
      </c>
    </row>
    <row r="693" spans="1:7">
      <c r="A693" s="11" t="s">
        <v>1460</v>
      </c>
      <c r="B693" s="11" t="s">
        <v>1461</v>
      </c>
      <c r="C693" s="11" t="s">
        <v>43</v>
      </c>
      <c r="D693" s="11" t="s">
        <v>43</v>
      </c>
      <c r="E693" s="11" t="s">
        <v>93</v>
      </c>
      <c r="F693" s="11" t="s">
        <v>2040</v>
      </c>
      <c r="G693" s="31">
        <v>900</v>
      </c>
    </row>
    <row r="694" spans="1:7">
      <c r="A694" s="11" t="s">
        <v>1460</v>
      </c>
      <c r="B694" s="11" t="s">
        <v>1461</v>
      </c>
      <c r="C694" s="11" t="s">
        <v>43</v>
      </c>
      <c r="D694" s="11" t="s">
        <v>43</v>
      </c>
      <c r="E694" s="11" t="s">
        <v>179</v>
      </c>
      <c r="F694" s="11" t="s">
        <v>2054</v>
      </c>
      <c r="G694" s="31">
        <v>250</v>
      </c>
    </row>
    <row r="695" spans="1:7">
      <c r="A695" s="11" t="s">
        <v>1460</v>
      </c>
      <c r="B695" s="11" t="s">
        <v>1461</v>
      </c>
      <c r="C695" s="11" t="s">
        <v>43</v>
      </c>
      <c r="D695" s="11" t="s">
        <v>43</v>
      </c>
      <c r="E695" s="11" t="s">
        <v>794</v>
      </c>
      <c r="F695" s="11" t="s">
        <v>2111</v>
      </c>
      <c r="G695" s="31">
        <v>5700</v>
      </c>
    </row>
    <row r="696" spans="1:7">
      <c r="A696" s="11" t="s">
        <v>1460</v>
      </c>
      <c r="B696" s="11" t="s">
        <v>1461</v>
      </c>
      <c r="C696" s="11" t="s">
        <v>43</v>
      </c>
      <c r="D696" s="11" t="s">
        <v>43</v>
      </c>
      <c r="E696" s="11" t="s">
        <v>231</v>
      </c>
      <c r="F696" s="11" t="s">
        <v>2120</v>
      </c>
      <c r="G696" s="31">
        <v>200</v>
      </c>
    </row>
    <row r="697" spans="1:7">
      <c r="A697" s="11" t="s">
        <v>1460</v>
      </c>
      <c r="B697" s="11" t="s">
        <v>1461</v>
      </c>
      <c r="C697" s="11" t="s">
        <v>43</v>
      </c>
      <c r="D697" s="11" t="s">
        <v>43</v>
      </c>
      <c r="E697" s="11" t="s">
        <v>406</v>
      </c>
      <c r="F697" s="11" t="s">
        <v>2124</v>
      </c>
      <c r="G697" s="31">
        <v>1500</v>
      </c>
    </row>
    <row r="698" spans="1:7">
      <c r="A698" s="11" t="s">
        <v>1460</v>
      </c>
      <c r="B698" s="11" t="s">
        <v>1461</v>
      </c>
      <c r="C698" s="11" t="s">
        <v>43</v>
      </c>
      <c r="D698" s="11" t="s">
        <v>43</v>
      </c>
      <c r="E698" s="11" t="s">
        <v>326</v>
      </c>
      <c r="F698" s="11" t="s">
        <v>2135</v>
      </c>
      <c r="G698" s="31">
        <v>900</v>
      </c>
    </row>
    <row r="699" spans="1:7">
      <c r="A699" s="11" t="s">
        <v>1460</v>
      </c>
      <c r="B699" s="11" t="s">
        <v>1461</v>
      </c>
      <c r="C699" s="11" t="s">
        <v>43</v>
      </c>
      <c r="D699" s="11" t="s">
        <v>43</v>
      </c>
      <c r="E699" s="11" t="s">
        <v>251</v>
      </c>
      <c r="F699" s="11" t="s">
        <v>2157</v>
      </c>
      <c r="G699" s="31">
        <v>250</v>
      </c>
    </row>
    <row r="700" spans="1:7">
      <c r="A700" s="11" t="s">
        <v>1460</v>
      </c>
      <c r="B700" s="11" t="s">
        <v>1461</v>
      </c>
      <c r="C700" s="11" t="s">
        <v>43</v>
      </c>
      <c r="D700" s="11" t="s">
        <v>43</v>
      </c>
      <c r="E700" s="11" t="s">
        <v>374</v>
      </c>
      <c r="F700" s="11" t="s">
        <v>2163</v>
      </c>
      <c r="G700" s="31">
        <v>400</v>
      </c>
    </row>
    <row r="701" spans="1:7">
      <c r="A701" s="11" t="s">
        <v>1460</v>
      </c>
      <c r="B701" s="11" t="s">
        <v>1461</v>
      </c>
      <c r="C701" s="11" t="s">
        <v>1474</v>
      </c>
      <c r="D701" s="11" t="s">
        <v>1474</v>
      </c>
      <c r="E701" s="11" t="s">
        <v>708</v>
      </c>
      <c r="F701" s="11" t="s">
        <v>1469</v>
      </c>
      <c r="G701" s="31">
        <v>18850</v>
      </c>
    </row>
    <row r="702" spans="1:7">
      <c r="A702" s="11" t="s">
        <v>1460</v>
      </c>
      <c r="B702" s="11" t="s">
        <v>1461</v>
      </c>
      <c r="C702" s="11" t="s">
        <v>1474</v>
      </c>
      <c r="D702" s="11" t="s">
        <v>1474</v>
      </c>
      <c r="E702" s="11" t="s">
        <v>148</v>
      </c>
      <c r="F702" s="11" t="s">
        <v>1623</v>
      </c>
      <c r="G702" s="31">
        <v>1250</v>
      </c>
    </row>
    <row r="703" spans="1:7">
      <c r="A703" s="11" t="s">
        <v>1460</v>
      </c>
      <c r="B703" s="11" t="s">
        <v>1461</v>
      </c>
      <c r="C703" s="11" t="s">
        <v>1474</v>
      </c>
      <c r="D703" s="11" t="s">
        <v>1474</v>
      </c>
      <c r="E703" s="11" t="s">
        <v>484</v>
      </c>
      <c r="F703" s="11" t="s">
        <v>1644</v>
      </c>
      <c r="G703" s="31">
        <v>400</v>
      </c>
    </row>
    <row r="704" spans="1:7">
      <c r="A704" s="11" t="s">
        <v>1460</v>
      </c>
      <c r="B704" s="11" t="s">
        <v>1461</v>
      </c>
      <c r="C704" s="11" t="s">
        <v>1474</v>
      </c>
      <c r="D704" s="11" t="s">
        <v>1474</v>
      </c>
      <c r="E704" s="11" t="s">
        <v>143</v>
      </c>
      <c r="F704" s="11" t="s">
        <v>1647</v>
      </c>
      <c r="G704" s="31">
        <v>1050</v>
      </c>
    </row>
    <row r="705" spans="1:7">
      <c r="A705" s="11" t="s">
        <v>1460</v>
      </c>
      <c r="B705" s="11" t="s">
        <v>1461</v>
      </c>
      <c r="C705" s="11" t="s">
        <v>1474</v>
      </c>
      <c r="D705" s="11" t="s">
        <v>1474</v>
      </c>
      <c r="E705" s="11" t="s">
        <v>363</v>
      </c>
      <c r="F705" s="11" t="s">
        <v>1771</v>
      </c>
      <c r="G705" s="31">
        <v>550</v>
      </c>
    </row>
    <row r="706" spans="1:7">
      <c r="A706" s="11" t="s">
        <v>1460</v>
      </c>
      <c r="B706" s="11" t="s">
        <v>1461</v>
      </c>
      <c r="C706" s="11" t="s">
        <v>1474</v>
      </c>
      <c r="D706" s="11" t="s">
        <v>1474</v>
      </c>
      <c r="E706" s="11" t="s">
        <v>491</v>
      </c>
      <c r="F706" s="11" t="s">
        <v>1846</v>
      </c>
      <c r="G706" s="31">
        <v>250</v>
      </c>
    </row>
    <row r="707" spans="1:7">
      <c r="A707" s="11" t="s">
        <v>1460</v>
      </c>
      <c r="B707" s="11" t="s">
        <v>1461</v>
      </c>
      <c r="C707" s="11" t="s">
        <v>1474</v>
      </c>
      <c r="D707" s="11" t="s">
        <v>1474</v>
      </c>
      <c r="E707" s="11" t="s">
        <v>88</v>
      </c>
      <c r="F707" s="11" t="s">
        <v>1901</v>
      </c>
      <c r="G707" s="31">
        <v>3850</v>
      </c>
    </row>
    <row r="708" spans="1:7">
      <c r="A708" s="11" t="s">
        <v>1460</v>
      </c>
      <c r="B708" s="11" t="s">
        <v>1461</v>
      </c>
      <c r="C708" s="11" t="s">
        <v>1474</v>
      </c>
      <c r="D708" s="11" t="s">
        <v>1474</v>
      </c>
      <c r="E708" s="11" t="s">
        <v>1925</v>
      </c>
      <c r="F708" s="11" t="s">
        <v>1926</v>
      </c>
      <c r="G708" s="31">
        <v>750</v>
      </c>
    </row>
    <row r="709" spans="1:7">
      <c r="A709" s="11" t="s">
        <v>1460</v>
      </c>
      <c r="B709" s="11" t="s">
        <v>1461</v>
      </c>
      <c r="C709" s="11" t="s">
        <v>1474</v>
      </c>
      <c r="D709" s="11" t="s">
        <v>1474</v>
      </c>
      <c r="E709" s="11" t="s">
        <v>364</v>
      </c>
      <c r="F709" s="11" t="s">
        <v>1932</v>
      </c>
      <c r="G709" s="31">
        <v>550</v>
      </c>
    </row>
    <row r="710" spans="1:7">
      <c r="A710" s="11" t="s">
        <v>1460</v>
      </c>
      <c r="B710" s="11" t="s">
        <v>1461</v>
      </c>
      <c r="C710" s="11" t="s">
        <v>1474</v>
      </c>
      <c r="D710" s="11" t="s">
        <v>1474</v>
      </c>
      <c r="E710" s="11" t="s">
        <v>180</v>
      </c>
      <c r="F710" s="11" t="s">
        <v>1974</v>
      </c>
      <c r="G710" s="31">
        <v>250</v>
      </c>
    </row>
    <row r="711" spans="1:7">
      <c r="A711" s="11" t="s">
        <v>1460</v>
      </c>
      <c r="B711" s="11" t="s">
        <v>1461</v>
      </c>
      <c r="C711" s="11" t="s">
        <v>1474</v>
      </c>
      <c r="D711" s="11" t="s">
        <v>1474</v>
      </c>
      <c r="E711" s="11" t="s">
        <v>93</v>
      </c>
      <c r="F711" s="11" t="s">
        <v>2040</v>
      </c>
      <c r="G711" s="31">
        <v>900</v>
      </c>
    </row>
    <row r="712" spans="1:7">
      <c r="A712" s="11" t="s">
        <v>1460</v>
      </c>
      <c r="B712" s="11" t="s">
        <v>1461</v>
      </c>
      <c r="C712" s="11" t="s">
        <v>1474</v>
      </c>
      <c r="D712" s="11" t="s">
        <v>1474</v>
      </c>
      <c r="E712" s="11" t="s">
        <v>825</v>
      </c>
      <c r="F712" s="11" t="s">
        <v>2085</v>
      </c>
      <c r="G712" s="31">
        <v>2950</v>
      </c>
    </row>
    <row r="713" spans="1:7">
      <c r="A713" s="11" t="s">
        <v>1460</v>
      </c>
      <c r="B713" s="11" t="s">
        <v>1461</v>
      </c>
      <c r="C713" s="11" t="s">
        <v>1474</v>
      </c>
      <c r="D713" s="11" t="s">
        <v>1474</v>
      </c>
      <c r="E713" s="11" t="s">
        <v>326</v>
      </c>
      <c r="F713" s="11" t="s">
        <v>2135</v>
      </c>
      <c r="G713" s="31">
        <v>900</v>
      </c>
    </row>
    <row r="714" spans="1:7">
      <c r="A714" s="11" t="s">
        <v>1460</v>
      </c>
      <c r="B714" s="11" t="s">
        <v>1461</v>
      </c>
      <c r="C714" s="11" t="s">
        <v>1474</v>
      </c>
      <c r="D714" s="11" t="s">
        <v>1474</v>
      </c>
      <c r="E714" s="11" t="s">
        <v>374</v>
      </c>
      <c r="F714" s="11" t="s">
        <v>2163</v>
      </c>
      <c r="G714" s="31">
        <v>400</v>
      </c>
    </row>
    <row r="715" spans="1:7">
      <c r="A715" s="11" t="s">
        <v>1460</v>
      </c>
      <c r="B715" s="11" t="s">
        <v>1461</v>
      </c>
      <c r="C715" s="11" t="s">
        <v>47</v>
      </c>
      <c r="D715" s="11" t="s">
        <v>47</v>
      </c>
      <c r="E715" s="11" t="s">
        <v>375</v>
      </c>
      <c r="F715" s="11" t="s">
        <v>1556</v>
      </c>
      <c r="G715" s="31">
        <v>400</v>
      </c>
    </row>
    <row r="716" spans="1:7">
      <c r="A716" s="11" t="s">
        <v>1460</v>
      </c>
      <c r="B716" s="11" t="s">
        <v>1461</v>
      </c>
      <c r="C716" s="11" t="s">
        <v>47</v>
      </c>
      <c r="D716" s="11" t="s">
        <v>47</v>
      </c>
      <c r="E716" s="11" t="s">
        <v>270</v>
      </c>
      <c r="F716" s="11" t="s">
        <v>1562</v>
      </c>
      <c r="G716" s="31">
        <v>200</v>
      </c>
    </row>
    <row r="717" spans="1:7">
      <c r="A717" s="11" t="s">
        <v>1460</v>
      </c>
      <c r="B717" s="11" t="s">
        <v>1461</v>
      </c>
      <c r="C717" s="11" t="s">
        <v>47</v>
      </c>
      <c r="D717" s="11" t="s">
        <v>47</v>
      </c>
      <c r="E717" s="11" t="s">
        <v>486</v>
      </c>
      <c r="F717" s="11" t="s">
        <v>1562</v>
      </c>
      <c r="G717" s="31">
        <v>200</v>
      </c>
    </row>
    <row r="718" spans="1:7">
      <c r="A718" s="11" t="s">
        <v>1460</v>
      </c>
      <c r="B718" s="11" t="s">
        <v>1461</v>
      </c>
      <c r="C718" s="11" t="s">
        <v>47</v>
      </c>
      <c r="D718" s="11" t="s">
        <v>47</v>
      </c>
      <c r="E718" s="11" t="s">
        <v>509</v>
      </c>
      <c r="F718" s="11" t="s">
        <v>1566</v>
      </c>
      <c r="G718" s="31">
        <v>250</v>
      </c>
    </row>
    <row r="719" spans="1:7">
      <c r="A719" s="11" t="s">
        <v>1460</v>
      </c>
      <c r="B719" s="11" t="s">
        <v>1461</v>
      </c>
      <c r="C719" s="11" t="s">
        <v>47</v>
      </c>
      <c r="D719" s="11" t="s">
        <v>47</v>
      </c>
      <c r="E719" s="11" t="s">
        <v>250</v>
      </c>
      <c r="F719" s="11" t="s">
        <v>1597</v>
      </c>
      <c r="G719" s="31">
        <v>700</v>
      </c>
    </row>
    <row r="720" spans="1:7">
      <c r="A720" s="11" t="s">
        <v>1460</v>
      </c>
      <c r="B720" s="11" t="s">
        <v>1461</v>
      </c>
      <c r="C720" s="11" t="s">
        <v>47</v>
      </c>
      <c r="D720" s="11" t="s">
        <v>47</v>
      </c>
      <c r="E720" s="11" t="s">
        <v>485</v>
      </c>
      <c r="F720" s="11" t="s">
        <v>1616</v>
      </c>
      <c r="G720" s="31">
        <v>350</v>
      </c>
    </row>
    <row r="721" spans="1:7">
      <c r="A721" s="11" t="s">
        <v>1460</v>
      </c>
      <c r="B721" s="11" t="s">
        <v>1461</v>
      </c>
      <c r="C721" s="11" t="s">
        <v>47</v>
      </c>
      <c r="D721" s="11" t="s">
        <v>47</v>
      </c>
      <c r="E721" s="11" t="s">
        <v>504</v>
      </c>
      <c r="F721" s="11" t="s">
        <v>1617</v>
      </c>
      <c r="G721" s="31">
        <v>400</v>
      </c>
    </row>
    <row r="722" spans="1:7">
      <c r="A722" s="11" t="s">
        <v>1460</v>
      </c>
      <c r="B722" s="11" t="s">
        <v>1461</v>
      </c>
      <c r="C722" s="11" t="s">
        <v>47</v>
      </c>
      <c r="D722" s="11" t="s">
        <v>47</v>
      </c>
      <c r="E722" s="11" t="s">
        <v>148</v>
      </c>
      <c r="F722" s="11" t="s">
        <v>1623</v>
      </c>
      <c r="G722" s="31">
        <v>1250</v>
      </c>
    </row>
    <row r="723" spans="1:7">
      <c r="A723" s="11" t="s">
        <v>1460</v>
      </c>
      <c r="B723" s="11" t="s">
        <v>1461</v>
      </c>
      <c r="C723" s="11" t="s">
        <v>47</v>
      </c>
      <c r="D723" s="11" t="s">
        <v>47</v>
      </c>
      <c r="E723" s="11" t="s">
        <v>492</v>
      </c>
      <c r="F723" s="11" t="s">
        <v>1628</v>
      </c>
      <c r="G723" s="31">
        <v>200</v>
      </c>
    </row>
    <row r="724" spans="1:7">
      <c r="A724" s="11" t="s">
        <v>1460</v>
      </c>
      <c r="B724" s="11" t="s">
        <v>1461</v>
      </c>
      <c r="C724" s="11" t="s">
        <v>47</v>
      </c>
      <c r="D724" s="11" t="s">
        <v>47</v>
      </c>
      <c r="E724" s="11" t="s">
        <v>484</v>
      </c>
      <c r="F724" s="11" t="s">
        <v>1644</v>
      </c>
      <c r="G724" s="31">
        <v>400</v>
      </c>
    </row>
    <row r="725" spans="1:7">
      <c r="A725" s="11" t="s">
        <v>1460</v>
      </c>
      <c r="B725" s="11" t="s">
        <v>1461</v>
      </c>
      <c r="C725" s="11" t="s">
        <v>47</v>
      </c>
      <c r="D725" s="11" t="s">
        <v>47</v>
      </c>
      <c r="E725" s="11" t="s">
        <v>143</v>
      </c>
      <c r="F725" s="11" t="s">
        <v>1647</v>
      </c>
      <c r="G725" s="31">
        <v>1050</v>
      </c>
    </row>
    <row r="726" spans="1:7">
      <c r="A726" s="11" t="s">
        <v>1460</v>
      </c>
      <c r="B726" s="11" t="s">
        <v>1461</v>
      </c>
      <c r="C726" s="11" t="s">
        <v>47</v>
      </c>
      <c r="D726" s="11" t="s">
        <v>47</v>
      </c>
      <c r="E726" s="11" t="s">
        <v>259</v>
      </c>
      <c r="F726" s="11" t="s">
        <v>1648</v>
      </c>
      <c r="G726" s="31">
        <v>200</v>
      </c>
    </row>
    <row r="727" spans="1:7">
      <c r="A727" s="11" t="s">
        <v>1460</v>
      </c>
      <c r="B727" s="11" t="s">
        <v>1461</v>
      </c>
      <c r="C727" s="11" t="s">
        <v>47</v>
      </c>
      <c r="D727" s="11" t="s">
        <v>47</v>
      </c>
      <c r="E727" s="11" t="s">
        <v>290</v>
      </c>
      <c r="F727" s="11" t="s">
        <v>1648</v>
      </c>
      <c r="G727" s="31">
        <v>200</v>
      </c>
    </row>
    <row r="728" spans="1:7">
      <c r="A728" s="11" t="s">
        <v>1460</v>
      </c>
      <c r="B728" s="11" t="s">
        <v>1461</v>
      </c>
      <c r="C728" s="11" t="s">
        <v>47</v>
      </c>
      <c r="D728" s="11" t="s">
        <v>47</v>
      </c>
      <c r="E728" s="11" t="s">
        <v>1690</v>
      </c>
      <c r="F728" s="11" t="s">
        <v>1691</v>
      </c>
      <c r="G728" s="31">
        <v>1600</v>
      </c>
    </row>
    <row r="729" spans="1:7">
      <c r="A729" s="11" t="s">
        <v>1460</v>
      </c>
      <c r="B729" s="11" t="s">
        <v>1461</v>
      </c>
      <c r="C729" s="11" t="s">
        <v>47</v>
      </c>
      <c r="D729" s="11" t="s">
        <v>47</v>
      </c>
      <c r="E729" s="11" t="s">
        <v>363</v>
      </c>
      <c r="F729" s="11" t="s">
        <v>1771</v>
      </c>
      <c r="G729" s="31">
        <v>550</v>
      </c>
    </row>
    <row r="730" spans="1:7">
      <c r="A730" s="11" t="s">
        <v>1460</v>
      </c>
      <c r="B730" s="11" t="s">
        <v>1461</v>
      </c>
      <c r="C730" s="11" t="s">
        <v>47</v>
      </c>
      <c r="D730" s="11" t="s">
        <v>47</v>
      </c>
      <c r="E730" s="11" t="s">
        <v>1820</v>
      </c>
      <c r="F730" s="11" t="s">
        <v>1819</v>
      </c>
      <c r="G730" s="31">
        <v>2150</v>
      </c>
    </row>
    <row r="731" spans="1:7">
      <c r="A731" s="11" t="s">
        <v>1460</v>
      </c>
      <c r="B731" s="11" t="s">
        <v>1461</v>
      </c>
      <c r="C731" s="11" t="s">
        <v>47</v>
      </c>
      <c r="D731" s="11" t="s">
        <v>47</v>
      </c>
      <c r="E731" s="11" t="s">
        <v>91</v>
      </c>
      <c r="F731" s="11" t="s">
        <v>1836</v>
      </c>
      <c r="G731" s="31">
        <v>1400</v>
      </c>
    </row>
    <row r="732" spans="1:7">
      <c r="A732" s="11" t="s">
        <v>1460</v>
      </c>
      <c r="B732" s="11" t="s">
        <v>1461</v>
      </c>
      <c r="C732" s="11" t="s">
        <v>47</v>
      </c>
      <c r="D732" s="11" t="s">
        <v>47</v>
      </c>
      <c r="E732" s="11" t="s">
        <v>92</v>
      </c>
      <c r="F732" s="11" t="s">
        <v>1836</v>
      </c>
      <c r="G732" s="31">
        <v>700</v>
      </c>
    </row>
    <row r="733" spans="1:7">
      <c r="A733" s="11" t="s">
        <v>1460</v>
      </c>
      <c r="B733" s="11" t="s">
        <v>1461</v>
      </c>
      <c r="C733" s="11" t="s">
        <v>47</v>
      </c>
      <c r="D733" s="11" t="s">
        <v>47</v>
      </c>
      <c r="E733" s="11" t="s">
        <v>491</v>
      </c>
      <c r="F733" s="11" t="s">
        <v>1846</v>
      </c>
      <c r="G733" s="31">
        <v>250</v>
      </c>
    </row>
    <row r="734" spans="1:7">
      <c r="A734" s="11" t="s">
        <v>1460</v>
      </c>
      <c r="B734" s="11" t="s">
        <v>1461</v>
      </c>
      <c r="C734" s="11" t="s">
        <v>47</v>
      </c>
      <c r="D734" s="11" t="s">
        <v>47</v>
      </c>
      <c r="E734" s="11" t="s">
        <v>90</v>
      </c>
      <c r="F734" s="11" t="s">
        <v>1901</v>
      </c>
      <c r="G734" s="31">
        <v>4500</v>
      </c>
    </row>
    <row r="735" spans="1:7">
      <c r="A735" s="11" t="s">
        <v>1460</v>
      </c>
      <c r="B735" s="11" t="s">
        <v>1461</v>
      </c>
      <c r="C735" s="11" t="s">
        <v>47</v>
      </c>
      <c r="D735" s="11" t="s">
        <v>47</v>
      </c>
      <c r="E735" s="11" t="s">
        <v>364</v>
      </c>
      <c r="F735" s="11" t="s">
        <v>1932</v>
      </c>
      <c r="G735" s="31">
        <v>550</v>
      </c>
    </row>
    <row r="736" spans="1:7">
      <c r="A736" s="11" t="s">
        <v>1460</v>
      </c>
      <c r="B736" s="11" t="s">
        <v>1461</v>
      </c>
      <c r="C736" s="11" t="s">
        <v>47</v>
      </c>
      <c r="D736" s="11" t="s">
        <v>47</v>
      </c>
      <c r="E736" s="11" t="s">
        <v>304</v>
      </c>
      <c r="F736" s="11" t="s">
        <v>1965</v>
      </c>
      <c r="G736" s="31">
        <v>550</v>
      </c>
    </row>
    <row r="737" spans="1:7">
      <c r="A737" s="11" t="s">
        <v>1460</v>
      </c>
      <c r="B737" s="11" t="s">
        <v>1461</v>
      </c>
      <c r="C737" s="11" t="s">
        <v>47</v>
      </c>
      <c r="D737" s="11" t="s">
        <v>47</v>
      </c>
      <c r="E737" s="11" t="s">
        <v>180</v>
      </c>
      <c r="F737" s="11" t="s">
        <v>1974</v>
      </c>
      <c r="G737" s="31">
        <v>250</v>
      </c>
    </row>
    <row r="738" spans="1:7">
      <c r="A738" s="11" t="s">
        <v>1460</v>
      </c>
      <c r="B738" s="11" t="s">
        <v>1461</v>
      </c>
      <c r="C738" s="11" t="s">
        <v>47</v>
      </c>
      <c r="D738" s="11" t="s">
        <v>47</v>
      </c>
      <c r="E738" s="11" t="s">
        <v>220</v>
      </c>
      <c r="F738" s="11" t="s">
        <v>1996</v>
      </c>
      <c r="G738" s="31">
        <v>250</v>
      </c>
    </row>
    <row r="739" spans="1:7">
      <c r="A739" s="11" t="s">
        <v>1460</v>
      </c>
      <c r="B739" s="11" t="s">
        <v>1461</v>
      </c>
      <c r="C739" s="11" t="s">
        <v>47</v>
      </c>
      <c r="D739" s="11" t="s">
        <v>47</v>
      </c>
      <c r="E739" s="11" t="s">
        <v>222</v>
      </c>
      <c r="F739" s="11" t="s">
        <v>1996</v>
      </c>
      <c r="G739" s="31">
        <v>200</v>
      </c>
    </row>
    <row r="740" spans="1:7">
      <c r="A740" s="11" t="s">
        <v>1460</v>
      </c>
      <c r="B740" s="11" t="s">
        <v>1461</v>
      </c>
      <c r="C740" s="11" t="s">
        <v>47</v>
      </c>
      <c r="D740" s="11" t="s">
        <v>47</v>
      </c>
      <c r="E740" s="11" t="s">
        <v>2041</v>
      </c>
      <c r="F740" s="11" t="s">
        <v>2040</v>
      </c>
      <c r="G740" s="31">
        <v>1450</v>
      </c>
    </row>
    <row r="741" spans="1:7">
      <c r="A741" s="11" t="s">
        <v>1460</v>
      </c>
      <c r="B741" s="11" t="s">
        <v>1461</v>
      </c>
      <c r="C741" s="11" t="s">
        <v>47</v>
      </c>
      <c r="D741" s="11" t="s">
        <v>47</v>
      </c>
      <c r="E741" s="11" t="s">
        <v>179</v>
      </c>
      <c r="F741" s="11" t="s">
        <v>2054</v>
      </c>
      <c r="G741" s="31">
        <v>250</v>
      </c>
    </row>
    <row r="742" spans="1:7">
      <c r="A742" s="11" t="s">
        <v>1460</v>
      </c>
      <c r="B742" s="11" t="s">
        <v>1461</v>
      </c>
      <c r="C742" s="11" t="s">
        <v>47</v>
      </c>
      <c r="D742" s="11" t="s">
        <v>47</v>
      </c>
      <c r="E742" s="11" t="s">
        <v>490</v>
      </c>
      <c r="F742" s="11" t="s">
        <v>2073</v>
      </c>
      <c r="G742" s="31">
        <v>950</v>
      </c>
    </row>
    <row r="743" spans="1:7">
      <c r="A743" s="11" t="s">
        <v>1460</v>
      </c>
      <c r="B743" s="11" t="s">
        <v>1461</v>
      </c>
      <c r="C743" s="11" t="s">
        <v>47</v>
      </c>
      <c r="D743" s="11" t="s">
        <v>47</v>
      </c>
      <c r="E743" s="11" t="s">
        <v>829</v>
      </c>
      <c r="F743" s="11" t="s">
        <v>2085</v>
      </c>
      <c r="G743" s="31">
        <v>5450</v>
      </c>
    </row>
    <row r="744" spans="1:7">
      <c r="A744" s="11" t="s">
        <v>1460</v>
      </c>
      <c r="B744" s="11" t="s">
        <v>1461</v>
      </c>
      <c r="C744" s="11" t="s">
        <v>47</v>
      </c>
      <c r="D744" s="11" t="s">
        <v>47</v>
      </c>
      <c r="E744" s="11" t="s">
        <v>95</v>
      </c>
      <c r="F744" s="11" t="s">
        <v>2115</v>
      </c>
      <c r="G744" s="31">
        <v>700</v>
      </c>
    </row>
    <row r="745" spans="1:7">
      <c r="A745" s="11" t="s">
        <v>1460</v>
      </c>
      <c r="B745" s="11" t="s">
        <v>1461</v>
      </c>
      <c r="C745" s="11" t="s">
        <v>47</v>
      </c>
      <c r="D745" s="11" t="s">
        <v>47</v>
      </c>
      <c r="E745" s="11" t="s">
        <v>231</v>
      </c>
      <c r="F745" s="11" t="s">
        <v>2120</v>
      </c>
      <c r="G745" s="31">
        <v>200</v>
      </c>
    </row>
    <row r="746" spans="1:7">
      <c r="A746" s="11" t="s">
        <v>1460</v>
      </c>
      <c r="B746" s="11" t="s">
        <v>1461</v>
      </c>
      <c r="C746" s="11" t="s">
        <v>47</v>
      </c>
      <c r="D746" s="11" t="s">
        <v>47</v>
      </c>
      <c r="E746" s="11" t="s">
        <v>563</v>
      </c>
      <c r="F746" s="11" t="s">
        <v>2134</v>
      </c>
      <c r="G746" s="31">
        <v>1100</v>
      </c>
    </row>
    <row r="747" spans="1:7">
      <c r="A747" s="11" t="s">
        <v>1460</v>
      </c>
      <c r="B747" s="11" t="s">
        <v>1461</v>
      </c>
      <c r="C747" s="11" t="s">
        <v>47</v>
      </c>
      <c r="D747" s="11" t="s">
        <v>47</v>
      </c>
      <c r="E747" s="11" t="s">
        <v>455</v>
      </c>
      <c r="F747" s="11" t="s">
        <v>2144</v>
      </c>
      <c r="G747" s="31">
        <v>2950</v>
      </c>
    </row>
    <row r="748" spans="1:7">
      <c r="A748" s="11" t="s">
        <v>1460</v>
      </c>
      <c r="B748" s="11" t="s">
        <v>1461</v>
      </c>
      <c r="C748" s="11" t="s">
        <v>47</v>
      </c>
      <c r="D748" s="11" t="s">
        <v>47</v>
      </c>
      <c r="E748" s="11" t="s">
        <v>2150</v>
      </c>
      <c r="F748" s="11" t="s">
        <v>2149</v>
      </c>
      <c r="G748" s="31">
        <v>0</v>
      </c>
    </row>
    <row r="749" spans="1:7">
      <c r="A749" s="11" t="s">
        <v>1460</v>
      </c>
      <c r="B749" s="11" t="s">
        <v>1461</v>
      </c>
      <c r="C749" s="11" t="s">
        <v>47</v>
      </c>
      <c r="D749" s="11" t="s">
        <v>47</v>
      </c>
      <c r="E749" s="11" t="s">
        <v>251</v>
      </c>
      <c r="F749" s="11" t="s">
        <v>2157</v>
      </c>
      <c r="G749" s="31">
        <v>250</v>
      </c>
    </row>
    <row r="750" spans="1:7">
      <c r="A750" s="11" t="s">
        <v>1460</v>
      </c>
      <c r="B750" s="11" t="s">
        <v>1461</v>
      </c>
      <c r="C750" s="11" t="s">
        <v>47</v>
      </c>
      <c r="D750" s="11" t="s">
        <v>47</v>
      </c>
      <c r="E750" s="11" t="s">
        <v>388</v>
      </c>
      <c r="F750" s="11" t="s">
        <v>2163</v>
      </c>
      <c r="G750" s="31">
        <v>350</v>
      </c>
    </row>
    <row r="751" spans="1:7">
      <c r="A751" s="11" t="s">
        <v>1460</v>
      </c>
      <c r="B751" s="11" t="s">
        <v>1461</v>
      </c>
      <c r="C751" s="11" t="s">
        <v>47</v>
      </c>
      <c r="D751" s="11" t="s">
        <v>47</v>
      </c>
      <c r="E751" s="11" t="s">
        <v>483</v>
      </c>
      <c r="F751" s="11" t="s">
        <v>2163</v>
      </c>
      <c r="G751" s="31">
        <v>350</v>
      </c>
    </row>
    <row r="752" spans="1:7">
      <c r="A752" s="11" t="s">
        <v>1460</v>
      </c>
      <c r="B752" s="11" t="s">
        <v>1461</v>
      </c>
      <c r="C752" s="11" t="s">
        <v>47</v>
      </c>
      <c r="D752" s="11" t="s">
        <v>47</v>
      </c>
      <c r="E752" s="11" t="s">
        <v>705</v>
      </c>
      <c r="F752" s="11" t="s">
        <v>2176</v>
      </c>
      <c r="G752" s="31">
        <v>10050</v>
      </c>
    </row>
    <row r="753" spans="1:7">
      <c r="A753" s="11"/>
      <c r="B753" s="11"/>
      <c r="C753" s="11" t="s">
        <v>927</v>
      </c>
      <c r="D753" s="11" t="s">
        <v>927</v>
      </c>
      <c r="E753" s="11" t="s">
        <v>612</v>
      </c>
      <c r="F753" s="11" t="s">
        <v>1667</v>
      </c>
      <c r="G753" s="31">
        <v>4100</v>
      </c>
    </row>
    <row r="754" spans="1:7">
      <c r="A754" s="11" t="s">
        <v>1460</v>
      </c>
      <c r="B754" s="11" t="s">
        <v>1461</v>
      </c>
      <c r="C754" s="11" t="s">
        <v>1475</v>
      </c>
      <c r="D754" s="11" t="s">
        <v>1475</v>
      </c>
      <c r="E754" s="11" t="s">
        <v>708</v>
      </c>
      <c r="F754" s="11" t="s">
        <v>1469</v>
      </c>
      <c r="G754" s="31">
        <v>18850</v>
      </c>
    </row>
    <row r="755" spans="1:7">
      <c r="A755" s="11" t="s">
        <v>1460</v>
      </c>
      <c r="B755" s="11" t="s">
        <v>1461</v>
      </c>
      <c r="C755" s="11" t="s">
        <v>1475</v>
      </c>
      <c r="D755" s="11" t="s">
        <v>1475</v>
      </c>
      <c r="E755" s="11" t="s">
        <v>608</v>
      </c>
      <c r="F755" s="11" t="s">
        <v>1498</v>
      </c>
      <c r="G755" s="31">
        <v>8350</v>
      </c>
    </row>
    <row r="756" spans="1:7">
      <c r="A756" s="11" t="s">
        <v>1460</v>
      </c>
      <c r="B756" s="11" t="s">
        <v>1461</v>
      </c>
      <c r="C756" s="11" t="s">
        <v>1475</v>
      </c>
      <c r="D756" s="11" t="s">
        <v>1475</v>
      </c>
      <c r="E756" s="11" t="s">
        <v>375</v>
      </c>
      <c r="F756" s="11" t="s">
        <v>1556</v>
      </c>
      <c r="G756" s="31">
        <v>400</v>
      </c>
    </row>
    <row r="757" spans="1:7">
      <c r="A757" s="11" t="s">
        <v>1460</v>
      </c>
      <c r="B757" s="11" t="s">
        <v>1461</v>
      </c>
      <c r="C757" s="11" t="s">
        <v>1475</v>
      </c>
      <c r="D757" s="11" t="s">
        <v>1475</v>
      </c>
      <c r="E757" s="11" t="s">
        <v>270</v>
      </c>
      <c r="F757" s="11" t="s">
        <v>1562</v>
      </c>
      <c r="G757" s="31">
        <v>200</v>
      </c>
    </row>
    <row r="758" spans="1:7">
      <c r="A758" s="11" t="s">
        <v>1460</v>
      </c>
      <c r="B758" s="11" t="s">
        <v>1461</v>
      </c>
      <c r="C758" s="11" t="s">
        <v>1475</v>
      </c>
      <c r="D758" s="11" t="s">
        <v>1475</v>
      </c>
      <c r="E758" s="11" t="s">
        <v>250</v>
      </c>
      <c r="F758" s="11" t="s">
        <v>1597</v>
      </c>
      <c r="G758" s="31">
        <v>700</v>
      </c>
    </row>
    <row r="759" spans="1:7">
      <c r="A759" s="11" t="s">
        <v>1460</v>
      </c>
      <c r="B759" s="11" t="s">
        <v>1461</v>
      </c>
      <c r="C759" s="11" t="s">
        <v>1475</v>
      </c>
      <c r="D759" s="11" t="s">
        <v>1475</v>
      </c>
      <c r="E759" s="11" t="s">
        <v>504</v>
      </c>
      <c r="F759" s="11" t="s">
        <v>1617</v>
      </c>
      <c r="G759" s="31">
        <v>400</v>
      </c>
    </row>
    <row r="760" spans="1:7">
      <c r="A760" s="11" t="s">
        <v>1460</v>
      </c>
      <c r="B760" s="11" t="s">
        <v>1461</v>
      </c>
      <c r="C760" s="11" t="s">
        <v>1475</v>
      </c>
      <c r="D760" s="11" t="s">
        <v>1475</v>
      </c>
      <c r="E760" s="11" t="s">
        <v>148</v>
      </c>
      <c r="F760" s="11" t="s">
        <v>1623</v>
      </c>
      <c r="G760" s="31">
        <v>1250</v>
      </c>
    </row>
    <row r="761" spans="1:7">
      <c r="A761" s="11" t="s">
        <v>1460</v>
      </c>
      <c r="B761" s="11" t="s">
        <v>1461</v>
      </c>
      <c r="C761" s="11" t="s">
        <v>1475</v>
      </c>
      <c r="D761" s="11" t="s">
        <v>1475</v>
      </c>
      <c r="E761" s="11" t="s">
        <v>484</v>
      </c>
      <c r="F761" s="11" t="s">
        <v>1644</v>
      </c>
      <c r="G761" s="31">
        <v>400</v>
      </c>
    </row>
    <row r="762" spans="1:7">
      <c r="A762" s="11" t="s">
        <v>1460</v>
      </c>
      <c r="B762" s="11" t="s">
        <v>1461</v>
      </c>
      <c r="C762" s="11" t="s">
        <v>1475</v>
      </c>
      <c r="D762" s="11" t="s">
        <v>1475</v>
      </c>
      <c r="E762" s="11" t="s">
        <v>143</v>
      </c>
      <c r="F762" s="11" t="s">
        <v>1647</v>
      </c>
      <c r="G762" s="31">
        <v>1050</v>
      </c>
    </row>
    <row r="763" spans="1:7">
      <c r="A763" s="11" t="s">
        <v>1460</v>
      </c>
      <c r="B763" s="11" t="s">
        <v>1461</v>
      </c>
      <c r="C763" s="11" t="s">
        <v>1475</v>
      </c>
      <c r="D763" s="11" t="s">
        <v>1475</v>
      </c>
      <c r="E763" s="11" t="s">
        <v>259</v>
      </c>
      <c r="F763" s="11" t="s">
        <v>1648</v>
      </c>
      <c r="G763" s="31">
        <v>200</v>
      </c>
    </row>
    <row r="764" spans="1:7">
      <c r="A764" s="11" t="s">
        <v>1460</v>
      </c>
      <c r="B764" s="11" t="s">
        <v>1461</v>
      </c>
      <c r="C764" s="11" t="s">
        <v>1475</v>
      </c>
      <c r="D764" s="11" t="s">
        <v>1475</v>
      </c>
      <c r="E764" s="11" t="s">
        <v>1690</v>
      </c>
      <c r="F764" s="11" t="s">
        <v>1691</v>
      </c>
      <c r="G764" s="31">
        <v>1600</v>
      </c>
    </row>
    <row r="765" spans="1:7">
      <c r="A765" s="11" t="s">
        <v>1460</v>
      </c>
      <c r="B765" s="11" t="s">
        <v>1461</v>
      </c>
      <c r="C765" s="11" t="s">
        <v>1475</v>
      </c>
      <c r="D765" s="11" t="s">
        <v>1475</v>
      </c>
      <c r="E765" s="11" t="s">
        <v>363</v>
      </c>
      <c r="F765" s="11" t="s">
        <v>1771</v>
      </c>
      <c r="G765" s="31">
        <v>550</v>
      </c>
    </row>
    <row r="766" spans="1:7">
      <c r="A766" s="11" t="s">
        <v>1460</v>
      </c>
      <c r="B766" s="11" t="s">
        <v>1461</v>
      </c>
      <c r="C766" s="11" t="s">
        <v>1475</v>
      </c>
      <c r="D766" s="11" t="s">
        <v>1475</v>
      </c>
      <c r="E766" s="11" t="s">
        <v>491</v>
      </c>
      <c r="F766" s="11" t="s">
        <v>1846</v>
      </c>
      <c r="G766" s="31">
        <v>250</v>
      </c>
    </row>
    <row r="767" spans="1:7">
      <c r="A767" s="11" t="s">
        <v>1460</v>
      </c>
      <c r="B767" s="11" t="s">
        <v>1461</v>
      </c>
      <c r="C767" s="11" t="s">
        <v>1475</v>
      </c>
      <c r="D767" s="11" t="s">
        <v>1475</v>
      </c>
      <c r="E767" s="11" t="s">
        <v>90</v>
      </c>
      <c r="F767" s="11" t="s">
        <v>1901</v>
      </c>
      <c r="G767" s="31">
        <v>4500</v>
      </c>
    </row>
    <row r="768" spans="1:7">
      <c r="A768" s="11" t="s">
        <v>1460</v>
      </c>
      <c r="B768" s="11" t="s">
        <v>1461</v>
      </c>
      <c r="C768" s="11" t="s">
        <v>1475</v>
      </c>
      <c r="D768" s="11" t="s">
        <v>1475</v>
      </c>
      <c r="E768" s="11" t="s">
        <v>364</v>
      </c>
      <c r="F768" s="11" t="s">
        <v>1932</v>
      </c>
      <c r="G768" s="31">
        <v>550</v>
      </c>
    </row>
    <row r="769" spans="1:7">
      <c r="A769" s="11" t="s">
        <v>1460</v>
      </c>
      <c r="B769" s="11" t="s">
        <v>1461</v>
      </c>
      <c r="C769" s="11" t="s">
        <v>1475</v>
      </c>
      <c r="D769" s="11" t="s">
        <v>1475</v>
      </c>
      <c r="E769" s="11" t="s">
        <v>180</v>
      </c>
      <c r="F769" s="11" t="s">
        <v>1974</v>
      </c>
      <c r="G769" s="31">
        <v>250</v>
      </c>
    </row>
    <row r="770" spans="1:7">
      <c r="A770" s="11" t="s">
        <v>1460</v>
      </c>
      <c r="B770" s="11" t="s">
        <v>1461</v>
      </c>
      <c r="C770" s="11" t="s">
        <v>1475</v>
      </c>
      <c r="D770" s="11" t="s">
        <v>1475</v>
      </c>
      <c r="E770" s="11" t="s">
        <v>93</v>
      </c>
      <c r="F770" s="11" t="s">
        <v>2040</v>
      </c>
      <c r="G770" s="31">
        <v>900</v>
      </c>
    </row>
    <row r="771" spans="1:7">
      <c r="A771" s="11" t="s">
        <v>1460</v>
      </c>
      <c r="B771" s="11" t="s">
        <v>1461</v>
      </c>
      <c r="C771" s="11" t="s">
        <v>1475</v>
      </c>
      <c r="D771" s="11" t="s">
        <v>1475</v>
      </c>
      <c r="E771" s="11" t="s">
        <v>490</v>
      </c>
      <c r="F771" s="11" t="s">
        <v>2073</v>
      </c>
      <c r="G771" s="31">
        <v>950</v>
      </c>
    </row>
    <row r="772" spans="1:7">
      <c r="A772" s="11" t="s">
        <v>1460</v>
      </c>
      <c r="B772" s="11" t="s">
        <v>1461</v>
      </c>
      <c r="C772" s="11" t="s">
        <v>1475</v>
      </c>
      <c r="D772" s="11" t="s">
        <v>1475</v>
      </c>
      <c r="E772" s="11" t="s">
        <v>793</v>
      </c>
      <c r="F772" s="11" t="s">
        <v>2090</v>
      </c>
      <c r="G772" s="31">
        <v>7800</v>
      </c>
    </row>
    <row r="773" spans="1:7">
      <c r="A773" s="11" t="s">
        <v>1460</v>
      </c>
      <c r="B773" s="11" t="s">
        <v>1461</v>
      </c>
      <c r="C773" s="11" t="s">
        <v>1475</v>
      </c>
      <c r="D773" s="11" t="s">
        <v>1475</v>
      </c>
      <c r="E773" s="11" t="s">
        <v>231</v>
      </c>
      <c r="F773" s="11" t="s">
        <v>2120</v>
      </c>
      <c r="G773" s="31">
        <v>200</v>
      </c>
    </row>
    <row r="774" spans="1:7">
      <c r="A774" s="11" t="s">
        <v>1460</v>
      </c>
      <c r="B774" s="11" t="s">
        <v>1461</v>
      </c>
      <c r="C774" s="11" t="s">
        <v>1475</v>
      </c>
      <c r="D774" s="11" t="s">
        <v>1475</v>
      </c>
      <c r="E774" s="11" t="s">
        <v>241</v>
      </c>
      <c r="F774" s="11" t="s">
        <v>2135</v>
      </c>
      <c r="G774" s="31">
        <v>3450</v>
      </c>
    </row>
    <row r="775" spans="1:7">
      <c r="A775" s="11" t="s">
        <v>1460</v>
      </c>
      <c r="B775" s="11" t="s">
        <v>1461</v>
      </c>
      <c r="C775" s="11" t="s">
        <v>1475</v>
      </c>
      <c r="D775" s="11" t="s">
        <v>1475</v>
      </c>
      <c r="E775" s="11" t="s">
        <v>493</v>
      </c>
      <c r="F775" s="11" t="s">
        <v>2142</v>
      </c>
      <c r="G775" s="31">
        <v>2000</v>
      </c>
    </row>
    <row r="776" spans="1:7">
      <c r="A776" s="11" t="s">
        <v>1460</v>
      </c>
      <c r="B776" s="11" t="s">
        <v>1461</v>
      </c>
      <c r="C776" s="11" t="s">
        <v>1475</v>
      </c>
      <c r="D776" s="11" t="s">
        <v>1475</v>
      </c>
      <c r="E776" s="11" t="s">
        <v>388</v>
      </c>
      <c r="F776" s="11" t="s">
        <v>2163</v>
      </c>
      <c r="G776" s="31">
        <v>350</v>
      </c>
    </row>
    <row r="777" spans="1:7">
      <c r="A777" s="11" t="s">
        <v>1460</v>
      </c>
      <c r="B777" s="11" t="s">
        <v>1461</v>
      </c>
      <c r="C777" s="11" t="s">
        <v>1475</v>
      </c>
      <c r="D777" s="11" t="s">
        <v>1475</v>
      </c>
      <c r="E777" s="11" t="s">
        <v>605</v>
      </c>
      <c r="F777" s="11" t="s">
        <v>2176</v>
      </c>
      <c r="G777" s="31">
        <v>12000</v>
      </c>
    </row>
    <row r="778" spans="1:7">
      <c r="A778" s="11" t="s">
        <v>1460</v>
      </c>
      <c r="B778" s="11" t="s">
        <v>1461</v>
      </c>
      <c r="C778" s="11" t="s">
        <v>1476</v>
      </c>
      <c r="D778" s="11" t="s">
        <v>1476</v>
      </c>
      <c r="E778" s="11" t="s">
        <v>708</v>
      </c>
      <c r="F778" s="11" t="s">
        <v>1469</v>
      </c>
      <c r="G778" s="31">
        <v>18850</v>
      </c>
    </row>
    <row r="779" spans="1:7">
      <c r="A779" s="11" t="s">
        <v>1460</v>
      </c>
      <c r="B779" s="11" t="s">
        <v>1461</v>
      </c>
      <c r="C779" s="11" t="s">
        <v>1476</v>
      </c>
      <c r="D779" s="11" t="s">
        <v>1476</v>
      </c>
      <c r="E779" s="11" t="s">
        <v>375</v>
      </c>
      <c r="F779" s="11" t="s">
        <v>1556</v>
      </c>
      <c r="G779" s="31">
        <v>400</v>
      </c>
    </row>
    <row r="780" spans="1:7">
      <c r="A780" s="11" t="s">
        <v>1460</v>
      </c>
      <c r="B780" s="11" t="s">
        <v>1461</v>
      </c>
      <c r="C780" s="11" t="s">
        <v>1476</v>
      </c>
      <c r="D780" s="11" t="s">
        <v>1476</v>
      </c>
      <c r="E780" s="11" t="s">
        <v>270</v>
      </c>
      <c r="F780" s="11" t="s">
        <v>1562</v>
      </c>
      <c r="G780" s="31">
        <v>200</v>
      </c>
    </row>
    <row r="781" spans="1:7">
      <c r="A781" s="11" t="s">
        <v>1460</v>
      </c>
      <c r="B781" s="11" t="s">
        <v>1461</v>
      </c>
      <c r="C781" s="11" t="s">
        <v>1476</v>
      </c>
      <c r="D781" s="11" t="s">
        <v>1476</v>
      </c>
      <c r="E781" s="11" t="s">
        <v>250</v>
      </c>
      <c r="F781" s="11" t="s">
        <v>1597</v>
      </c>
      <c r="G781" s="31">
        <v>700</v>
      </c>
    </row>
    <row r="782" spans="1:7">
      <c r="A782" s="11" t="s">
        <v>1460</v>
      </c>
      <c r="B782" s="11" t="s">
        <v>1461</v>
      </c>
      <c r="C782" s="11" t="s">
        <v>1476</v>
      </c>
      <c r="D782" s="11" t="s">
        <v>1476</v>
      </c>
      <c r="E782" s="11" t="s">
        <v>504</v>
      </c>
      <c r="F782" s="11" t="s">
        <v>1617</v>
      </c>
      <c r="G782" s="31">
        <v>400</v>
      </c>
    </row>
    <row r="783" spans="1:7">
      <c r="A783" s="11" t="s">
        <v>1460</v>
      </c>
      <c r="B783" s="11" t="s">
        <v>1461</v>
      </c>
      <c r="C783" s="11" t="s">
        <v>1476</v>
      </c>
      <c r="D783" s="11" t="s">
        <v>1476</v>
      </c>
      <c r="E783" s="11" t="s">
        <v>148</v>
      </c>
      <c r="F783" s="11" t="s">
        <v>1623</v>
      </c>
      <c r="G783" s="31">
        <v>1250</v>
      </c>
    </row>
    <row r="784" spans="1:7">
      <c r="A784" s="11" t="s">
        <v>1460</v>
      </c>
      <c r="B784" s="11" t="s">
        <v>1461</v>
      </c>
      <c r="C784" s="11" t="s">
        <v>1476</v>
      </c>
      <c r="D784" s="11" t="s">
        <v>1476</v>
      </c>
      <c r="E784" s="11" t="s">
        <v>484</v>
      </c>
      <c r="F784" s="11" t="s">
        <v>1644</v>
      </c>
      <c r="G784" s="31">
        <v>400</v>
      </c>
    </row>
    <row r="785" spans="1:7">
      <c r="A785" s="11" t="s">
        <v>1460</v>
      </c>
      <c r="B785" s="11" t="s">
        <v>1461</v>
      </c>
      <c r="C785" s="11" t="s">
        <v>1476</v>
      </c>
      <c r="D785" s="11" t="s">
        <v>1476</v>
      </c>
      <c r="E785" s="11" t="s">
        <v>143</v>
      </c>
      <c r="F785" s="11" t="s">
        <v>1647</v>
      </c>
      <c r="G785" s="31">
        <v>1050</v>
      </c>
    </row>
    <row r="786" spans="1:7">
      <c r="A786" s="11" t="s">
        <v>1460</v>
      </c>
      <c r="B786" s="11" t="s">
        <v>1461</v>
      </c>
      <c r="C786" s="11" t="s">
        <v>1476</v>
      </c>
      <c r="D786" s="11" t="s">
        <v>1476</v>
      </c>
      <c r="E786" s="11" t="s">
        <v>259</v>
      </c>
      <c r="F786" s="11" t="s">
        <v>1648</v>
      </c>
      <c r="G786" s="31">
        <v>200</v>
      </c>
    </row>
    <row r="787" spans="1:7">
      <c r="A787" s="11" t="s">
        <v>1460</v>
      </c>
      <c r="B787" s="11" t="s">
        <v>1461</v>
      </c>
      <c r="C787" s="11" t="s">
        <v>1476</v>
      </c>
      <c r="D787" s="11" t="s">
        <v>1476</v>
      </c>
      <c r="E787" s="11" t="s">
        <v>363</v>
      </c>
      <c r="F787" s="11" t="s">
        <v>1771</v>
      </c>
      <c r="G787" s="31">
        <v>550</v>
      </c>
    </row>
    <row r="788" spans="1:7">
      <c r="A788" s="11" t="s">
        <v>1460</v>
      </c>
      <c r="B788" s="11" t="s">
        <v>1461</v>
      </c>
      <c r="C788" s="11" t="s">
        <v>1476</v>
      </c>
      <c r="D788" s="11" t="s">
        <v>1476</v>
      </c>
      <c r="E788" s="11" t="s">
        <v>491</v>
      </c>
      <c r="F788" s="11" t="s">
        <v>1846</v>
      </c>
      <c r="G788" s="31">
        <v>250</v>
      </c>
    </row>
    <row r="789" spans="1:7">
      <c r="A789" s="11" t="s">
        <v>1460</v>
      </c>
      <c r="B789" s="11" t="s">
        <v>1461</v>
      </c>
      <c r="C789" s="11" t="s">
        <v>1476</v>
      </c>
      <c r="D789" s="11" t="s">
        <v>1476</v>
      </c>
      <c r="E789" s="11" t="s">
        <v>90</v>
      </c>
      <c r="F789" s="11" t="s">
        <v>1901</v>
      </c>
      <c r="G789" s="31">
        <v>4500</v>
      </c>
    </row>
    <row r="790" spans="1:7">
      <c r="A790" s="11" t="s">
        <v>1460</v>
      </c>
      <c r="B790" s="11" t="s">
        <v>1461</v>
      </c>
      <c r="C790" s="11" t="s">
        <v>1476</v>
      </c>
      <c r="D790" s="11" t="s">
        <v>1476</v>
      </c>
      <c r="E790" s="11" t="s">
        <v>364</v>
      </c>
      <c r="F790" s="11" t="s">
        <v>1932</v>
      </c>
      <c r="G790" s="31">
        <v>550</v>
      </c>
    </row>
    <row r="791" spans="1:7">
      <c r="A791" s="11" t="s">
        <v>1460</v>
      </c>
      <c r="B791" s="11" t="s">
        <v>1461</v>
      </c>
      <c r="C791" s="11" t="s">
        <v>1476</v>
      </c>
      <c r="D791" s="11" t="s">
        <v>1476</v>
      </c>
      <c r="E791" s="11" t="s">
        <v>180</v>
      </c>
      <c r="F791" s="11" t="s">
        <v>1974</v>
      </c>
      <c r="G791" s="31">
        <v>250</v>
      </c>
    </row>
    <row r="792" spans="1:7">
      <c r="A792" s="11" t="s">
        <v>1460</v>
      </c>
      <c r="B792" s="11" t="s">
        <v>1461</v>
      </c>
      <c r="C792" s="11" t="s">
        <v>1476</v>
      </c>
      <c r="D792" s="11" t="s">
        <v>1476</v>
      </c>
      <c r="E792" s="11" t="s">
        <v>93</v>
      </c>
      <c r="F792" s="11" t="s">
        <v>2040</v>
      </c>
      <c r="G792" s="31">
        <v>900</v>
      </c>
    </row>
    <row r="793" spans="1:7">
      <c r="A793" s="11" t="s">
        <v>1460</v>
      </c>
      <c r="B793" s="11" t="s">
        <v>1461</v>
      </c>
      <c r="C793" s="11" t="s">
        <v>1476</v>
      </c>
      <c r="D793" s="11" t="s">
        <v>1476</v>
      </c>
      <c r="E793" s="11" t="s">
        <v>490</v>
      </c>
      <c r="F793" s="11" t="s">
        <v>2073</v>
      </c>
      <c r="G793" s="31">
        <v>950</v>
      </c>
    </row>
    <row r="794" spans="1:7">
      <c r="A794" s="11" t="s">
        <v>1460</v>
      </c>
      <c r="B794" s="11" t="s">
        <v>1461</v>
      </c>
      <c r="C794" s="11" t="s">
        <v>1476</v>
      </c>
      <c r="D794" s="11" t="s">
        <v>1476</v>
      </c>
      <c r="E794" s="11" t="s">
        <v>231</v>
      </c>
      <c r="F794" s="11" t="s">
        <v>2120</v>
      </c>
      <c r="G794" s="31">
        <v>200</v>
      </c>
    </row>
    <row r="795" spans="1:7">
      <c r="A795" s="11" t="s">
        <v>1460</v>
      </c>
      <c r="B795" s="11" t="s">
        <v>1461</v>
      </c>
      <c r="C795" s="11" t="s">
        <v>1476</v>
      </c>
      <c r="D795" s="11" t="s">
        <v>1476</v>
      </c>
      <c r="E795" s="11" t="s">
        <v>241</v>
      </c>
      <c r="F795" s="11" t="s">
        <v>2135</v>
      </c>
      <c r="G795" s="31">
        <v>3450</v>
      </c>
    </row>
    <row r="796" spans="1:7">
      <c r="A796" s="11" t="s">
        <v>1460</v>
      </c>
      <c r="B796" s="11" t="s">
        <v>1461</v>
      </c>
      <c r="C796" s="11" t="s">
        <v>1476</v>
      </c>
      <c r="D796" s="11" t="s">
        <v>1476</v>
      </c>
      <c r="E796" s="11" t="s">
        <v>493</v>
      </c>
      <c r="F796" s="11" t="s">
        <v>2142</v>
      </c>
      <c r="G796" s="31">
        <v>2000</v>
      </c>
    </row>
    <row r="797" spans="1:7">
      <c r="A797" s="11" t="s">
        <v>1460</v>
      </c>
      <c r="B797" s="11" t="s">
        <v>1461</v>
      </c>
      <c r="C797" s="11" t="s">
        <v>1476</v>
      </c>
      <c r="D797" s="11" t="s">
        <v>1476</v>
      </c>
      <c r="E797" s="11" t="s">
        <v>388</v>
      </c>
      <c r="F797" s="11" t="s">
        <v>2163</v>
      </c>
      <c r="G797" s="31">
        <v>350</v>
      </c>
    </row>
    <row r="798" spans="1:7">
      <c r="A798" s="11" t="s">
        <v>1460</v>
      </c>
      <c r="B798" s="11" t="s">
        <v>1461</v>
      </c>
      <c r="C798" s="11" t="s">
        <v>1477</v>
      </c>
      <c r="D798" s="11" t="s">
        <v>1477</v>
      </c>
      <c r="E798" s="11" t="s">
        <v>707</v>
      </c>
      <c r="F798" s="11" t="s">
        <v>1469</v>
      </c>
      <c r="G798" s="31">
        <v>14500</v>
      </c>
    </row>
    <row r="799" spans="1:7">
      <c r="A799" s="11" t="s">
        <v>1460</v>
      </c>
      <c r="B799" s="11" t="s">
        <v>1461</v>
      </c>
      <c r="C799" s="11" t="s">
        <v>1477</v>
      </c>
      <c r="D799" s="11" t="s">
        <v>1477</v>
      </c>
      <c r="E799" s="11" t="s">
        <v>375</v>
      </c>
      <c r="F799" s="11" t="s">
        <v>1556</v>
      </c>
      <c r="G799" s="31">
        <v>400</v>
      </c>
    </row>
    <row r="800" spans="1:7">
      <c r="A800" s="11" t="s">
        <v>1460</v>
      </c>
      <c r="B800" s="11" t="s">
        <v>1461</v>
      </c>
      <c r="C800" s="11" t="s">
        <v>1477</v>
      </c>
      <c r="D800" s="11" t="s">
        <v>1477</v>
      </c>
      <c r="E800" s="11" t="s">
        <v>250</v>
      </c>
      <c r="F800" s="11" t="s">
        <v>1597</v>
      </c>
      <c r="G800" s="31">
        <v>700</v>
      </c>
    </row>
    <row r="801" spans="1:7">
      <c r="A801" s="11" t="s">
        <v>1460</v>
      </c>
      <c r="B801" s="11" t="s">
        <v>1461</v>
      </c>
      <c r="C801" s="11" t="s">
        <v>1477</v>
      </c>
      <c r="D801" s="11" t="s">
        <v>1477</v>
      </c>
      <c r="E801" s="11" t="s">
        <v>479</v>
      </c>
      <c r="F801" s="11" t="s">
        <v>1641</v>
      </c>
      <c r="G801" s="31">
        <v>350</v>
      </c>
    </row>
    <row r="802" spans="1:7">
      <c r="A802" s="11" t="s">
        <v>1460</v>
      </c>
      <c r="B802" s="11" t="s">
        <v>1461</v>
      </c>
      <c r="C802" s="11" t="s">
        <v>1477</v>
      </c>
      <c r="D802" s="11" t="s">
        <v>1477</v>
      </c>
      <c r="E802" s="11" t="s">
        <v>484</v>
      </c>
      <c r="F802" s="11" t="s">
        <v>1644</v>
      </c>
      <c r="G802" s="31">
        <v>400</v>
      </c>
    </row>
    <row r="803" spans="1:7">
      <c r="A803" s="11" t="s">
        <v>1460</v>
      </c>
      <c r="B803" s="11" t="s">
        <v>1461</v>
      </c>
      <c r="C803" s="11" t="s">
        <v>1477</v>
      </c>
      <c r="D803" s="11" t="s">
        <v>1477</v>
      </c>
      <c r="E803" s="11" t="s">
        <v>146</v>
      </c>
      <c r="F803" s="11" t="s">
        <v>1646</v>
      </c>
      <c r="G803" s="31">
        <v>1100</v>
      </c>
    </row>
    <row r="804" spans="1:7">
      <c r="A804" s="11" t="s">
        <v>1460</v>
      </c>
      <c r="B804" s="11" t="s">
        <v>1461</v>
      </c>
      <c r="C804" s="11" t="s">
        <v>1477</v>
      </c>
      <c r="D804" s="11" t="s">
        <v>1477</v>
      </c>
      <c r="E804" s="11" t="s">
        <v>363</v>
      </c>
      <c r="F804" s="11" t="s">
        <v>1771</v>
      </c>
      <c r="G804" s="31">
        <v>550</v>
      </c>
    </row>
    <row r="805" spans="1:7">
      <c r="A805" s="11" t="s">
        <v>1460</v>
      </c>
      <c r="B805" s="11" t="s">
        <v>1461</v>
      </c>
      <c r="C805" s="11" t="s">
        <v>1477</v>
      </c>
      <c r="D805" s="11" t="s">
        <v>1477</v>
      </c>
      <c r="E805" s="11" t="s">
        <v>491</v>
      </c>
      <c r="F805" s="11" t="s">
        <v>1846</v>
      </c>
      <c r="G805" s="31">
        <v>250</v>
      </c>
    </row>
    <row r="806" spans="1:7">
      <c r="A806" s="11" t="s">
        <v>1460</v>
      </c>
      <c r="B806" s="11" t="s">
        <v>1461</v>
      </c>
      <c r="C806" s="11" t="s">
        <v>1477</v>
      </c>
      <c r="D806" s="11" t="s">
        <v>1477</v>
      </c>
      <c r="E806" s="11" t="s">
        <v>88</v>
      </c>
      <c r="F806" s="11" t="s">
        <v>1901</v>
      </c>
      <c r="G806" s="31">
        <v>3850</v>
      </c>
    </row>
    <row r="807" spans="1:7">
      <c r="A807" s="11" t="s">
        <v>1460</v>
      </c>
      <c r="B807" s="11" t="s">
        <v>1461</v>
      </c>
      <c r="C807" s="11" t="s">
        <v>1477</v>
      </c>
      <c r="D807" s="11" t="s">
        <v>1477</v>
      </c>
      <c r="E807" s="11" t="s">
        <v>1925</v>
      </c>
      <c r="F807" s="11" t="s">
        <v>1926</v>
      </c>
      <c r="G807" s="31">
        <v>750</v>
      </c>
    </row>
    <row r="808" spans="1:7">
      <c r="A808" s="11" t="s">
        <v>1460</v>
      </c>
      <c r="B808" s="11" t="s">
        <v>1461</v>
      </c>
      <c r="C808" s="11" t="s">
        <v>1477</v>
      </c>
      <c r="D808" s="11" t="s">
        <v>1477</v>
      </c>
      <c r="E808" s="11" t="s">
        <v>364</v>
      </c>
      <c r="F808" s="11" t="s">
        <v>1932</v>
      </c>
      <c r="G808" s="31">
        <v>550</v>
      </c>
    </row>
    <row r="809" spans="1:7">
      <c r="A809" s="11" t="s">
        <v>1460</v>
      </c>
      <c r="B809" s="11" t="s">
        <v>1461</v>
      </c>
      <c r="C809" s="11" t="s">
        <v>1477</v>
      </c>
      <c r="D809" s="11" t="s">
        <v>1477</v>
      </c>
      <c r="E809" s="11" t="s">
        <v>180</v>
      </c>
      <c r="F809" s="11" t="s">
        <v>1974</v>
      </c>
      <c r="G809" s="31">
        <v>250</v>
      </c>
    </row>
    <row r="810" spans="1:7">
      <c r="A810" s="11" t="s">
        <v>1460</v>
      </c>
      <c r="B810" s="11" t="s">
        <v>1461</v>
      </c>
      <c r="C810" s="11" t="s">
        <v>1477</v>
      </c>
      <c r="D810" s="11" t="s">
        <v>1477</v>
      </c>
      <c r="E810" s="11" t="s">
        <v>93</v>
      </c>
      <c r="F810" s="11" t="s">
        <v>2040</v>
      </c>
      <c r="G810" s="31">
        <v>900</v>
      </c>
    </row>
    <row r="811" spans="1:7">
      <c r="A811" s="11" t="s">
        <v>1460</v>
      </c>
      <c r="B811" s="11" t="s">
        <v>1461</v>
      </c>
      <c r="C811" s="11" t="s">
        <v>1477</v>
      </c>
      <c r="D811" s="11" t="s">
        <v>1477</v>
      </c>
      <c r="E811" s="11" t="s">
        <v>825</v>
      </c>
      <c r="F811" s="11" t="s">
        <v>2085</v>
      </c>
      <c r="G811" s="31">
        <v>2950</v>
      </c>
    </row>
    <row r="812" spans="1:7">
      <c r="A812" s="11" t="s">
        <v>1460</v>
      </c>
      <c r="B812" s="11" t="s">
        <v>1461</v>
      </c>
      <c r="C812" s="11" t="s">
        <v>1477</v>
      </c>
      <c r="D812" s="11" t="s">
        <v>1477</v>
      </c>
      <c r="E812" s="11" t="s">
        <v>231</v>
      </c>
      <c r="F812" s="11" t="s">
        <v>2120</v>
      </c>
      <c r="G812" s="31">
        <v>200</v>
      </c>
    </row>
    <row r="813" spans="1:7">
      <c r="A813" s="11" t="s">
        <v>1460</v>
      </c>
      <c r="B813" s="11" t="s">
        <v>1461</v>
      </c>
      <c r="C813" s="11" t="s">
        <v>1477</v>
      </c>
      <c r="D813" s="11" t="s">
        <v>1477</v>
      </c>
      <c r="E813" s="11" t="s">
        <v>326</v>
      </c>
      <c r="F813" s="11" t="s">
        <v>2135</v>
      </c>
      <c r="G813" s="31">
        <v>900</v>
      </c>
    </row>
    <row r="814" spans="1:7">
      <c r="A814" s="11" t="s">
        <v>1460</v>
      </c>
      <c r="B814" s="11" t="s">
        <v>1461</v>
      </c>
      <c r="C814" s="11" t="s">
        <v>1477</v>
      </c>
      <c r="D814" s="11" t="s">
        <v>1477</v>
      </c>
      <c r="E814" s="11" t="s">
        <v>374</v>
      </c>
      <c r="F814" s="11" t="s">
        <v>2163</v>
      </c>
      <c r="G814" s="31">
        <v>400</v>
      </c>
    </row>
    <row r="815" spans="1:7">
      <c r="A815" s="11" t="s">
        <v>1460</v>
      </c>
      <c r="B815" s="11" t="s">
        <v>1461</v>
      </c>
      <c r="C815" s="11" t="s">
        <v>1707</v>
      </c>
      <c r="D815" s="11" t="s">
        <v>1707</v>
      </c>
      <c r="E815" s="11" t="s">
        <v>611</v>
      </c>
      <c r="F815" s="11" t="s">
        <v>1708</v>
      </c>
      <c r="G815" s="31">
        <v>3000</v>
      </c>
    </row>
    <row r="816" spans="1:7">
      <c r="A816" s="11" t="s">
        <v>1460</v>
      </c>
      <c r="B816" s="11" t="s">
        <v>1482</v>
      </c>
      <c r="C816" s="11" t="s">
        <v>44</v>
      </c>
      <c r="D816" s="11" t="s">
        <v>44</v>
      </c>
      <c r="E816" s="11" t="s">
        <v>744</v>
      </c>
      <c r="F816" s="11" t="s">
        <v>1504</v>
      </c>
      <c r="G816" s="31">
        <v>6850</v>
      </c>
    </row>
    <row r="817" spans="1:7">
      <c r="A817" s="11" t="s">
        <v>1460</v>
      </c>
      <c r="B817" s="11" t="s">
        <v>1461</v>
      </c>
      <c r="C817" s="11" t="s">
        <v>44</v>
      </c>
      <c r="D817" s="11" t="s">
        <v>44</v>
      </c>
      <c r="E817" s="11" t="s">
        <v>375</v>
      </c>
      <c r="F817" s="11" t="s">
        <v>1556</v>
      </c>
      <c r="G817" s="31">
        <v>400</v>
      </c>
    </row>
    <row r="818" spans="1:7">
      <c r="A818" s="11" t="s">
        <v>1460</v>
      </c>
      <c r="B818" s="11" t="s">
        <v>1461</v>
      </c>
      <c r="C818" s="11" t="s">
        <v>44</v>
      </c>
      <c r="D818" s="11" t="s">
        <v>44</v>
      </c>
      <c r="E818" s="11" t="s">
        <v>508</v>
      </c>
      <c r="F818" s="11" t="s">
        <v>1566</v>
      </c>
      <c r="G818" s="31">
        <v>200</v>
      </c>
    </row>
    <row r="819" spans="1:7">
      <c r="A819" s="11" t="s">
        <v>1460</v>
      </c>
      <c r="B819" s="11" t="s">
        <v>1461</v>
      </c>
      <c r="C819" s="11" t="s">
        <v>44</v>
      </c>
      <c r="D819" s="11" t="s">
        <v>44</v>
      </c>
      <c r="E819" s="11" t="s">
        <v>250</v>
      </c>
      <c r="F819" s="11" t="s">
        <v>1597</v>
      </c>
      <c r="G819" s="31">
        <v>700</v>
      </c>
    </row>
    <row r="820" spans="1:7">
      <c r="A820" s="11" t="s">
        <v>1460</v>
      </c>
      <c r="B820" s="11" t="s">
        <v>1461</v>
      </c>
      <c r="C820" s="11" t="s">
        <v>44</v>
      </c>
      <c r="D820" s="11" t="s">
        <v>44</v>
      </c>
      <c r="E820" s="11" t="s">
        <v>484</v>
      </c>
      <c r="F820" s="11" t="s">
        <v>1644</v>
      </c>
      <c r="G820" s="31">
        <v>400</v>
      </c>
    </row>
    <row r="821" spans="1:7">
      <c r="A821" s="11" t="s">
        <v>1460</v>
      </c>
      <c r="B821" s="11" t="s">
        <v>1461</v>
      </c>
      <c r="C821" s="11" t="s">
        <v>44</v>
      </c>
      <c r="D821" s="11" t="s">
        <v>44</v>
      </c>
      <c r="E821" s="11" t="s">
        <v>610</v>
      </c>
      <c r="F821" s="11" t="s">
        <v>1667</v>
      </c>
      <c r="G821" s="31">
        <v>3000</v>
      </c>
    </row>
    <row r="822" spans="1:7">
      <c r="A822" s="11" t="s">
        <v>1460</v>
      </c>
      <c r="B822" s="11" t="s">
        <v>1461</v>
      </c>
      <c r="C822" s="11" t="s">
        <v>44</v>
      </c>
      <c r="D822" s="11" t="s">
        <v>44</v>
      </c>
      <c r="E822" s="11" t="s">
        <v>88</v>
      </c>
      <c r="F822" s="11" t="s">
        <v>1901</v>
      </c>
      <c r="G822" s="31">
        <v>3850</v>
      </c>
    </row>
    <row r="823" spans="1:7">
      <c r="A823" s="11" t="s">
        <v>1460</v>
      </c>
      <c r="B823" s="11" t="s">
        <v>1461</v>
      </c>
      <c r="C823" s="11" t="s">
        <v>44</v>
      </c>
      <c r="D823" s="11" t="s">
        <v>44</v>
      </c>
      <c r="E823" s="11" t="s">
        <v>1925</v>
      </c>
      <c r="F823" s="11" t="s">
        <v>1926</v>
      </c>
      <c r="G823" s="31">
        <v>750</v>
      </c>
    </row>
    <row r="824" spans="1:7">
      <c r="A824" s="11" t="s">
        <v>1460</v>
      </c>
      <c r="B824" s="11" t="s">
        <v>1461</v>
      </c>
      <c r="C824" s="11" t="s">
        <v>44</v>
      </c>
      <c r="D824" s="11" t="s">
        <v>44</v>
      </c>
      <c r="E824" s="11" t="s">
        <v>709</v>
      </c>
      <c r="F824" s="11" t="s">
        <v>1945</v>
      </c>
      <c r="G824" s="31">
        <v>13350</v>
      </c>
    </row>
    <row r="825" spans="1:7">
      <c r="A825" s="11" t="s">
        <v>1460</v>
      </c>
      <c r="B825" s="11" t="s">
        <v>1461</v>
      </c>
      <c r="C825" s="11" t="s">
        <v>44</v>
      </c>
      <c r="D825" s="11" t="s">
        <v>44</v>
      </c>
      <c r="E825" s="11" t="s">
        <v>180</v>
      </c>
      <c r="F825" s="11" t="s">
        <v>1974</v>
      </c>
      <c r="G825" s="31">
        <v>250</v>
      </c>
    </row>
    <row r="826" spans="1:7">
      <c r="A826" s="11" t="s">
        <v>1460</v>
      </c>
      <c r="B826" s="11" t="s">
        <v>1461</v>
      </c>
      <c r="C826" s="11" t="s">
        <v>44</v>
      </c>
      <c r="D826" s="11" t="s">
        <v>44</v>
      </c>
      <c r="E826" s="11" t="s">
        <v>93</v>
      </c>
      <c r="F826" s="11" t="s">
        <v>2040</v>
      </c>
      <c r="G826" s="31">
        <v>900</v>
      </c>
    </row>
    <row r="827" spans="1:7">
      <c r="A827" s="11" t="s">
        <v>1460</v>
      </c>
      <c r="B827" s="11" t="s">
        <v>1461</v>
      </c>
      <c r="C827" s="11" t="s">
        <v>44</v>
      </c>
      <c r="D827" s="11" t="s">
        <v>44</v>
      </c>
      <c r="E827" s="11" t="s">
        <v>824</v>
      </c>
      <c r="F827" s="11" t="s">
        <v>2085</v>
      </c>
      <c r="G827" s="31">
        <v>5200</v>
      </c>
    </row>
    <row r="828" spans="1:7">
      <c r="A828" s="11" t="s">
        <v>1460</v>
      </c>
      <c r="B828" s="11" t="s">
        <v>1461</v>
      </c>
      <c r="C828" s="11" t="s">
        <v>44</v>
      </c>
      <c r="D828" s="11" t="s">
        <v>44</v>
      </c>
      <c r="E828" s="11" t="s">
        <v>326</v>
      </c>
      <c r="F828" s="11" t="s">
        <v>2135</v>
      </c>
      <c r="G828" s="31">
        <v>900</v>
      </c>
    </row>
    <row r="829" spans="1:7">
      <c r="A829" s="11" t="s">
        <v>1460</v>
      </c>
      <c r="B829" s="11" t="s">
        <v>1461</v>
      </c>
      <c r="C829" s="11" t="s">
        <v>44</v>
      </c>
      <c r="D829" s="11" t="s">
        <v>44</v>
      </c>
      <c r="E829" s="11" t="s">
        <v>374</v>
      </c>
      <c r="F829" s="11" t="s">
        <v>2163</v>
      </c>
      <c r="G829" s="31">
        <v>400</v>
      </c>
    </row>
    <row r="830" spans="1:7">
      <c r="A830" s="11" t="s">
        <v>1460</v>
      </c>
      <c r="B830" s="11" t="s">
        <v>1461</v>
      </c>
      <c r="C830" s="11" t="s">
        <v>44</v>
      </c>
      <c r="D830" s="11" t="s">
        <v>44</v>
      </c>
      <c r="E830" s="11" t="s">
        <v>607</v>
      </c>
      <c r="F830" s="11" t="s">
        <v>2176</v>
      </c>
      <c r="G830" s="31">
        <v>8900</v>
      </c>
    </row>
    <row r="831" spans="1:7">
      <c r="A831" s="11" t="s">
        <v>1460</v>
      </c>
      <c r="B831" s="11" t="s">
        <v>1482</v>
      </c>
      <c r="C831" s="11" t="s">
        <v>1872</v>
      </c>
      <c r="D831" s="11" t="s">
        <v>1872</v>
      </c>
      <c r="E831" s="11" t="s">
        <v>613</v>
      </c>
      <c r="F831" s="11" t="s">
        <v>1871</v>
      </c>
      <c r="G831" s="31">
        <v>2300</v>
      </c>
    </row>
    <row r="832" spans="1:7">
      <c r="A832" s="11" t="s">
        <v>1460</v>
      </c>
      <c r="B832" s="11" t="s">
        <v>1482</v>
      </c>
      <c r="C832" s="11" t="s">
        <v>1499</v>
      </c>
      <c r="D832" s="11" t="s">
        <v>1499</v>
      </c>
      <c r="E832" s="11" t="s">
        <v>619</v>
      </c>
      <c r="F832" s="11" t="s">
        <v>1498</v>
      </c>
      <c r="G832" s="31">
        <v>9800</v>
      </c>
    </row>
    <row r="833" spans="1:7">
      <c r="A833" s="11" t="s">
        <v>1460</v>
      </c>
      <c r="B833" s="11" t="s">
        <v>1461</v>
      </c>
      <c r="C833" s="11" t="s">
        <v>1499</v>
      </c>
      <c r="D833" s="11" t="s">
        <v>1499</v>
      </c>
      <c r="E833" s="11" t="s">
        <v>133</v>
      </c>
      <c r="F833" s="11" t="s">
        <v>1611</v>
      </c>
      <c r="G833" s="31">
        <v>200</v>
      </c>
    </row>
    <row r="834" spans="1:7">
      <c r="A834" s="11" t="s">
        <v>1460</v>
      </c>
      <c r="B834" s="11" t="s">
        <v>1461</v>
      </c>
      <c r="C834" s="11" t="s">
        <v>1499</v>
      </c>
      <c r="D834" s="11" t="s">
        <v>1499</v>
      </c>
      <c r="E834" s="11" t="s">
        <v>148</v>
      </c>
      <c r="F834" s="11" t="s">
        <v>1623</v>
      </c>
      <c r="G834" s="31">
        <v>1250</v>
      </c>
    </row>
    <row r="835" spans="1:7">
      <c r="A835" s="11" t="s">
        <v>1460</v>
      </c>
      <c r="B835" s="11" t="s">
        <v>1461</v>
      </c>
      <c r="C835" s="11" t="s">
        <v>1499</v>
      </c>
      <c r="D835" s="11" t="s">
        <v>1499</v>
      </c>
      <c r="E835" s="11" t="s">
        <v>258</v>
      </c>
      <c r="F835" s="11" t="s">
        <v>1648</v>
      </c>
      <c r="G835" s="31">
        <v>200</v>
      </c>
    </row>
    <row r="836" spans="1:7">
      <c r="A836" s="11" t="s">
        <v>1460</v>
      </c>
      <c r="B836" s="11" t="s">
        <v>1461</v>
      </c>
      <c r="C836" s="11" t="s">
        <v>1499</v>
      </c>
      <c r="D836" s="11" t="s">
        <v>1499</v>
      </c>
      <c r="E836" s="11" t="s">
        <v>259</v>
      </c>
      <c r="F836" s="11" t="s">
        <v>1648</v>
      </c>
      <c r="G836" s="31">
        <v>200</v>
      </c>
    </row>
    <row r="837" spans="1:7">
      <c r="A837" s="11" t="s">
        <v>1460</v>
      </c>
      <c r="B837" s="11" t="s">
        <v>1461</v>
      </c>
      <c r="C837" s="11" t="s">
        <v>1499</v>
      </c>
      <c r="D837" s="11" t="s">
        <v>1499</v>
      </c>
      <c r="E837" s="11" t="s">
        <v>290</v>
      </c>
      <c r="F837" s="11" t="s">
        <v>1648</v>
      </c>
      <c r="G837" s="31">
        <v>200</v>
      </c>
    </row>
    <row r="838" spans="1:7">
      <c r="A838" s="11" t="s">
        <v>1460</v>
      </c>
      <c r="B838" s="11" t="s">
        <v>1461</v>
      </c>
      <c r="C838" s="11" t="s">
        <v>1499</v>
      </c>
      <c r="D838" s="11" t="s">
        <v>1499</v>
      </c>
      <c r="E838" s="11" t="s">
        <v>67</v>
      </c>
      <c r="F838" s="11" t="s">
        <v>1735</v>
      </c>
      <c r="G838" s="31">
        <v>700</v>
      </c>
    </row>
    <row r="839" spans="1:7">
      <c r="A839" s="11" t="s">
        <v>1460</v>
      </c>
      <c r="B839" s="11" t="s">
        <v>1461</v>
      </c>
      <c r="C839" s="11" t="s">
        <v>1499</v>
      </c>
      <c r="D839" s="11" t="s">
        <v>1499</v>
      </c>
      <c r="E839" s="11" t="s">
        <v>548</v>
      </c>
      <c r="F839" s="11" t="s">
        <v>1802</v>
      </c>
      <c r="G839" s="31">
        <v>950</v>
      </c>
    </row>
    <row r="840" spans="1:7">
      <c r="A840" s="11" t="s">
        <v>1460</v>
      </c>
      <c r="B840" s="11" t="s">
        <v>1461</v>
      </c>
      <c r="C840" s="11" t="s">
        <v>1499</v>
      </c>
      <c r="D840" s="11" t="s">
        <v>1499</v>
      </c>
      <c r="E840" s="11" t="s">
        <v>506</v>
      </c>
      <c r="F840" s="11" t="s">
        <v>1881</v>
      </c>
      <c r="G840" s="31">
        <v>250</v>
      </c>
    </row>
    <row r="841" spans="1:7">
      <c r="A841" s="11" t="s">
        <v>1460</v>
      </c>
      <c r="B841" s="11" t="s">
        <v>1461</v>
      </c>
      <c r="C841" s="11" t="s">
        <v>1499</v>
      </c>
      <c r="D841" s="11" t="s">
        <v>1499</v>
      </c>
      <c r="E841" s="11" t="s">
        <v>111</v>
      </c>
      <c r="F841" s="11" t="s">
        <v>1901</v>
      </c>
      <c r="G841" s="31">
        <v>2450</v>
      </c>
    </row>
    <row r="842" spans="1:7">
      <c r="A842" s="11" t="s">
        <v>1460</v>
      </c>
      <c r="B842" s="11" t="s">
        <v>1461</v>
      </c>
      <c r="C842" s="11" t="s">
        <v>1499</v>
      </c>
      <c r="D842" s="11" t="s">
        <v>1499</v>
      </c>
      <c r="E842" s="11" t="s">
        <v>713</v>
      </c>
      <c r="F842" s="11" t="s">
        <v>1945</v>
      </c>
      <c r="G842" s="31">
        <v>11900</v>
      </c>
    </row>
    <row r="843" spans="1:7">
      <c r="A843" s="11" t="s">
        <v>1460</v>
      </c>
      <c r="B843" s="11" t="s">
        <v>1461</v>
      </c>
      <c r="C843" s="11" t="s">
        <v>1499</v>
      </c>
      <c r="D843" s="11" t="s">
        <v>1499</v>
      </c>
      <c r="E843" s="11" t="s">
        <v>180</v>
      </c>
      <c r="F843" s="11" t="s">
        <v>1974</v>
      </c>
      <c r="G843" s="31">
        <v>250</v>
      </c>
    </row>
    <row r="844" spans="1:7">
      <c r="A844" s="11" t="s">
        <v>1460</v>
      </c>
      <c r="B844" s="11" t="s">
        <v>1461</v>
      </c>
      <c r="C844" s="11" t="s">
        <v>1499</v>
      </c>
      <c r="D844" s="11" t="s">
        <v>1499</v>
      </c>
      <c r="E844" s="11" t="s">
        <v>835</v>
      </c>
      <c r="F844" s="11" t="s">
        <v>2085</v>
      </c>
      <c r="G844" s="31">
        <v>2600</v>
      </c>
    </row>
    <row r="845" spans="1:7">
      <c r="A845" s="11" t="s">
        <v>1460</v>
      </c>
      <c r="B845" s="11" t="s">
        <v>1461</v>
      </c>
      <c r="C845" s="11" t="s">
        <v>1499</v>
      </c>
      <c r="D845" s="11" t="s">
        <v>1499</v>
      </c>
      <c r="E845" s="11" t="s">
        <v>231</v>
      </c>
      <c r="F845" s="11" t="s">
        <v>2120</v>
      </c>
      <c r="G845" s="31">
        <v>200</v>
      </c>
    </row>
    <row r="846" spans="1:7">
      <c r="A846" s="11" t="s">
        <v>1460</v>
      </c>
      <c r="B846" s="11" t="s">
        <v>1461</v>
      </c>
      <c r="C846" s="11" t="s">
        <v>1499</v>
      </c>
      <c r="D846" s="11" t="s">
        <v>1499</v>
      </c>
      <c r="E846" s="11" t="s">
        <v>241</v>
      </c>
      <c r="F846" s="11" t="s">
        <v>2135</v>
      </c>
      <c r="G846" s="31">
        <v>3450</v>
      </c>
    </row>
    <row r="847" spans="1:7">
      <c r="A847" s="11" t="s">
        <v>1460</v>
      </c>
      <c r="B847" s="11" t="s">
        <v>1461</v>
      </c>
      <c r="C847" s="11" t="s">
        <v>1499</v>
      </c>
      <c r="D847" s="11" t="s">
        <v>1499</v>
      </c>
      <c r="E847" s="11" t="s">
        <v>462</v>
      </c>
      <c r="F847" s="11" t="s">
        <v>2170</v>
      </c>
      <c r="G847" s="31">
        <v>250</v>
      </c>
    </row>
    <row r="848" spans="1:7">
      <c r="A848" s="11" t="s">
        <v>1460</v>
      </c>
      <c r="B848" s="11" t="s">
        <v>1461</v>
      </c>
      <c r="C848" s="11" t="s">
        <v>1499</v>
      </c>
      <c r="D848" s="11" t="s">
        <v>1499</v>
      </c>
      <c r="E848" s="11" t="s">
        <v>616</v>
      </c>
      <c r="F848" s="11" t="s">
        <v>2176</v>
      </c>
      <c r="G848" s="31">
        <v>13350</v>
      </c>
    </row>
    <row r="849" spans="1:7">
      <c r="A849" s="11" t="s">
        <v>1460</v>
      </c>
      <c r="B849" s="11" t="s">
        <v>1461</v>
      </c>
      <c r="C849" s="11" t="s">
        <v>1653</v>
      </c>
      <c r="D849" s="11" t="s">
        <v>1653</v>
      </c>
      <c r="E849" s="11" t="s">
        <v>258</v>
      </c>
      <c r="F849" s="11" t="s">
        <v>1648</v>
      </c>
      <c r="G849" s="31">
        <v>200</v>
      </c>
    </row>
    <row r="850" spans="1:7">
      <c r="A850" s="11" t="s">
        <v>1460</v>
      </c>
      <c r="B850" s="11" t="s">
        <v>1461</v>
      </c>
      <c r="C850" s="11" t="s">
        <v>1653</v>
      </c>
      <c r="D850" s="11" t="s">
        <v>1653</v>
      </c>
      <c r="E850" s="11" t="s">
        <v>259</v>
      </c>
      <c r="F850" s="11" t="s">
        <v>1648</v>
      </c>
      <c r="G850" s="31">
        <v>200</v>
      </c>
    </row>
    <row r="851" spans="1:7">
      <c r="A851" s="11" t="s">
        <v>1460</v>
      </c>
      <c r="B851" s="11" t="s">
        <v>1461</v>
      </c>
      <c r="C851" s="11" t="s">
        <v>1653</v>
      </c>
      <c r="D851" s="11" t="s">
        <v>1653</v>
      </c>
      <c r="E851" s="11" t="s">
        <v>290</v>
      </c>
      <c r="F851" s="11" t="s">
        <v>1648</v>
      </c>
      <c r="G851" s="31">
        <v>200</v>
      </c>
    </row>
    <row r="852" spans="1:7">
      <c r="A852" s="11" t="s">
        <v>1460</v>
      </c>
      <c r="B852" s="11" t="s">
        <v>1461</v>
      </c>
      <c r="C852" s="11" t="s">
        <v>1653</v>
      </c>
      <c r="D852" s="11" t="s">
        <v>1653</v>
      </c>
      <c r="E852" s="11" t="s">
        <v>548</v>
      </c>
      <c r="F852" s="11" t="s">
        <v>1802</v>
      </c>
      <c r="G852" s="31">
        <v>950</v>
      </c>
    </row>
    <row r="853" spans="1:7">
      <c r="A853" s="11" t="s">
        <v>1460</v>
      </c>
      <c r="B853" s="11" t="s">
        <v>1461</v>
      </c>
      <c r="C853" s="11" t="s">
        <v>1653</v>
      </c>
      <c r="D853" s="11" t="s">
        <v>1653</v>
      </c>
      <c r="E853" s="11" t="s">
        <v>506</v>
      </c>
      <c r="F853" s="11" t="s">
        <v>1881</v>
      </c>
      <c r="G853" s="31">
        <v>250</v>
      </c>
    </row>
    <row r="854" spans="1:7">
      <c r="A854" s="11" t="s">
        <v>1460</v>
      </c>
      <c r="B854" s="11" t="s">
        <v>1461</v>
      </c>
      <c r="C854" s="11" t="s">
        <v>1653</v>
      </c>
      <c r="D854" s="11" t="s">
        <v>1653</v>
      </c>
      <c r="E854" s="11" t="s">
        <v>462</v>
      </c>
      <c r="F854" s="11" t="s">
        <v>2170</v>
      </c>
      <c r="G854" s="31">
        <v>250</v>
      </c>
    </row>
    <row r="855" spans="1:7">
      <c r="A855" s="11" t="s">
        <v>1460</v>
      </c>
      <c r="B855" s="11" t="s">
        <v>1482</v>
      </c>
      <c r="C855" s="11" t="s">
        <v>1500</v>
      </c>
      <c r="D855" s="11" t="s">
        <v>1500</v>
      </c>
      <c r="E855" s="11" t="s">
        <v>620</v>
      </c>
      <c r="F855" s="11" t="s">
        <v>1498</v>
      </c>
      <c r="G855" s="31">
        <v>9850</v>
      </c>
    </row>
    <row r="856" spans="1:7">
      <c r="A856" s="11" t="s">
        <v>1460</v>
      </c>
      <c r="B856" s="11" t="s">
        <v>1461</v>
      </c>
      <c r="C856" s="11" t="s">
        <v>1500</v>
      </c>
      <c r="D856" s="11" t="s">
        <v>1500</v>
      </c>
      <c r="E856" s="11" t="s">
        <v>259</v>
      </c>
      <c r="F856" s="11" t="s">
        <v>1648</v>
      </c>
      <c r="G856" s="31">
        <v>200</v>
      </c>
    </row>
    <row r="857" spans="1:7">
      <c r="A857" s="11" t="s">
        <v>1460</v>
      </c>
      <c r="B857" s="11" t="s">
        <v>1461</v>
      </c>
      <c r="C857" s="11" t="s">
        <v>1500</v>
      </c>
      <c r="D857" s="11" t="s">
        <v>1500</v>
      </c>
      <c r="E857" s="11" t="s">
        <v>290</v>
      </c>
      <c r="F857" s="11" t="s">
        <v>1648</v>
      </c>
      <c r="G857" s="31">
        <v>200</v>
      </c>
    </row>
    <row r="858" spans="1:7">
      <c r="A858" s="11" t="s">
        <v>1460</v>
      </c>
      <c r="B858" s="11" t="s">
        <v>1461</v>
      </c>
      <c r="C858" s="11" t="s">
        <v>1500</v>
      </c>
      <c r="D858" s="11" t="s">
        <v>1500</v>
      </c>
      <c r="E858" s="11" t="s">
        <v>506</v>
      </c>
      <c r="F858" s="11" t="s">
        <v>1881</v>
      </c>
      <c r="G858" s="31">
        <v>250</v>
      </c>
    </row>
    <row r="859" spans="1:7">
      <c r="A859" s="11" t="s">
        <v>1460</v>
      </c>
      <c r="B859" s="11" t="s">
        <v>1461</v>
      </c>
      <c r="C859" s="11" t="s">
        <v>1500</v>
      </c>
      <c r="D859" s="11" t="s">
        <v>1500</v>
      </c>
      <c r="E859" s="11" t="s">
        <v>286</v>
      </c>
      <c r="F859" s="11" t="s">
        <v>2161</v>
      </c>
      <c r="G859" s="31">
        <v>200</v>
      </c>
    </row>
    <row r="860" spans="1:7">
      <c r="A860" s="11" t="s">
        <v>1460</v>
      </c>
      <c r="B860" s="11" t="s">
        <v>1461</v>
      </c>
      <c r="C860" s="11" t="s">
        <v>1500</v>
      </c>
      <c r="D860" s="11" t="s">
        <v>1500</v>
      </c>
      <c r="E860" s="11" t="s">
        <v>462</v>
      </c>
      <c r="F860" s="11" t="s">
        <v>2170</v>
      </c>
      <c r="G860" s="31">
        <v>250</v>
      </c>
    </row>
    <row r="861" spans="1:7">
      <c r="A861" s="11" t="s">
        <v>1460</v>
      </c>
      <c r="B861" s="11" t="s">
        <v>1482</v>
      </c>
      <c r="C861" s="11" t="s">
        <v>1501</v>
      </c>
      <c r="D861" s="11" t="s">
        <v>1501</v>
      </c>
      <c r="E861" s="11" t="s">
        <v>621</v>
      </c>
      <c r="F861" s="11" t="s">
        <v>1498</v>
      </c>
      <c r="G861" s="31">
        <v>4600</v>
      </c>
    </row>
    <row r="862" spans="1:7">
      <c r="A862" s="11" t="s">
        <v>1460</v>
      </c>
      <c r="B862" s="11" t="s">
        <v>1461</v>
      </c>
      <c r="C862" s="11" t="s">
        <v>1501</v>
      </c>
      <c r="D862" s="11" t="s">
        <v>1501</v>
      </c>
      <c r="E862" s="11" t="s">
        <v>617</v>
      </c>
      <c r="F862" s="11" t="s">
        <v>2176</v>
      </c>
      <c r="G862" s="31">
        <v>10850</v>
      </c>
    </row>
    <row r="863" spans="1:7">
      <c r="A863" s="11" t="s">
        <v>1460</v>
      </c>
      <c r="B863" s="11" t="s">
        <v>1461</v>
      </c>
      <c r="C863" s="11" t="s">
        <v>61</v>
      </c>
      <c r="D863" s="11" t="s">
        <v>61</v>
      </c>
      <c r="E863" s="11" t="s">
        <v>350</v>
      </c>
      <c r="F863" s="11" t="s">
        <v>1575</v>
      </c>
      <c r="G863" s="31">
        <v>200</v>
      </c>
    </row>
    <row r="864" spans="1:7">
      <c r="A864" s="11" t="s">
        <v>1460</v>
      </c>
      <c r="B864" s="11" t="s">
        <v>1461</v>
      </c>
      <c r="C864" s="11" t="s">
        <v>61</v>
      </c>
      <c r="D864" s="11" t="s">
        <v>61</v>
      </c>
      <c r="E864" s="11" t="s">
        <v>133</v>
      </c>
      <c r="F864" s="11" t="s">
        <v>1611</v>
      </c>
      <c r="G864" s="31">
        <v>200</v>
      </c>
    </row>
    <row r="865" spans="1:7">
      <c r="A865" s="11" t="s">
        <v>1460</v>
      </c>
      <c r="B865" s="11" t="s">
        <v>1461</v>
      </c>
      <c r="C865" s="11" t="s">
        <v>61</v>
      </c>
      <c r="D865" s="11" t="s">
        <v>61</v>
      </c>
      <c r="E865" s="11" t="s">
        <v>510</v>
      </c>
      <c r="F865" s="11" t="s">
        <v>1641</v>
      </c>
      <c r="G865" s="31">
        <v>400</v>
      </c>
    </row>
    <row r="866" spans="1:7">
      <c r="A866" s="11" t="s">
        <v>1460</v>
      </c>
      <c r="B866" s="11" t="s">
        <v>1461</v>
      </c>
      <c r="C866" s="11" t="s">
        <v>61</v>
      </c>
      <c r="D866" s="11" t="s">
        <v>61</v>
      </c>
      <c r="E866" s="11" t="s">
        <v>258</v>
      </c>
      <c r="F866" s="11" t="s">
        <v>1648</v>
      </c>
      <c r="G866" s="31">
        <v>200</v>
      </c>
    </row>
    <row r="867" spans="1:7">
      <c r="A867" s="11" t="s">
        <v>1460</v>
      </c>
      <c r="B867" s="11" t="s">
        <v>1461</v>
      </c>
      <c r="C867" s="11" t="s">
        <v>61</v>
      </c>
      <c r="D867" s="11" t="s">
        <v>61</v>
      </c>
      <c r="E867" s="11" t="s">
        <v>259</v>
      </c>
      <c r="F867" s="11" t="s">
        <v>1648</v>
      </c>
      <c r="G867" s="31">
        <v>200</v>
      </c>
    </row>
    <row r="868" spans="1:7">
      <c r="A868" s="11" t="s">
        <v>1460</v>
      </c>
      <c r="B868" s="11" t="s">
        <v>1461</v>
      </c>
      <c r="C868" s="11" t="s">
        <v>61</v>
      </c>
      <c r="D868" s="11" t="s">
        <v>61</v>
      </c>
      <c r="E868" s="11" t="s">
        <v>290</v>
      </c>
      <c r="F868" s="11" t="s">
        <v>1648</v>
      </c>
      <c r="G868" s="31">
        <v>200</v>
      </c>
    </row>
    <row r="869" spans="1:7">
      <c r="A869" s="11" t="s">
        <v>1460</v>
      </c>
      <c r="B869" s="11" t="s">
        <v>1461</v>
      </c>
      <c r="C869" s="11" t="s">
        <v>61</v>
      </c>
      <c r="D869" s="11" t="s">
        <v>61</v>
      </c>
      <c r="E869" s="11" t="s">
        <v>66</v>
      </c>
      <c r="F869" s="11" t="s">
        <v>1734</v>
      </c>
      <c r="G869" s="31">
        <v>550</v>
      </c>
    </row>
    <row r="870" spans="1:7">
      <c r="A870" s="11" t="s">
        <v>1460</v>
      </c>
      <c r="B870" s="11" t="s">
        <v>1461</v>
      </c>
      <c r="C870" s="11" t="s">
        <v>61</v>
      </c>
      <c r="D870" s="11" t="s">
        <v>61</v>
      </c>
      <c r="E870" s="11" t="s">
        <v>548</v>
      </c>
      <c r="F870" s="11" t="s">
        <v>1802</v>
      </c>
      <c r="G870" s="31">
        <v>950</v>
      </c>
    </row>
    <row r="871" spans="1:7">
      <c r="A871" s="11" t="s">
        <v>1460</v>
      </c>
      <c r="B871" s="11" t="s">
        <v>1461</v>
      </c>
      <c r="C871" s="11" t="s">
        <v>61</v>
      </c>
      <c r="D871" s="11" t="s">
        <v>61</v>
      </c>
      <c r="E871" s="11" t="s">
        <v>329</v>
      </c>
      <c r="F871" s="11" t="s">
        <v>1871</v>
      </c>
      <c r="G871" s="31">
        <v>1100</v>
      </c>
    </row>
    <row r="872" spans="1:7">
      <c r="A872" s="11" t="s">
        <v>1460</v>
      </c>
      <c r="B872" s="11" t="s">
        <v>1461</v>
      </c>
      <c r="C872" s="11" t="s">
        <v>61</v>
      </c>
      <c r="D872" s="11" t="s">
        <v>61</v>
      </c>
      <c r="E872" s="11" t="s">
        <v>506</v>
      </c>
      <c r="F872" s="11" t="s">
        <v>1881</v>
      </c>
      <c r="G872" s="31">
        <v>250</v>
      </c>
    </row>
    <row r="873" spans="1:7">
      <c r="A873" s="11" t="s">
        <v>1460</v>
      </c>
      <c r="B873" s="11" t="s">
        <v>1461</v>
      </c>
      <c r="C873" s="11" t="s">
        <v>61</v>
      </c>
      <c r="D873" s="11" t="s">
        <v>61</v>
      </c>
      <c r="E873" s="11" t="s">
        <v>111</v>
      </c>
      <c r="F873" s="11" t="s">
        <v>1901</v>
      </c>
      <c r="G873" s="31">
        <v>2450</v>
      </c>
    </row>
    <row r="874" spans="1:7">
      <c r="A874" s="11" t="s">
        <v>1460</v>
      </c>
      <c r="B874" s="11" t="s">
        <v>1461</v>
      </c>
      <c r="C874" s="11" t="s">
        <v>61</v>
      </c>
      <c r="D874" s="11" t="s">
        <v>61</v>
      </c>
      <c r="E874" s="11" t="s">
        <v>715</v>
      </c>
      <c r="F874" s="11" t="s">
        <v>1945</v>
      </c>
      <c r="G874" s="31">
        <v>15000</v>
      </c>
    </row>
    <row r="875" spans="1:7">
      <c r="A875" s="11" t="s">
        <v>1460</v>
      </c>
      <c r="B875" s="11" t="s">
        <v>1461</v>
      </c>
      <c r="C875" s="11" t="s">
        <v>61</v>
      </c>
      <c r="D875" s="11" t="s">
        <v>61</v>
      </c>
      <c r="E875" s="11" t="s">
        <v>180</v>
      </c>
      <c r="F875" s="11" t="s">
        <v>1974</v>
      </c>
      <c r="G875" s="31">
        <v>250</v>
      </c>
    </row>
    <row r="876" spans="1:7">
      <c r="A876" s="11" t="s">
        <v>1460</v>
      </c>
      <c r="B876" s="11" t="s">
        <v>1461</v>
      </c>
      <c r="C876" s="11" t="s">
        <v>61</v>
      </c>
      <c r="D876" s="11" t="s">
        <v>61</v>
      </c>
      <c r="E876" s="11" t="s">
        <v>231</v>
      </c>
      <c r="F876" s="11" t="s">
        <v>2120</v>
      </c>
      <c r="G876" s="31">
        <v>200</v>
      </c>
    </row>
    <row r="877" spans="1:7">
      <c r="A877" s="11" t="s">
        <v>1460</v>
      </c>
      <c r="B877" s="11" t="s">
        <v>1461</v>
      </c>
      <c r="C877" s="11" t="s">
        <v>61</v>
      </c>
      <c r="D877" s="11" t="s">
        <v>61</v>
      </c>
      <c r="E877" s="11" t="s">
        <v>241</v>
      </c>
      <c r="F877" s="11" t="s">
        <v>2135</v>
      </c>
      <c r="G877" s="31">
        <v>3450</v>
      </c>
    </row>
    <row r="878" spans="1:7">
      <c r="A878" s="11" t="s">
        <v>1460</v>
      </c>
      <c r="B878" s="11" t="s">
        <v>1461</v>
      </c>
      <c r="C878" s="11" t="s">
        <v>61</v>
      </c>
      <c r="D878" s="11" t="s">
        <v>61</v>
      </c>
      <c r="E878" s="11" t="s">
        <v>462</v>
      </c>
      <c r="F878" s="11" t="s">
        <v>2170</v>
      </c>
      <c r="G878" s="31">
        <v>250</v>
      </c>
    </row>
    <row r="879" spans="1:7">
      <c r="A879" s="11" t="s">
        <v>1460</v>
      </c>
      <c r="B879" s="11" t="s">
        <v>1461</v>
      </c>
      <c r="C879" s="11" t="s">
        <v>61</v>
      </c>
      <c r="D879" s="11" t="s">
        <v>61</v>
      </c>
      <c r="E879" s="11" t="s">
        <v>618</v>
      </c>
      <c r="F879" s="11" t="s">
        <v>2176</v>
      </c>
      <c r="G879" s="31">
        <v>11150</v>
      </c>
    </row>
    <row r="880" spans="1:7">
      <c r="A880" s="11" t="s">
        <v>1460</v>
      </c>
      <c r="B880" s="11" t="s">
        <v>1461</v>
      </c>
      <c r="C880" s="11" t="s">
        <v>712</v>
      </c>
      <c r="D880" s="11" t="s">
        <v>712</v>
      </c>
      <c r="E880" s="11" t="s">
        <v>712</v>
      </c>
      <c r="F880" s="11" t="s">
        <v>2191</v>
      </c>
      <c r="G880" s="31">
        <v>7550</v>
      </c>
    </row>
    <row r="881" spans="1:7">
      <c r="A881" s="11" t="s">
        <v>1460</v>
      </c>
      <c r="B881" s="11" t="s">
        <v>1461</v>
      </c>
      <c r="C881" s="11" t="s">
        <v>30</v>
      </c>
      <c r="D881" s="11" t="s">
        <v>30</v>
      </c>
      <c r="E881" s="11" t="s">
        <v>164</v>
      </c>
      <c r="F881" s="11" t="s">
        <v>1700</v>
      </c>
      <c r="G881" s="31">
        <v>1400</v>
      </c>
    </row>
    <row r="882" spans="1:7">
      <c r="A882" s="11" t="s">
        <v>1460</v>
      </c>
      <c r="B882" s="11" t="s">
        <v>1461</v>
      </c>
      <c r="C882" s="11" t="s">
        <v>1752</v>
      </c>
      <c r="D882" s="11" t="s">
        <v>1752</v>
      </c>
      <c r="E882" s="11" t="s">
        <v>669</v>
      </c>
      <c r="F882" s="11" t="s">
        <v>1753</v>
      </c>
      <c r="G882" s="31">
        <v>1450</v>
      </c>
    </row>
    <row r="883" spans="1:7">
      <c r="A883" s="11" t="s">
        <v>1460</v>
      </c>
      <c r="B883" s="11" t="s">
        <v>1461</v>
      </c>
      <c r="C883" s="11" t="s">
        <v>1624</v>
      </c>
      <c r="D883" s="11" t="s">
        <v>1624</v>
      </c>
      <c r="E883" s="11" t="s">
        <v>148</v>
      </c>
      <c r="F883" s="11" t="s">
        <v>1623</v>
      </c>
      <c r="G883" s="31">
        <v>1250</v>
      </c>
    </row>
    <row r="884" spans="1:7">
      <c r="A884" s="11" t="s">
        <v>1460</v>
      </c>
      <c r="B884" s="11" t="s">
        <v>1461</v>
      </c>
      <c r="C884" s="11" t="s">
        <v>1624</v>
      </c>
      <c r="D884" s="11" t="s">
        <v>1624</v>
      </c>
      <c r="E884" s="11" t="s">
        <v>258</v>
      </c>
      <c r="F884" s="11" t="s">
        <v>1648</v>
      </c>
      <c r="G884" s="31">
        <v>200</v>
      </c>
    </row>
    <row r="885" spans="1:7">
      <c r="A885" s="11" t="s">
        <v>1460</v>
      </c>
      <c r="B885" s="11" t="s">
        <v>1461</v>
      </c>
      <c r="C885" s="11" t="s">
        <v>1624</v>
      </c>
      <c r="D885" s="11" t="s">
        <v>1624</v>
      </c>
      <c r="E885" s="11" t="s">
        <v>259</v>
      </c>
      <c r="F885" s="11" t="s">
        <v>1648</v>
      </c>
      <c r="G885" s="31">
        <v>200</v>
      </c>
    </row>
    <row r="886" spans="1:7">
      <c r="A886" s="11" t="s">
        <v>1460</v>
      </c>
      <c r="B886" s="11" t="s">
        <v>1461</v>
      </c>
      <c r="C886" s="11" t="s">
        <v>1624</v>
      </c>
      <c r="D886" s="11" t="s">
        <v>1624</v>
      </c>
      <c r="E886" s="11" t="s">
        <v>290</v>
      </c>
      <c r="F886" s="11" t="s">
        <v>1648</v>
      </c>
      <c r="G886" s="31">
        <v>200</v>
      </c>
    </row>
    <row r="887" spans="1:7">
      <c r="A887" s="11" t="s">
        <v>1460</v>
      </c>
      <c r="B887" s="11" t="s">
        <v>1461</v>
      </c>
      <c r="C887" s="11" t="s">
        <v>1624</v>
      </c>
      <c r="D887" s="11" t="s">
        <v>1624</v>
      </c>
      <c r="E887" s="11" t="s">
        <v>67</v>
      </c>
      <c r="F887" s="11" t="s">
        <v>1735</v>
      </c>
      <c r="G887" s="31">
        <v>700</v>
      </c>
    </row>
    <row r="888" spans="1:7">
      <c r="A888" s="11" t="s">
        <v>1460</v>
      </c>
      <c r="B888" s="11" t="s">
        <v>1461</v>
      </c>
      <c r="C888" s="11" t="s">
        <v>1624</v>
      </c>
      <c r="D888" s="11" t="s">
        <v>1624</v>
      </c>
      <c r="E888" s="11" t="s">
        <v>548</v>
      </c>
      <c r="F888" s="11" t="s">
        <v>1802</v>
      </c>
      <c r="G888" s="31">
        <v>950</v>
      </c>
    </row>
    <row r="889" spans="1:7">
      <c r="A889" s="11" t="s">
        <v>1460</v>
      </c>
      <c r="B889" s="11" t="s">
        <v>1461</v>
      </c>
      <c r="C889" s="11" t="s">
        <v>1624</v>
      </c>
      <c r="D889" s="11" t="s">
        <v>1624</v>
      </c>
      <c r="E889" s="11" t="s">
        <v>506</v>
      </c>
      <c r="F889" s="11" t="s">
        <v>1881</v>
      </c>
      <c r="G889" s="31">
        <v>250</v>
      </c>
    </row>
    <row r="890" spans="1:7">
      <c r="A890" s="11" t="s">
        <v>1460</v>
      </c>
      <c r="B890" s="11" t="s">
        <v>1461</v>
      </c>
      <c r="C890" s="11" t="s">
        <v>1624</v>
      </c>
      <c r="D890" s="11" t="s">
        <v>1624</v>
      </c>
      <c r="E890" s="11" t="s">
        <v>111</v>
      </c>
      <c r="F890" s="11" t="s">
        <v>1901</v>
      </c>
      <c r="G890" s="31">
        <v>2450</v>
      </c>
    </row>
    <row r="891" spans="1:7">
      <c r="A891" s="11" t="s">
        <v>1460</v>
      </c>
      <c r="B891" s="11" t="s">
        <v>1461</v>
      </c>
      <c r="C891" s="11" t="s">
        <v>1624</v>
      </c>
      <c r="D891" s="11" t="s">
        <v>1624</v>
      </c>
      <c r="E891" s="11" t="s">
        <v>713</v>
      </c>
      <c r="F891" s="11" t="s">
        <v>1945</v>
      </c>
      <c r="G891" s="31">
        <v>11900</v>
      </c>
    </row>
    <row r="892" spans="1:7">
      <c r="A892" s="11" t="s">
        <v>1460</v>
      </c>
      <c r="B892" s="11" t="s">
        <v>1461</v>
      </c>
      <c r="C892" s="11" t="s">
        <v>1624</v>
      </c>
      <c r="D892" s="11" t="s">
        <v>1624</v>
      </c>
      <c r="E892" s="11" t="s">
        <v>180</v>
      </c>
      <c r="F892" s="11" t="s">
        <v>1974</v>
      </c>
      <c r="G892" s="31">
        <v>250</v>
      </c>
    </row>
    <row r="893" spans="1:7">
      <c r="A893" s="11" t="s">
        <v>1460</v>
      </c>
      <c r="B893" s="11" t="s">
        <v>1461</v>
      </c>
      <c r="C893" s="11" t="s">
        <v>1624</v>
      </c>
      <c r="D893" s="11" t="s">
        <v>1624</v>
      </c>
      <c r="E893" s="11" t="s">
        <v>835</v>
      </c>
      <c r="F893" s="11" t="s">
        <v>2085</v>
      </c>
      <c r="G893" s="31">
        <v>2600</v>
      </c>
    </row>
    <row r="894" spans="1:7">
      <c r="A894" s="11" t="s">
        <v>1460</v>
      </c>
      <c r="B894" s="11" t="s">
        <v>1461</v>
      </c>
      <c r="C894" s="11" t="s">
        <v>1624</v>
      </c>
      <c r="D894" s="11" t="s">
        <v>1624</v>
      </c>
      <c r="E894" s="11" t="s">
        <v>241</v>
      </c>
      <c r="F894" s="11" t="s">
        <v>2135</v>
      </c>
      <c r="G894" s="31">
        <v>3450</v>
      </c>
    </row>
    <row r="895" spans="1:7">
      <c r="A895" s="11" t="s">
        <v>1460</v>
      </c>
      <c r="B895" s="11" t="s">
        <v>1461</v>
      </c>
      <c r="C895" s="11" t="s">
        <v>1624</v>
      </c>
      <c r="D895" s="11" t="s">
        <v>1624</v>
      </c>
      <c r="E895" s="11" t="s">
        <v>462</v>
      </c>
      <c r="F895" s="11" t="s">
        <v>2170</v>
      </c>
      <c r="G895" s="31">
        <v>250</v>
      </c>
    </row>
    <row r="896" spans="1:7">
      <c r="A896" s="11" t="s">
        <v>1460</v>
      </c>
      <c r="B896" s="11" t="s">
        <v>1461</v>
      </c>
      <c r="C896" s="11" t="s">
        <v>1576</v>
      </c>
      <c r="D896" s="11" t="s">
        <v>1576</v>
      </c>
      <c r="E896" s="11" t="s">
        <v>350</v>
      </c>
      <c r="F896" s="11" t="s">
        <v>1575</v>
      </c>
      <c r="G896" s="31">
        <v>200</v>
      </c>
    </row>
    <row r="897" spans="1:7">
      <c r="A897" s="11" t="s">
        <v>1460</v>
      </c>
      <c r="B897" s="11" t="s">
        <v>1461</v>
      </c>
      <c r="C897" s="11" t="s">
        <v>1576</v>
      </c>
      <c r="D897" s="11" t="s">
        <v>1576</v>
      </c>
      <c r="E897" s="11" t="s">
        <v>133</v>
      </c>
      <c r="F897" s="11" t="s">
        <v>1611</v>
      </c>
      <c r="G897" s="31">
        <v>200</v>
      </c>
    </row>
    <row r="898" spans="1:7">
      <c r="A898" s="11" t="s">
        <v>1460</v>
      </c>
      <c r="B898" s="11" t="s">
        <v>1461</v>
      </c>
      <c r="C898" s="11" t="s">
        <v>1576</v>
      </c>
      <c r="D898" s="11" t="s">
        <v>1576</v>
      </c>
      <c r="E898" s="11" t="s">
        <v>258</v>
      </c>
      <c r="F898" s="11" t="s">
        <v>1648</v>
      </c>
      <c r="G898" s="31">
        <v>200</v>
      </c>
    </row>
    <row r="899" spans="1:7">
      <c r="A899" s="11" t="s">
        <v>1460</v>
      </c>
      <c r="B899" s="11" t="s">
        <v>1461</v>
      </c>
      <c r="C899" s="11" t="s">
        <v>1576</v>
      </c>
      <c r="D899" s="11" t="s">
        <v>1576</v>
      </c>
      <c r="E899" s="11" t="s">
        <v>259</v>
      </c>
      <c r="F899" s="11" t="s">
        <v>1648</v>
      </c>
      <c r="G899" s="31">
        <v>200</v>
      </c>
    </row>
    <row r="900" spans="1:7">
      <c r="A900" s="11" t="s">
        <v>1460</v>
      </c>
      <c r="B900" s="11" t="s">
        <v>1461</v>
      </c>
      <c r="C900" s="11" t="s">
        <v>1576</v>
      </c>
      <c r="D900" s="11" t="s">
        <v>1576</v>
      </c>
      <c r="E900" s="11" t="s">
        <v>290</v>
      </c>
      <c r="F900" s="11" t="s">
        <v>1648</v>
      </c>
      <c r="G900" s="31">
        <v>200</v>
      </c>
    </row>
    <row r="901" spans="1:7">
      <c r="A901" s="11" t="s">
        <v>1460</v>
      </c>
      <c r="B901" s="11" t="s">
        <v>1461</v>
      </c>
      <c r="C901" s="11" t="s">
        <v>1576</v>
      </c>
      <c r="D901" s="11" t="s">
        <v>1576</v>
      </c>
      <c r="E901" s="11" t="s">
        <v>64</v>
      </c>
      <c r="F901" s="11" t="s">
        <v>1730</v>
      </c>
      <c r="G901" s="31">
        <v>800</v>
      </c>
    </row>
    <row r="902" spans="1:7">
      <c r="A902" s="11" t="s">
        <v>1460</v>
      </c>
      <c r="B902" s="11" t="s">
        <v>1461</v>
      </c>
      <c r="C902" s="11" t="s">
        <v>1576</v>
      </c>
      <c r="D902" s="11" t="s">
        <v>1576</v>
      </c>
      <c r="E902" s="11" t="s">
        <v>547</v>
      </c>
      <c r="F902" s="11" t="s">
        <v>1817</v>
      </c>
      <c r="G902" s="31">
        <v>950</v>
      </c>
    </row>
    <row r="903" spans="1:7">
      <c r="A903" s="11" t="s">
        <v>1460</v>
      </c>
      <c r="B903" s="11" t="s">
        <v>1461</v>
      </c>
      <c r="C903" s="11" t="s">
        <v>1576</v>
      </c>
      <c r="D903" s="11" t="s">
        <v>1576</v>
      </c>
      <c r="E903" s="11" t="s">
        <v>506</v>
      </c>
      <c r="F903" s="11" t="s">
        <v>1881</v>
      </c>
      <c r="G903" s="31">
        <v>250</v>
      </c>
    </row>
    <row r="904" spans="1:7">
      <c r="A904" s="11" t="s">
        <v>1460</v>
      </c>
      <c r="B904" s="11" t="s">
        <v>1461</v>
      </c>
      <c r="C904" s="11" t="s">
        <v>1576</v>
      </c>
      <c r="D904" s="11" t="s">
        <v>1576</v>
      </c>
      <c r="E904" s="11" t="s">
        <v>111</v>
      </c>
      <c r="F904" s="11" t="s">
        <v>1901</v>
      </c>
      <c r="G904" s="31">
        <v>2450</v>
      </c>
    </row>
    <row r="905" spans="1:7">
      <c r="A905" s="11" t="s">
        <v>1460</v>
      </c>
      <c r="B905" s="11" t="s">
        <v>1461</v>
      </c>
      <c r="C905" s="11" t="s">
        <v>1576</v>
      </c>
      <c r="D905" s="11" t="s">
        <v>1576</v>
      </c>
      <c r="E905" s="11" t="s">
        <v>714</v>
      </c>
      <c r="F905" s="11" t="s">
        <v>1945</v>
      </c>
      <c r="G905" s="31">
        <v>13350</v>
      </c>
    </row>
    <row r="906" spans="1:7">
      <c r="A906" s="11" t="s">
        <v>1460</v>
      </c>
      <c r="B906" s="11" t="s">
        <v>1461</v>
      </c>
      <c r="C906" s="11" t="s">
        <v>1576</v>
      </c>
      <c r="D906" s="11" t="s">
        <v>1576</v>
      </c>
      <c r="E906" s="11" t="s">
        <v>296</v>
      </c>
      <c r="F906" s="11" t="s">
        <v>1965</v>
      </c>
      <c r="G906" s="31">
        <v>750</v>
      </c>
    </row>
    <row r="907" spans="1:7">
      <c r="A907" s="11" t="s">
        <v>1460</v>
      </c>
      <c r="B907" s="11" t="s">
        <v>1461</v>
      </c>
      <c r="C907" s="11" t="s">
        <v>1576</v>
      </c>
      <c r="D907" s="11" t="s">
        <v>1576</v>
      </c>
      <c r="E907" s="11" t="s">
        <v>180</v>
      </c>
      <c r="F907" s="11" t="s">
        <v>1974</v>
      </c>
      <c r="G907" s="31">
        <v>250</v>
      </c>
    </row>
    <row r="908" spans="1:7">
      <c r="A908" s="11" t="s">
        <v>1460</v>
      </c>
      <c r="B908" s="11" t="s">
        <v>1461</v>
      </c>
      <c r="C908" s="11" t="s">
        <v>1576</v>
      </c>
      <c r="D908" s="11" t="s">
        <v>1576</v>
      </c>
      <c r="E908" s="11" t="s">
        <v>179</v>
      </c>
      <c r="F908" s="11" t="s">
        <v>2054</v>
      </c>
      <c r="G908" s="31">
        <v>250</v>
      </c>
    </row>
    <row r="909" spans="1:7">
      <c r="A909" s="11" t="s">
        <v>1460</v>
      </c>
      <c r="B909" s="11" t="s">
        <v>1461</v>
      </c>
      <c r="C909" s="11" t="s">
        <v>1576</v>
      </c>
      <c r="D909" s="11" t="s">
        <v>1576</v>
      </c>
      <c r="E909" s="11" t="s">
        <v>231</v>
      </c>
      <c r="F909" s="11" t="s">
        <v>2120</v>
      </c>
      <c r="G909" s="31">
        <v>200</v>
      </c>
    </row>
    <row r="910" spans="1:7">
      <c r="A910" s="11" t="s">
        <v>1460</v>
      </c>
      <c r="B910" s="11" t="s">
        <v>1461</v>
      </c>
      <c r="C910" s="11" t="s">
        <v>1576</v>
      </c>
      <c r="D910" s="11" t="s">
        <v>1576</v>
      </c>
      <c r="E910" s="11" t="s">
        <v>326</v>
      </c>
      <c r="F910" s="11" t="s">
        <v>2135</v>
      </c>
      <c r="G910" s="31">
        <v>900</v>
      </c>
    </row>
    <row r="911" spans="1:7">
      <c r="A911" s="11" t="s">
        <v>1460</v>
      </c>
      <c r="B911" s="11" t="s">
        <v>1461</v>
      </c>
      <c r="C911" s="11" t="s">
        <v>1576</v>
      </c>
      <c r="D911" s="11" t="s">
        <v>1576</v>
      </c>
      <c r="E911" s="11" t="s">
        <v>286</v>
      </c>
      <c r="F911" s="11" t="s">
        <v>2161</v>
      </c>
      <c r="G911" s="31">
        <v>200</v>
      </c>
    </row>
    <row r="912" spans="1:7">
      <c r="A912" s="11" t="s">
        <v>1460</v>
      </c>
      <c r="B912" s="11" t="s">
        <v>1461</v>
      </c>
      <c r="C912" s="11" t="s">
        <v>1576</v>
      </c>
      <c r="D912" s="11" t="s">
        <v>1576</v>
      </c>
      <c r="E912" s="11" t="s">
        <v>462</v>
      </c>
      <c r="F912" s="11" t="s">
        <v>2170</v>
      </c>
      <c r="G912" s="31">
        <v>250</v>
      </c>
    </row>
    <row r="913" spans="1:7">
      <c r="A913" s="11" t="s">
        <v>1460</v>
      </c>
      <c r="B913" s="11" t="s">
        <v>1461</v>
      </c>
      <c r="C913" s="11" t="s">
        <v>1557</v>
      </c>
      <c r="D913" s="11" t="s">
        <v>1557</v>
      </c>
      <c r="E913" s="11" t="s">
        <v>375</v>
      </c>
      <c r="F913" s="11" t="s">
        <v>1556</v>
      </c>
      <c r="G913" s="31">
        <v>400</v>
      </c>
    </row>
    <row r="914" spans="1:7">
      <c r="A914" s="11" t="s">
        <v>1460</v>
      </c>
      <c r="B914" s="11" t="s">
        <v>1461</v>
      </c>
      <c r="C914" s="11" t="s">
        <v>1557</v>
      </c>
      <c r="D914" s="11" t="s">
        <v>1557</v>
      </c>
      <c r="E914" s="11" t="s">
        <v>270</v>
      </c>
      <c r="F914" s="11" t="s">
        <v>1562</v>
      </c>
      <c r="G914" s="31">
        <v>200</v>
      </c>
    </row>
    <row r="915" spans="1:7">
      <c r="A915" s="11" t="s">
        <v>1460</v>
      </c>
      <c r="B915" s="11" t="s">
        <v>1461</v>
      </c>
      <c r="C915" s="11" t="s">
        <v>1557</v>
      </c>
      <c r="D915" s="11" t="s">
        <v>1557</v>
      </c>
      <c r="E915" s="11" t="s">
        <v>504</v>
      </c>
      <c r="F915" s="11" t="s">
        <v>1617</v>
      </c>
      <c r="G915" s="31">
        <v>400</v>
      </c>
    </row>
    <row r="916" spans="1:7">
      <c r="A916" s="11" t="s">
        <v>1460</v>
      </c>
      <c r="B916" s="11" t="s">
        <v>1461</v>
      </c>
      <c r="C916" s="11" t="s">
        <v>1557</v>
      </c>
      <c r="D916" s="11" t="s">
        <v>1557</v>
      </c>
      <c r="E916" s="11" t="s">
        <v>148</v>
      </c>
      <c r="F916" s="11" t="s">
        <v>1623</v>
      </c>
      <c r="G916" s="31">
        <v>1250</v>
      </c>
    </row>
    <row r="917" spans="1:7">
      <c r="A917" s="11" t="s">
        <v>1460</v>
      </c>
      <c r="B917" s="11" t="s">
        <v>1461</v>
      </c>
      <c r="C917" s="11" t="s">
        <v>1557</v>
      </c>
      <c r="D917" s="11" t="s">
        <v>1557</v>
      </c>
      <c r="E917" s="11" t="s">
        <v>484</v>
      </c>
      <c r="F917" s="11" t="s">
        <v>1644</v>
      </c>
      <c r="G917" s="31">
        <v>400</v>
      </c>
    </row>
    <row r="918" spans="1:7">
      <c r="A918" s="11" t="s">
        <v>1460</v>
      </c>
      <c r="B918" s="11" t="s">
        <v>1461</v>
      </c>
      <c r="C918" s="11" t="s">
        <v>1557</v>
      </c>
      <c r="D918" s="11" t="s">
        <v>1557</v>
      </c>
      <c r="E918" s="11" t="s">
        <v>259</v>
      </c>
      <c r="F918" s="11" t="s">
        <v>1648</v>
      </c>
      <c r="G918" s="31">
        <v>200</v>
      </c>
    </row>
    <row r="919" spans="1:7">
      <c r="A919" s="11" t="s">
        <v>1460</v>
      </c>
      <c r="B919" s="11" t="s">
        <v>1461</v>
      </c>
      <c r="C919" s="11" t="s">
        <v>1557</v>
      </c>
      <c r="D919" s="11" t="s">
        <v>1557</v>
      </c>
      <c r="E919" s="11" t="s">
        <v>1732</v>
      </c>
      <c r="F919" s="11" t="s">
        <v>1731</v>
      </c>
      <c r="G919" s="31">
        <v>950</v>
      </c>
    </row>
    <row r="920" spans="1:7">
      <c r="A920" s="11" t="s">
        <v>1460</v>
      </c>
      <c r="B920" s="11" t="s">
        <v>1461</v>
      </c>
      <c r="C920" s="11" t="s">
        <v>1557</v>
      </c>
      <c r="D920" s="11" t="s">
        <v>1557</v>
      </c>
      <c r="E920" s="11" t="s">
        <v>90</v>
      </c>
      <c r="F920" s="11" t="s">
        <v>1901</v>
      </c>
      <c r="G920" s="31">
        <v>4500</v>
      </c>
    </row>
    <row r="921" spans="1:7">
      <c r="A921" s="11" t="s">
        <v>1460</v>
      </c>
      <c r="B921" s="11" t="s">
        <v>1461</v>
      </c>
      <c r="C921" s="11" t="s">
        <v>1557</v>
      </c>
      <c r="D921" s="11" t="s">
        <v>1557</v>
      </c>
      <c r="E921" s="11" t="s">
        <v>1917</v>
      </c>
      <c r="F921" s="11" t="s">
        <v>1918</v>
      </c>
      <c r="G921" s="31">
        <v>1450</v>
      </c>
    </row>
    <row r="922" spans="1:7">
      <c r="A922" s="11" t="s">
        <v>1460</v>
      </c>
      <c r="B922" s="11" t="s">
        <v>1461</v>
      </c>
      <c r="C922" s="11" t="s">
        <v>1557</v>
      </c>
      <c r="D922" s="11" t="s">
        <v>1557</v>
      </c>
      <c r="E922" s="11" t="s">
        <v>304</v>
      </c>
      <c r="F922" s="11" t="s">
        <v>1965</v>
      </c>
      <c r="G922" s="31">
        <v>550</v>
      </c>
    </row>
    <row r="923" spans="1:7">
      <c r="A923" s="11" t="s">
        <v>1460</v>
      </c>
      <c r="B923" s="11" t="s">
        <v>1461</v>
      </c>
      <c r="C923" s="11" t="s">
        <v>1557</v>
      </c>
      <c r="D923" s="11" t="s">
        <v>1557</v>
      </c>
      <c r="E923" s="11" t="s">
        <v>306</v>
      </c>
      <c r="F923" s="11" t="s">
        <v>1965</v>
      </c>
      <c r="G923" s="31">
        <v>800</v>
      </c>
    </row>
    <row r="924" spans="1:7">
      <c r="A924" s="11" t="s">
        <v>1460</v>
      </c>
      <c r="B924" s="11" t="s">
        <v>1461</v>
      </c>
      <c r="C924" s="11" t="s">
        <v>1557</v>
      </c>
      <c r="D924" s="11" t="s">
        <v>1557</v>
      </c>
      <c r="E924" s="11" t="s">
        <v>309</v>
      </c>
      <c r="F924" s="11" t="s">
        <v>1971</v>
      </c>
      <c r="G924" s="31">
        <v>900</v>
      </c>
    </row>
    <row r="925" spans="1:7">
      <c r="A925" s="11" t="s">
        <v>1460</v>
      </c>
      <c r="B925" s="11" t="s">
        <v>1461</v>
      </c>
      <c r="C925" s="11" t="s">
        <v>1557</v>
      </c>
      <c r="D925" s="11" t="s">
        <v>1557</v>
      </c>
      <c r="E925" s="11" t="s">
        <v>180</v>
      </c>
      <c r="F925" s="11" t="s">
        <v>1974</v>
      </c>
      <c r="G925" s="31">
        <v>250</v>
      </c>
    </row>
    <row r="926" spans="1:7">
      <c r="A926" s="11" t="s">
        <v>1460</v>
      </c>
      <c r="B926" s="11" t="s">
        <v>1461</v>
      </c>
      <c r="C926" s="11" t="s">
        <v>1557</v>
      </c>
      <c r="D926" s="11" t="s">
        <v>1557</v>
      </c>
      <c r="E926" s="11" t="s">
        <v>93</v>
      </c>
      <c r="F926" s="11" t="s">
        <v>2040</v>
      </c>
      <c r="G926" s="31">
        <v>900</v>
      </c>
    </row>
    <row r="927" spans="1:7">
      <c r="A927" s="11" t="s">
        <v>1460</v>
      </c>
      <c r="B927" s="11" t="s">
        <v>1461</v>
      </c>
      <c r="C927" s="11" t="s">
        <v>1557</v>
      </c>
      <c r="D927" s="11" t="s">
        <v>1557</v>
      </c>
      <c r="E927" s="11" t="s">
        <v>241</v>
      </c>
      <c r="F927" s="11" t="s">
        <v>2135</v>
      </c>
      <c r="G927" s="31">
        <v>3450</v>
      </c>
    </row>
    <row r="928" spans="1:7">
      <c r="A928" s="11" t="s">
        <v>1460</v>
      </c>
      <c r="B928" s="11" t="s">
        <v>1461</v>
      </c>
      <c r="C928" s="11" t="s">
        <v>1557</v>
      </c>
      <c r="D928" s="11" t="s">
        <v>1557</v>
      </c>
      <c r="E928" s="11" t="s">
        <v>389</v>
      </c>
      <c r="F928" s="11" t="s">
        <v>2163</v>
      </c>
      <c r="G928" s="31">
        <v>350</v>
      </c>
    </row>
    <row r="929" spans="1:7">
      <c r="A929" s="11" t="s">
        <v>1460</v>
      </c>
      <c r="B929" s="11" t="s">
        <v>1461</v>
      </c>
      <c r="C929" s="11" t="s">
        <v>1304</v>
      </c>
      <c r="D929" s="11" t="s">
        <v>1304</v>
      </c>
      <c r="E929" s="11" t="s">
        <v>1478</v>
      </c>
      <c r="F929" s="11" t="s">
        <v>1469</v>
      </c>
      <c r="G929" s="31">
        <v>15700</v>
      </c>
    </row>
    <row r="930" spans="1:7">
      <c r="A930" s="11" t="s">
        <v>1460</v>
      </c>
      <c r="B930" s="11" t="s">
        <v>1461</v>
      </c>
      <c r="C930" s="11" t="s">
        <v>1304</v>
      </c>
      <c r="D930" s="11" t="s">
        <v>1304</v>
      </c>
      <c r="E930" s="11" t="s">
        <v>375</v>
      </c>
      <c r="F930" s="11" t="s">
        <v>1556</v>
      </c>
      <c r="G930" s="31">
        <v>400</v>
      </c>
    </row>
    <row r="931" spans="1:7">
      <c r="A931" s="11" t="s">
        <v>1460</v>
      </c>
      <c r="B931" s="11" t="s">
        <v>1461</v>
      </c>
      <c r="C931" s="11" t="s">
        <v>1304</v>
      </c>
      <c r="D931" s="11" t="s">
        <v>1304</v>
      </c>
      <c r="E931" s="11" t="s">
        <v>270</v>
      </c>
      <c r="F931" s="11" t="s">
        <v>1562</v>
      </c>
      <c r="G931" s="31">
        <v>200</v>
      </c>
    </row>
    <row r="932" spans="1:7">
      <c r="A932" s="11" t="s">
        <v>1460</v>
      </c>
      <c r="B932" s="11" t="s">
        <v>1461</v>
      </c>
      <c r="C932" s="11" t="s">
        <v>1304</v>
      </c>
      <c r="D932" s="11" t="s">
        <v>1304</v>
      </c>
      <c r="E932" s="11" t="s">
        <v>1589</v>
      </c>
      <c r="F932" s="11" t="s">
        <v>1584</v>
      </c>
      <c r="G932" s="31">
        <v>9050</v>
      </c>
    </row>
    <row r="933" spans="1:7">
      <c r="A933" s="11" t="s">
        <v>1460</v>
      </c>
      <c r="B933" s="11" t="s">
        <v>1461</v>
      </c>
      <c r="C933" s="11" t="s">
        <v>1304</v>
      </c>
      <c r="D933" s="11" t="s">
        <v>1304</v>
      </c>
      <c r="E933" s="11" t="s">
        <v>504</v>
      </c>
      <c r="F933" s="11" t="s">
        <v>1617</v>
      </c>
      <c r="G933" s="31">
        <v>400</v>
      </c>
    </row>
    <row r="934" spans="1:7">
      <c r="A934" s="11" t="s">
        <v>1460</v>
      </c>
      <c r="B934" s="11" t="s">
        <v>1461</v>
      </c>
      <c r="C934" s="11" t="s">
        <v>1304</v>
      </c>
      <c r="D934" s="11" t="s">
        <v>1304</v>
      </c>
      <c r="E934" s="11" t="s">
        <v>148</v>
      </c>
      <c r="F934" s="11" t="s">
        <v>1623</v>
      </c>
      <c r="G934" s="31">
        <v>1250</v>
      </c>
    </row>
    <row r="935" spans="1:7">
      <c r="A935" s="11" t="s">
        <v>1460</v>
      </c>
      <c r="B935" s="11" t="s">
        <v>1461</v>
      </c>
      <c r="C935" s="11" t="s">
        <v>1304</v>
      </c>
      <c r="D935" s="11" t="s">
        <v>1304</v>
      </c>
      <c r="E935" s="11" t="s">
        <v>484</v>
      </c>
      <c r="F935" s="11" t="s">
        <v>1644</v>
      </c>
      <c r="G935" s="31">
        <v>400</v>
      </c>
    </row>
    <row r="936" spans="1:7">
      <c r="A936" s="11" t="s">
        <v>1460</v>
      </c>
      <c r="B936" s="11" t="s">
        <v>1461</v>
      </c>
      <c r="C936" s="11" t="s">
        <v>1304</v>
      </c>
      <c r="D936" s="11" t="s">
        <v>1304</v>
      </c>
      <c r="E936" s="11" t="s">
        <v>259</v>
      </c>
      <c r="F936" s="11" t="s">
        <v>1648</v>
      </c>
      <c r="G936" s="31">
        <v>200</v>
      </c>
    </row>
    <row r="937" spans="1:7">
      <c r="A937" s="11" t="s">
        <v>1460</v>
      </c>
      <c r="B937" s="11" t="s">
        <v>1461</v>
      </c>
      <c r="C937" s="11" t="s">
        <v>1304</v>
      </c>
      <c r="D937" s="11" t="s">
        <v>1304</v>
      </c>
      <c r="E937" s="11" t="s">
        <v>1732</v>
      </c>
      <c r="F937" s="11" t="s">
        <v>1733</v>
      </c>
      <c r="G937" s="31">
        <v>950</v>
      </c>
    </row>
    <row r="938" spans="1:7">
      <c r="A938" s="11" t="s">
        <v>1460</v>
      </c>
      <c r="B938" s="11" t="s">
        <v>1461</v>
      </c>
      <c r="C938" s="11" t="s">
        <v>1304</v>
      </c>
      <c r="D938" s="11" t="s">
        <v>1304</v>
      </c>
      <c r="E938" s="11" t="s">
        <v>90</v>
      </c>
      <c r="F938" s="11" t="s">
        <v>1901</v>
      </c>
      <c r="G938" s="31">
        <v>4500</v>
      </c>
    </row>
    <row r="939" spans="1:7">
      <c r="A939" s="11" t="s">
        <v>1460</v>
      </c>
      <c r="B939" s="11" t="s">
        <v>1461</v>
      </c>
      <c r="C939" s="11" t="s">
        <v>1304</v>
      </c>
      <c r="D939" s="11" t="s">
        <v>1304</v>
      </c>
      <c r="E939" s="11" t="s">
        <v>1917</v>
      </c>
      <c r="F939" s="11" t="s">
        <v>1918</v>
      </c>
      <c r="G939" s="31">
        <v>1450</v>
      </c>
    </row>
    <row r="940" spans="1:7">
      <c r="A940" s="11" t="s">
        <v>1460</v>
      </c>
      <c r="B940" s="11" t="s">
        <v>1461</v>
      </c>
      <c r="C940" s="11" t="s">
        <v>1304</v>
      </c>
      <c r="D940" s="11" t="s">
        <v>1304</v>
      </c>
      <c r="E940" s="11" t="s">
        <v>304</v>
      </c>
      <c r="F940" s="11" t="s">
        <v>1965</v>
      </c>
      <c r="G940" s="31">
        <v>550</v>
      </c>
    </row>
    <row r="941" spans="1:7">
      <c r="A941" s="11" t="s">
        <v>1460</v>
      </c>
      <c r="B941" s="11" t="s">
        <v>1461</v>
      </c>
      <c r="C941" s="11" t="s">
        <v>1304</v>
      </c>
      <c r="D941" s="11" t="s">
        <v>1304</v>
      </c>
      <c r="E941" s="11" t="s">
        <v>306</v>
      </c>
      <c r="F941" s="11" t="s">
        <v>1965</v>
      </c>
      <c r="G941" s="31">
        <v>800</v>
      </c>
    </row>
    <row r="942" spans="1:7">
      <c r="A942" s="11" t="s">
        <v>1460</v>
      </c>
      <c r="B942" s="11" t="s">
        <v>1461</v>
      </c>
      <c r="C942" s="11" t="s">
        <v>1304</v>
      </c>
      <c r="D942" s="11" t="s">
        <v>1304</v>
      </c>
      <c r="E942" s="11" t="s">
        <v>309</v>
      </c>
      <c r="F942" s="11" t="s">
        <v>1971</v>
      </c>
      <c r="G942" s="31">
        <v>900</v>
      </c>
    </row>
    <row r="943" spans="1:7">
      <c r="A943" s="11" t="s">
        <v>1460</v>
      </c>
      <c r="B943" s="11" t="s">
        <v>1461</v>
      </c>
      <c r="C943" s="11" t="s">
        <v>1304</v>
      </c>
      <c r="D943" s="11" t="s">
        <v>1304</v>
      </c>
      <c r="E943" s="11" t="s">
        <v>180</v>
      </c>
      <c r="F943" s="11" t="s">
        <v>1974</v>
      </c>
      <c r="G943" s="31">
        <v>250</v>
      </c>
    </row>
    <row r="944" spans="1:7">
      <c r="A944" s="11" t="s">
        <v>1460</v>
      </c>
      <c r="B944" s="11"/>
      <c r="C944" s="11" t="s">
        <v>1304</v>
      </c>
      <c r="D944" s="11" t="s">
        <v>1304</v>
      </c>
      <c r="E944" s="11" t="s">
        <v>1982</v>
      </c>
      <c r="F944" s="11" t="s">
        <v>1667</v>
      </c>
      <c r="G944" s="31">
        <v>3150</v>
      </c>
    </row>
    <row r="945" spans="1:7">
      <c r="A945" s="11" t="s">
        <v>1460</v>
      </c>
      <c r="B945" s="11" t="s">
        <v>1461</v>
      </c>
      <c r="C945" s="11" t="s">
        <v>1304</v>
      </c>
      <c r="D945" s="11" t="s">
        <v>1304</v>
      </c>
      <c r="E945" s="11" t="s">
        <v>93</v>
      </c>
      <c r="F945" s="11" t="s">
        <v>2040</v>
      </c>
      <c r="G945" s="31">
        <v>900</v>
      </c>
    </row>
    <row r="946" spans="1:7">
      <c r="A946" s="11" t="s">
        <v>1460</v>
      </c>
      <c r="B946" s="11" t="s">
        <v>1461</v>
      </c>
      <c r="C946" s="11" t="s">
        <v>1304</v>
      </c>
      <c r="D946" s="11" t="s">
        <v>1304</v>
      </c>
      <c r="E946" s="11" t="s">
        <v>241</v>
      </c>
      <c r="F946" s="11" t="s">
        <v>2135</v>
      </c>
      <c r="G946" s="31">
        <v>3450</v>
      </c>
    </row>
    <row r="947" spans="1:7">
      <c r="A947" s="11" t="s">
        <v>1460</v>
      </c>
      <c r="B947" s="11" t="s">
        <v>1461</v>
      </c>
      <c r="C947" s="11" t="s">
        <v>1304</v>
      </c>
      <c r="D947" s="11" t="s">
        <v>1304</v>
      </c>
      <c r="E947" s="11" t="s">
        <v>389</v>
      </c>
      <c r="F947" s="11" t="s">
        <v>2163</v>
      </c>
      <c r="G947" s="31">
        <v>350</v>
      </c>
    </row>
    <row r="948" spans="1:7">
      <c r="A948" s="11" t="s">
        <v>1460</v>
      </c>
      <c r="B948" s="11" t="s">
        <v>1461</v>
      </c>
      <c r="C948" s="11" t="s">
        <v>930</v>
      </c>
      <c r="D948" s="11" t="s">
        <v>930</v>
      </c>
      <c r="E948" s="11" t="s">
        <v>779</v>
      </c>
      <c r="F948" s="11" t="s">
        <v>1705</v>
      </c>
      <c r="G948" s="31">
        <v>5500</v>
      </c>
    </row>
    <row r="949" spans="1:7">
      <c r="A949" s="11" t="s">
        <v>1460</v>
      </c>
      <c r="B949" s="11" t="s">
        <v>1461</v>
      </c>
      <c r="C949" s="11" t="s">
        <v>48</v>
      </c>
      <c r="D949" s="11" t="s">
        <v>48</v>
      </c>
      <c r="E949" s="11" t="s">
        <v>719</v>
      </c>
      <c r="F949" s="11" t="s">
        <v>1469</v>
      </c>
      <c r="G949" s="31">
        <v>19150</v>
      </c>
    </row>
    <row r="950" spans="1:7">
      <c r="A950" s="11" t="s">
        <v>1460</v>
      </c>
      <c r="B950" s="11" t="s">
        <v>1461</v>
      </c>
      <c r="C950" s="11" t="s">
        <v>48</v>
      </c>
      <c r="D950" s="11" t="s">
        <v>48</v>
      </c>
      <c r="E950" s="11" t="s">
        <v>375</v>
      </c>
      <c r="F950" s="11" t="s">
        <v>1556</v>
      </c>
      <c r="G950" s="31">
        <v>400</v>
      </c>
    </row>
    <row r="951" spans="1:7">
      <c r="A951" s="11" t="s">
        <v>1460</v>
      </c>
      <c r="B951" s="11" t="s">
        <v>1461</v>
      </c>
      <c r="C951" s="11" t="s">
        <v>48</v>
      </c>
      <c r="D951" s="11" t="s">
        <v>48</v>
      </c>
      <c r="E951" s="11" t="s">
        <v>761</v>
      </c>
      <c r="F951" s="11" t="s">
        <v>1584</v>
      </c>
      <c r="G951" s="31">
        <v>8350</v>
      </c>
    </row>
    <row r="952" spans="1:7">
      <c r="A952" s="11" t="s">
        <v>1460</v>
      </c>
      <c r="B952" s="11" t="s">
        <v>1461</v>
      </c>
      <c r="C952" s="11" t="s">
        <v>48</v>
      </c>
      <c r="D952" s="11" t="s">
        <v>48</v>
      </c>
      <c r="E952" s="11" t="s">
        <v>250</v>
      </c>
      <c r="F952" s="11" t="s">
        <v>1597</v>
      </c>
      <c r="G952" s="31">
        <v>700</v>
      </c>
    </row>
    <row r="953" spans="1:7">
      <c r="A953" s="11" t="s">
        <v>1460</v>
      </c>
      <c r="B953" s="11" t="s">
        <v>1461</v>
      </c>
      <c r="C953" s="11" t="s">
        <v>48</v>
      </c>
      <c r="D953" s="11" t="s">
        <v>48</v>
      </c>
      <c r="E953" s="11" t="s">
        <v>148</v>
      </c>
      <c r="F953" s="11" t="s">
        <v>1623</v>
      </c>
      <c r="G953" s="31">
        <v>1250</v>
      </c>
    </row>
    <row r="954" spans="1:7">
      <c r="A954" s="11" t="s">
        <v>1460</v>
      </c>
      <c r="B954" s="11" t="s">
        <v>1461</v>
      </c>
      <c r="C954" s="11" t="s">
        <v>48</v>
      </c>
      <c r="D954" s="11" t="s">
        <v>48</v>
      </c>
      <c r="E954" s="11" t="s">
        <v>512</v>
      </c>
      <c r="F954" s="11" t="s">
        <v>1644</v>
      </c>
      <c r="G954" s="31">
        <v>350</v>
      </c>
    </row>
    <row r="955" spans="1:7">
      <c r="A955" s="11" t="s">
        <v>1460</v>
      </c>
      <c r="B955" s="11" t="s">
        <v>1461</v>
      </c>
      <c r="C955" s="11" t="s">
        <v>48</v>
      </c>
      <c r="D955" s="11" t="s">
        <v>48</v>
      </c>
      <c r="E955" s="11" t="s">
        <v>259</v>
      </c>
      <c r="F955" s="11" t="s">
        <v>1648</v>
      </c>
      <c r="G955" s="31">
        <v>200</v>
      </c>
    </row>
    <row r="956" spans="1:7">
      <c r="A956" s="11" t="s">
        <v>1460</v>
      </c>
      <c r="B956" s="11" t="s">
        <v>1461</v>
      </c>
      <c r="C956" s="11" t="s">
        <v>48</v>
      </c>
      <c r="D956" s="11" t="s">
        <v>48</v>
      </c>
      <c r="E956" s="11" t="s">
        <v>1671</v>
      </c>
      <c r="F956" s="11" t="s">
        <v>1672</v>
      </c>
      <c r="G956" s="31">
        <v>1200</v>
      </c>
    </row>
    <row r="957" spans="1:7">
      <c r="A957" s="11" t="s">
        <v>1460</v>
      </c>
      <c r="B957" s="11" t="s">
        <v>1461</v>
      </c>
      <c r="C957" s="11" t="s">
        <v>48</v>
      </c>
      <c r="D957" s="11" t="s">
        <v>48</v>
      </c>
      <c r="E957" s="11" t="s">
        <v>97</v>
      </c>
      <c r="F957" s="11" t="s">
        <v>1836</v>
      </c>
      <c r="G957" s="31">
        <v>2050</v>
      </c>
    </row>
    <row r="958" spans="1:7">
      <c r="A958" s="11" t="s">
        <v>1460</v>
      </c>
      <c r="B958" s="11" t="s">
        <v>1461</v>
      </c>
      <c r="C958" s="11" t="s">
        <v>48</v>
      </c>
      <c r="D958" s="11" t="s">
        <v>48</v>
      </c>
      <c r="E958" s="11" t="s">
        <v>401</v>
      </c>
      <c r="F958" s="11" t="s">
        <v>1870</v>
      </c>
      <c r="G958" s="31">
        <v>3150</v>
      </c>
    </row>
    <row r="959" spans="1:7">
      <c r="A959" s="11" t="s">
        <v>1460</v>
      </c>
      <c r="B959" s="11" t="s">
        <v>1461</v>
      </c>
      <c r="C959" s="11" t="s">
        <v>48</v>
      </c>
      <c r="D959" s="11" t="s">
        <v>48</v>
      </c>
      <c r="E959" s="11" t="s">
        <v>1873</v>
      </c>
      <c r="F959" s="11" t="s">
        <v>1874</v>
      </c>
      <c r="G959" s="31">
        <v>3250</v>
      </c>
    </row>
    <row r="960" spans="1:7">
      <c r="A960" s="11" t="s">
        <v>1460</v>
      </c>
      <c r="B960" s="11" t="s">
        <v>1461</v>
      </c>
      <c r="C960" s="11" t="s">
        <v>48</v>
      </c>
      <c r="D960" s="11" t="s">
        <v>48</v>
      </c>
      <c r="E960" s="11" t="s">
        <v>522</v>
      </c>
      <c r="F960" s="11" t="s">
        <v>1897</v>
      </c>
      <c r="G960" s="31">
        <v>350</v>
      </c>
    </row>
    <row r="961" spans="1:7">
      <c r="A961" s="11" t="s">
        <v>1460</v>
      </c>
      <c r="B961" s="11" t="s">
        <v>1461</v>
      </c>
      <c r="C961" s="11" t="s">
        <v>48</v>
      </c>
      <c r="D961" s="11" t="s">
        <v>48</v>
      </c>
      <c r="E961" s="11" t="s">
        <v>96</v>
      </c>
      <c r="F961" s="11" t="s">
        <v>1901</v>
      </c>
      <c r="G961" s="31">
        <v>5950</v>
      </c>
    </row>
    <row r="962" spans="1:7">
      <c r="A962" s="11" t="s">
        <v>1460</v>
      </c>
      <c r="B962" s="11" t="s">
        <v>1461</v>
      </c>
      <c r="C962" s="11" t="s">
        <v>48</v>
      </c>
      <c r="D962" s="11" t="s">
        <v>48</v>
      </c>
      <c r="E962" s="11" t="s">
        <v>521</v>
      </c>
      <c r="F962" s="11" t="s">
        <v>1916</v>
      </c>
      <c r="G962" s="31">
        <v>350</v>
      </c>
    </row>
    <row r="963" spans="1:7">
      <c r="A963" s="11" t="s">
        <v>1460</v>
      </c>
      <c r="B963" s="11" t="s">
        <v>1461</v>
      </c>
      <c r="C963" s="11" t="s">
        <v>48</v>
      </c>
      <c r="D963" s="11" t="s">
        <v>48</v>
      </c>
      <c r="E963" s="11" t="s">
        <v>1919</v>
      </c>
      <c r="F963" s="11" t="s">
        <v>1920</v>
      </c>
      <c r="G963" s="31">
        <v>1850</v>
      </c>
    </row>
    <row r="964" spans="1:7">
      <c r="A964" s="11" t="s">
        <v>1460</v>
      </c>
      <c r="B964" s="11" t="s">
        <v>1461</v>
      </c>
      <c r="C964" s="11" t="s">
        <v>48</v>
      </c>
      <c r="D964" s="11" t="s">
        <v>48</v>
      </c>
      <c r="E964" s="11" t="s">
        <v>304</v>
      </c>
      <c r="F964" s="11" t="s">
        <v>1965</v>
      </c>
      <c r="G964" s="31">
        <v>550</v>
      </c>
    </row>
    <row r="965" spans="1:7">
      <c r="A965" s="11" t="s">
        <v>1460</v>
      </c>
      <c r="B965" s="11" t="s">
        <v>1461</v>
      </c>
      <c r="C965" s="11" t="s">
        <v>48</v>
      </c>
      <c r="D965" s="11" t="s">
        <v>48</v>
      </c>
      <c r="E965" s="11" t="s">
        <v>295</v>
      </c>
      <c r="F965" s="11" t="s">
        <v>1970</v>
      </c>
      <c r="G965" s="31">
        <v>700</v>
      </c>
    </row>
    <row r="966" spans="1:7">
      <c r="A966" s="11" t="s">
        <v>1460</v>
      </c>
      <c r="B966" s="11" t="s">
        <v>1461</v>
      </c>
      <c r="C966" s="11" t="s">
        <v>48</v>
      </c>
      <c r="D966" s="11" t="s">
        <v>48</v>
      </c>
      <c r="E966" s="11" t="s">
        <v>180</v>
      </c>
      <c r="F966" s="11" t="s">
        <v>1974</v>
      </c>
      <c r="G966" s="31">
        <v>250</v>
      </c>
    </row>
    <row r="967" spans="1:7">
      <c r="A967" s="11" t="s">
        <v>1460</v>
      </c>
      <c r="B967" s="11" t="s">
        <v>1461</v>
      </c>
      <c r="C967" s="11" t="s">
        <v>48</v>
      </c>
      <c r="D967" s="11" t="s">
        <v>48</v>
      </c>
      <c r="E967" s="11" t="s">
        <v>171</v>
      </c>
      <c r="F967" s="11" t="s">
        <v>1989</v>
      </c>
      <c r="G967" s="31">
        <v>250</v>
      </c>
    </row>
    <row r="968" spans="1:7">
      <c r="A968" s="11" t="s">
        <v>1460</v>
      </c>
      <c r="B968" s="11" t="s">
        <v>1461</v>
      </c>
      <c r="C968" s="11" t="s">
        <v>48</v>
      </c>
      <c r="D968" s="11" t="s">
        <v>48</v>
      </c>
      <c r="E968" s="11" t="s">
        <v>172</v>
      </c>
      <c r="F968" s="11" t="s">
        <v>1991</v>
      </c>
      <c r="G968" s="31">
        <v>350</v>
      </c>
    </row>
    <row r="969" spans="1:7">
      <c r="A969" s="11" t="s">
        <v>1460</v>
      </c>
      <c r="B969" s="11" t="s">
        <v>1461</v>
      </c>
      <c r="C969" s="11" t="s">
        <v>48</v>
      </c>
      <c r="D969" s="11" t="s">
        <v>48</v>
      </c>
      <c r="E969" s="11" t="s">
        <v>222</v>
      </c>
      <c r="F969" s="11" t="s">
        <v>1996</v>
      </c>
      <c r="G969" s="31">
        <v>200</v>
      </c>
    </row>
    <row r="970" spans="1:7">
      <c r="A970" s="11" t="s">
        <v>1460</v>
      </c>
      <c r="B970" s="11" t="s">
        <v>1461</v>
      </c>
      <c r="C970" s="11" t="s">
        <v>48</v>
      </c>
      <c r="D970" s="11" t="s">
        <v>48</v>
      </c>
      <c r="E970" s="11" t="s">
        <v>2045</v>
      </c>
      <c r="F970" s="11" t="s">
        <v>2040</v>
      </c>
      <c r="G970" s="31">
        <v>2000</v>
      </c>
    </row>
    <row r="971" spans="1:7">
      <c r="A971" s="11" t="s">
        <v>1460</v>
      </c>
      <c r="B971" s="11" t="s">
        <v>1461</v>
      </c>
      <c r="C971" s="11" t="s">
        <v>48</v>
      </c>
      <c r="D971" s="11" t="s">
        <v>48</v>
      </c>
      <c r="E971" s="11" t="s">
        <v>181</v>
      </c>
      <c r="F971" s="11" t="s">
        <v>2050</v>
      </c>
      <c r="G971" s="31">
        <v>250</v>
      </c>
    </row>
    <row r="972" spans="1:7">
      <c r="A972" s="11" t="s">
        <v>1460</v>
      </c>
      <c r="B972" s="11" t="s">
        <v>1461</v>
      </c>
      <c r="C972" s="11" t="s">
        <v>48</v>
      </c>
      <c r="D972" s="11" t="s">
        <v>48</v>
      </c>
      <c r="E972" s="11" t="s">
        <v>2057</v>
      </c>
      <c r="F972" s="11" t="s">
        <v>2058</v>
      </c>
      <c r="G972" s="31">
        <v>2500</v>
      </c>
    </row>
    <row r="973" spans="1:7">
      <c r="A973" s="11" t="s">
        <v>1460</v>
      </c>
      <c r="B973" s="11" t="s">
        <v>1461</v>
      </c>
      <c r="C973" s="11" t="s">
        <v>48</v>
      </c>
      <c r="D973" s="11" t="s">
        <v>48</v>
      </c>
      <c r="E973" s="11" t="s">
        <v>2065</v>
      </c>
      <c r="F973" s="11" t="s">
        <v>2066</v>
      </c>
      <c r="G973" s="31">
        <v>0</v>
      </c>
    </row>
    <row r="974" spans="1:7">
      <c r="A974" s="11" t="s">
        <v>1460</v>
      </c>
      <c r="B974" s="11" t="s">
        <v>1461</v>
      </c>
      <c r="C974" s="11" t="s">
        <v>48</v>
      </c>
      <c r="D974" s="11" t="s">
        <v>48</v>
      </c>
      <c r="E974" s="11" t="s">
        <v>351</v>
      </c>
      <c r="F974" s="11" t="s">
        <v>2136</v>
      </c>
      <c r="G974" s="31">
        <v>2750</v>
      </c>
    </row>
    <row r="975" spans="1:7">
      <c r="A975" s="11" t="s">
        <v>1460</v>
      </c>
      <c r="B975" s="11" t="s">
        <v>1461</v>
      </c>
      <c r="C975" s="11" t="s">
        <v>48</v>
      </c>
      <c r="D975" s="11" t="s">
        <v>48</v>
      </c>
      <c r="E975" s="11" t="s">
        <v>393</v>
      </c>
      <c r="F975" s="11" t="s">
        <v>2163</v>
      </c>
      <c r="G975" s="31">
        <v>750</v>
      </c>
    </row>
    <row r="976" spans="1:7">
      <c r="A976" s="11" t="s">
        <v>1460</v>
      </c>
      <c r="B976" s="11" t="s">
        <v>1461</v>
      </c>
      <c r="C976" s="11" t="s">
        <v>48</v>
      </c>
      <c r="D976" s="11" t="s">
        <v>48</v>
      </c>
      <c r="E976" s="11" t="s">
        <v>287</v>
      </c>
      <c r="F976" s="11" t="s">
        <v>2172</v>
      </c>
      <c r="G976" s="31">
        <v>200</v>
      </c>
    </row>
    <row r="977" spans="1:7">
      <c r="A977" s="11" t="s">
        <v>1460</v>
      </c>
      <c r="B977" s="11" t="s">
        <v>1461</v>
      </c>
      <c r="C977" s="11" t="s">
        <v>931</v>
      </c>
      <c r="D977" s="11" t="s">
        <v>931</v>
      </c>
      <c r="E977" s="11" t="s">
        <v>761</v>
      </c>
      <c r="F977" s="11" t="s">
        <v>1584</v>
      </c>
      <c r="G977" s="31">
        <v>8350</v>
      </c>
    </row>
    <row r="978" spans="1:7">
      <c r="A978" s="11" t="s">
        <v>1460</v>
      </c>
      <c r="B978" s="11" t="s">
        <v>1461</v>
      </c>
      <c r="C978" s="11" t="s">
        <v>1479</v>
      </c>
      <c r="D978" s="11" t="s">
        <v>1479</v>
      </c>
      <c r="E978" s="11" t="s">
        <v>708</v>
      </c>
      <c r="F978" s="11" t="s">
        <v>1469</v>
      </c>
      <c r="G978" s="31">
        <v>18850</v>
      </c>
    </row>
    <row r="979" spans="1:7">
      <c r="A979" s="11" t="s">
        <v>1460</v>
      </c>
      <c r="B979" s="11" t="s">
        <v>1461</v>
      </c>
      <c r="C979" s="11" t="s">
        <v>1479</v>
      </c>
      <c r="D979" s="11" t="s">
        <v>1479</v>
      </c>
      <c r="E979" s="11" t="s">
        <v>375</v>
      </c>
      <c r="F979" s="11" t="s">
        <v>1556</v>
      </c>
      <c r="G979" s="31">
        <v>400</v>
      </c>
    </row>
    <row r="980" spans="1:7">
      <c r="A980" s="11" t="s">
        <v>1460</v>
      </c>
      <c r="B980" s="11" t="s">
        <v>1461</v>
      </c>
      <c r="C980" s="11" t="s">
        <v>1479</v>
      </c>
      <c r="D980" s="11" t="s">
        <v>1479</v>
      </c>
      <c r="E980" s="11" t="s">
        <v>250</v>
      </c>
      <c r="F980" s="11" t="s">
        <v>1597</v>
      </c>
      <c r="G980" s="31">
        <v>700</v>
      </c>
    </row>
    <row r="981" spans="1:7">
      <c r="A981" s="11" t="s">
        <v>1460</v>
      </c>
      <c r="B981" s="11" t="s">
        <v>1461</v>
      </c>
      <c r="C981" s="11" t="s">
        <v>1479</v>
      </c>
      <c r="D981" s="11" t="s">
        <v>1479</v>
      </c>
      <c r="E981" s="11" t="s">
        <v>148</v>
      </c>
      <c r="F981" s="11" t="s">
        <v>1623</v>
      </c>
      <c r="G981" s="31">
        <v>1250</v>
      </c>
    </row>
    <row r="982" spans="1:7">
      <c r="A982" s="11" t="s">
        <v>1460</v>
      </c>
      <c r="B982" s="11" t="s">
        <v>1461</v>
      </c>
      <c r="C982" s="11" t="s">
        <v>1479</v>
      </c>
      <c r="D982" s="11" t="s">
        <v>1479</v>
      </c>
      <c r="E982" s="11" t="s">
        <v>148</v>
      </c>
      <c r="F982" s="11" t="s">
        <v>1623</v>
      </c>
      <c r="G982" s="31">
        <v>1250</v>
      </c>
    </row>
    <row r="983" spans="1:7">
      <c r="A983" s="11" t="s">
        <v>1460</v>
      </c>
      <c r="B983" s="11" t="s">
        <v>1461</v>
      </c>
      <c r="C983" s="11" t="s">
        <v>1479</v>
      </c>
      <c r="D983" s="11" t="s">
        <v>1479</v>
      </c>
      <c r="E983" s="11" t="s">
        <v>512</v>
      </c>
      <c r="F983" s="11" t="s">
        <v>1644</v>
      </c>
      <c r="G983" s="31">
        <v>350</v>
      </c>
    </row>
    <row r="984" spans="1:7">
      <c r="A984" s="11" t="s">
        <v>1460</v>
      </c>
      <c r="B984" s="11" t="s">
        <v>1461</v>
      </c>
      <c r="C984" s="11" t="s">
        <v>1479</v>
      </c>
      <c r="D984" s="11" t="s">
        <v>1479</v>
      </c>
      <c r="E984" s="11" t="s">
        <v>259</v>
      </c>
      <c r="F984" s="11" t="s">
        <v>1648</v>
      </c>
      <c r="G984" s="31">
        <v>200</v>
      </c>
    </row>
    <row r="985" spans="1:7">
      <c r="A985" s="11" t="s">
        <v>1460</v>
      </c>
      <c r="B985" s="11" t="s">
        <v>1461</v>
      </c>
      <c r="C985" s="11" t="s">
        <v>1479</v>
      </c>
      <c r="D985" s="11" t="s">
        <v>1479</v>
      </c>
      <c r="E985" s="11" t="s">
        <v>363</v>
      </c>
      <c r="F985" s="11" t="s">
        <v>1771</v>
      </c>
      <c r="G985" s="31">
        <v>550</v>
      </c>
    </row>
    <row r="986" spans="1:7">
      <c r="A986" s="11" t="s">
        <v>1460</v>
      </c>
      <c r="B986" s="11" t="s">
        <v>1461</v>
      </c>
      <c r="C986" s="11" t="s">
        <v>1479</v>
      </c>
      <c r="D986" s="11" t="s">
        <v>1479</v>
      </c>
      <c r="E986" s="11" t="s">
        <v>97</v>
      </c>
      <c r="F986" s="11" t="s">
        <v>1836</v>
      </c>
      <c r="G986" s="31">
        <v>2050</v>
      </c>
    </row>
    <row r="987" spans="1:7">
      <c r="A987" s="11" t="s">
        <v>1460</v>
      </c>
      <c r="B987" s="11" t="s">
        <v>1461</v>
      </c>
      <c r="C987" s="11" t="s">
        <v>1479</v>
      </c>
      <c r="D987" s="11" t="s">
        <v>1479</v>
      </c>
      <c r="E987" s="11" t="s">
        <v>97</v>
      </c>
      <c r="F987" s="11" t="s">
        <v>1836</v>
      </c>
      <c r="G987" s="31">
        <v>2050</v>
      </c>
    </row>
    <row r="988" spans="1:7">
      <c r="A988" s="11" t="s">
        <v>1460</v>
      </c>
      <c r="B988" s="11" t="s">
        <v>1461</v>
      </c>
      <c r="C988" s="11" t="s">
        <v>1479</v>
      </c>
      <c r="D988" s="11" t="s">
        <v>1479</v>
      </c>
      <c r="E988" s="11" t="s">
        <v>522</v>
      </c>
      <c r="F988" s="11" t="s">
        <v>1897</v>
      </c>
      <c r="G988" s="31">
        <v>350</v>
      </c>
    </row>
    <row r="989" spans="1:7">
      <c r="A989" s="11" t="s">
        <v>1460</v>
      </c>
      <c r="B989" s="11" t="s">
        <v>1461</v>
      </c>
      <c r="C989" s="11" t="s">
        <v>1479</v>
      </c>
      <c r="D989" s="11" t="s">
        <v>1479</v>
      </c>
      <c r="E989" s="11" t="s">
        <v>96</v>
      </c>
      <c r="F989" s="11" t="s">
        <v>1901</v>
      </c>
      <c r="G989" s="31">
        <v>5950</v>
      </c>
    </row>
    <row r="990" spans="1:7">
      <c r="A990" s="11" t="s">
        <v>1460</v>
      </c>
      <c r="B990" s="11" t="s">
        <v>1461</v>
      </c>
      <c r="C990" s="11" t="s">
        <v>1479</v>
      </c>
      <c r="D990" s="11" t="s">
        <v>1479</v>
      </c>
      <c r="E990" s="11" t="s">
        <v>96</v>
      </c>
      <c r="F990" s="11" t="s">
        <v>1901</v>
      </c>
      <c r="G990" s="31">
        <v>5950</v>
      </c>
    </row>
    <row r="991" spans="1:7">
      <c r="A991" s="11" t="s">
        <v>1460</v>
      </c>
      <c r="B991" s="11" t="s">
        <v>1461</v>
      </c>
      <c r="C991" s="11" t="s">
        <v>1479</v>
      </c>
      <c r="D991" s="11" t="s">
        <v>1479</v>
      </c>
      <c r="E991" s="11" t="s">
        <v>521</v>
      </c>
      <c r="F991" s="11" t="s">
        <v>1916</v>
      </c>
      <c r="G991" s="31">
        <v>350</v>
      </c>
    </row>
    <row r="992" spans="1:7">
      <c r="A992" s="11" t="s">
        <v>1460</v>
      </c>
      <c r="B992" s="11" t="s">
        <v>1461</v>
      </c>
      <c r="C992" s="11" t="s">
        <v>1479</v>
      </c>
      <c r="D992" s="11" t="s">
        <v>1479</v>
      </c>
      <c r="E992" s="11" t="s">
        <v>364</v>
      </c>
      <c r="F992" s="11" t="s">
        <v>1932</v>
      </c>
      <c r="G992" s="31">
        <v>550</v>
      </c>
    </row>
    <row r="993" spans="1:7">
      <c r="A993" s="11" t="s">
        <v>1460</v>
      </c>
      <c r="B993" s="11" t="s">
        <v>1461</v>
      </c>
      <c r="C993" s="11" t="s">
        <v>1479</v>
      </c>
      <c r="D993" s="11" t="s">
        <v>1479</v>
      </c>
      <c r="E993" s="11" t="s">
        <v>304</v>
      </c>
      <c r="F993" s="11" t="s">
        <v>1965</v>
      </c>
      <c r="G993" s="31">
        <v>550</v>
      </c>
    </row>
    <row r="994" spans="1:7">
      <c r="A994" s="11" t="s">
        <v>1460</v>
      </c>
      <c r="B994" s="11" t="s">
        <v>1461</v>
      </c>
      <c r="C994" s="11" t="s">
        <v>1479</v>
      </c>
      <c r="D994" s="11" t="s">
        <v>1479</v>
      </c>
      <c r="E994" s="11" t="s">
        <v>295</v>
      </c>
      <c r="F994" s="11" t="s">
        <v>1970</v>
      </c>
      <c r="G994" s="31">
        <v>700</v>
      </c>
    </row>
    <row r="995" spans="1:7">
      <c r="A995" s="11" t="s">
        <v>1460</v>
      </c>
      <c r="B995" s="11" t="s">
        <v>1461</v>
      </c>
      <c r="C995" s="11" t="s">
        <v>1479</v>
      </c>
      <c r="D995" s="11" t="s">
        <v>1479</v>
      </c>
      <c r="E995" s="11" t="s">
        <v>180</v>
      </c>
      <c r="F995" s="11" t="s">
        <v>1974</v>
      </c>
      <c r="G995" s="31">
        <v>250</v>
      </c>
    </row>
    <row r="996" spans="1:7">
      <c r="A996" s="11" t="s">
        <v>1460</v>
      </c>
      <c r="B996" s="11" t="s">
        <v>1461</v>
      </c>
      <c r="C996" s="11" t="s">
        <v>1479</v>
      </c>
      <c r="D996" s="11" t="s">
        <v>1479</v>
      </c>
      <c r="E996" s="11" t="s">
        <v>171</v>
      </c>
      <c r="F996" s="11" t="s">
        <v>1989</v>
      </c>
      <c r="G996" s="31">
        <v>250</v>
      </c>
    </row>
    <row r="997" spans="1:7">
      <c r="A997" s="11" t="s">
        <v>1460</v>
      </c>
      <c r="B997" s="11" t="s">
        <v>1461</v>
      </c>
      <c r="C997" s="11" t="s">
        <v>1479</v>
      </c>
      <c r="D997" s="11" t="s">
        <v>1479</v>
      </c>
      <c r="E997" s="11" t="s">
        <v>172</v>
      </c>
      <c r="F997" s="11" t="s">
        <v>1991</v>
      </c>
      <c r="G997" s="31">
        <v>350</v>
      </c>
    </row>
    <row r="998" spans="1:7">
      <c r="A998" s="11" t="s">
        <v>1460</v>
      </c>
      <c r="B998" s="11" t="s">
        <v>1461</v>
      </c>
      <c r="C998" s="11" t="s">
        <v>1479</v>
      </c>
      <c r="D998" s="11" t="s">
        <v>1479</v>
      </c>
      <c r="E998" s="11" t="s">
        <v>222</v>
      </c>
      <c r="F998" s="11" t="s">
        <v>1996</v>
      </c>
      <c r="G998" s="31">
        <v>200</v>
      </c>
    </row>
    <row r="999" spans="1:7">
      <c r="A999" s="11" t="s">
        <v>1460</v>
      </c>
      <c r="B999" s="11" t="s">
        <v>1461</v>
      </c>
      <c r="C999" s="11" t="s">
        <v>1479</v>
      </c>
      <c r="D999" s="11" t="s">
        <v>1479</v>
      </c>
      <c r="E999" s="11" t="s">
        <v>98</v>
      </c>
      <c r="F999" s="11" t="s">
        <v>2025</v>
      </c>
      <c r="G999" s="31">
        <v>1300</v>
      </c>
    </row>
    <row r="1000" spans="1:7">
      <c r="A1000" s="11" t="s">
        <v>1460</v>
      </c>
      <c r="B1000" s="11" t="s">
        <v>1461</v>
      </c>
      <c r="C1000" s="11" t="s">
        <v>1479</v>
      </c>
      <c r="D1000" s="11" t="s">
        <v>1479</v>
      </c>
      <c r="E1000" s="11" t="s">
        <v>98</v>
      </c>
      <c r="F1000" s="11" t="s">
        <v>2025</v>
      </c>
      <c r="G1000" s="31">
        <v>1300</v>
      </c>
    </row>
    <row r="1001" spans="1:7">
      <c r="A1001" s="11" t="s">
        <v>1460</v>
      </c>
      <c r="B1001" s="11" t="s">
        <v>1461</v>
      </c>
      <c r="C1001" s="11" t="s">
        <v>1479</v>
      </c>
      <c r="D1001" s="11" t="s">
        <v>1479</v>
      </c>
      <c r="E1001" s="11" t="s">
        <v>181</v>
      </c>
      <c r="F1001" s="11" t="s">
        <v>2050</v>
      </c>
      <c r="G1001" s="31">
        <v>250</v>
      </c>
    </row>
    <row r="1002" spans="1:7">
      <c r="A1002" s="11" t="s">
        <v>1460</v>
      </c>
      <c r="B1002" s="11" t="s">
        <v>1461</v>
      </c>
      <c r="C1002" s="11" t="s">
        <v>1479</v>
      </c>
      <c r="D1002" s="11" t="s">
        <v>1479</v>
      </c>
      <c r="E1002" s="11" t="s">
        <v>2065</v>
      </c>
      <c r="F1002" s="11" t="s">
        <v>2066</v>
      </c>
      <c r="G1002" s="31">
        <v>0</v>
      </c>
    </row>
    <row r="1003" spans="1:7">
      <c r="A1003" s="11" t="s">
        <v>1460</v>
      </c>
      <c r="B1003" s="11" t="s">
        <v>1461</v>
      </c>
      <c r="C1003" s="11" t="s">
        <v>1479</v>
      </c>
      <c r="D1003" s="11" t="s">
        <v>1479</v>
      </c>
      <c r="E1003" s="11" t="s">
        <v>511</v>
      </c>
      <c r="F1003" s="11" t="s">
        <v>2073</v>
      </c>
      <c r="G1003" s="31">
        <v>1100</v>
      </c>
    </row>
    <row r="1004" spans="1:7">
      <c r="A1004" s="11" t="s">
        <v>1460</v>
      </c>
      <c r="B1004" s="11" t="s">
        <v>1461</v>
      </c>
      <c r="C1004" s="11" t="s">
        <v>1479</v>
      </c>
      <c r="D1004" s="11" t="s">
        <v>1479</v>
      </c>
      <c r="E1004" s="11" t="s">
        <v>834</v>
      </c>
      <c r="F1004" s="11" t="s">
        <v>2085</v>
      </c>
      <c r="G1004" s="31">
        <v>6200</v>
      </c>
    </row>
    <row r="1005" spans="1:7">
      <c r="A1005" s="11" t="s">
        <v>1460</v>
      </c>
      <c r="B1005" s="11" t="s">
        <v>1461</v>
      </c>
      <c r="C1005" s="11" t="s">
        <v>1479</v>
      </c>
      <c r="D1005" s="11" t="s">
        <v>1479</v>
      </c>
      <c r="E1005" s="11" t="s">
        <v>351</v>
      </c>
      <c r="F1005" s="11" t="s">
        <v>2136</v>
      </c>
      <c r="G1005" s="31">
        <v>2750</v>
      </c>
    </row>
    <row r="1006" spans="1:7">
      <c r="A1006" s="11" t="s">
        <v>1460</v>
      </c>
      <c r="B1006" s="11" t="s">
        <v>1461</v>
      </c>
      <c r="C1006" s="11" t="s">
        <v>1479</v>
      </c>
      <c r="D1006" s="11" t="s">
        <v>1479</v>
      </c>
      <c r="E1006" s="11" t="s">
        <v>436</v>
      </c>
      <c r="F1006" s="11" t="s">
        <v>2149</v>
      </c>
      <c r="G1006" s="31">
        <v>4250</v>
      </c>
    </row>
    <row r="1007" spans="1:7">
      <c r="A1007" s="11" t="s">
        <v>1460</v>
      </c>
      <c r="B1007" s="11" t="s">
        <v>1461</v>
      </c>
      <c r="C1007" s="11" t="s">
        <v>1479</v>
      </c>
      <c r="D1007" s="11" t="s">
        <v>1479</v>
      </c>
      <c r="E1007" s="11" t="s">
        <v>393</v>
      </c>
      <c r="F1007" s="11" t="s">
        <v>2163</v>
      </c>
      <c r="G1007" s="31">
        <v>750</v>
      </c>
    </row>
    <row r="1008" spans="1:7">
      <c r="A1008" s="11" t="s">
        <v>1460</v>
      </c>
      <c r="B1008" s="11" t="s">
        <v>1461</v>
      </c>
      <c r="C1008" s="11" t="s">
        <v>1479</v>
      </c>
      <c r="D1008" s="11" t="s">
        <v>1479</v>
      </c>
      <c r="E1008" s="11" t="s">
        <v>287</v>
      </c>
      <c r="F1008" s="11" t="s">
        <v>2172</v>
      </c>
      <c r="G1008" s="31">
        <v>200</v>
      </c>
    </row>
    <row r="1009" spans="1:7">
      <c r="A1009" s="11" t="s">
        <v>1460</v>
      </c>
      <c r="B1009" s="11" t="s">
        <v>1461</v>
      </c>
      <c r="C1009" s="11" t="s">
        <v>1479</v>
      </c>
      <c r="D1009" s="11" t="s">
        <v>1479</v>
      </c>
      <c r="E1009" s="11" t="s">
        <v>721</v>
      </c>
      <c r="F1009" s="11" t="s">
        <v>2176</v>
      </c>
      <c r="G1009" s="31">
        <v>21100</v>
      </c>
    </row>
    <row r="1010" spans="1:7">
      <c r="A1010" s="11" t="s">
        <v>1460</v>
      </c>
      <c r="B1010" s="11" t="s">
        <v>1461</v>
      </c>
      <c r="C1010" s="11" t="s">
        <v>932</v>
      </c>
      <c r="D1010" s="11" t="s">
        <v>932</v>
      </c>
      <c r="E1010" s="11" t="s">
        <v>762</v>
      </c>
      <c r="F1010" s="11" t="s">
        <v>1584</v>
      </c>
      <c r="G1010" s="31">
        <v>15350</v>
      </c>
    </row>
    <row r="1011" spans="1:7">
      <c r="A1011" s="11" t="s">
        <v>1460</v>
      </c>
      <c r="B1011" s="11" t="s">
        <v>1461</v>
      </c>
      <c r="C1011" s="11" t="s">
        <v>932</v>
      </c>
      <c r="D1011" s="11" t="s">
        <v>932</v>
      </c>
      <c r="E1011" s="11" t="s">
        <v>762</v>
      </c>
      <c r="F1011" s="11" t="s">
        <v>1584</v>
      </c>
      <c r="G1011" s="31">
        <v>15350</v>
      </c>
    </row>
    <row r="1012" spans="1:7">
      <c r="A1012" s="11" t="s">
        <v>1460</v>
      </c>
      <c r="B1012" s="11" t="s">
        <v>1461</v>
      </c>
      <c r="C1012" s="11" t="s">
        <v>932</v>
      </c>
      <c r="D1012" s="11" t="s">
        <v>932</v>
      </c>
      <c r="E1012" s="11" t="s">
        <v>1873</v>
      </c>
      <c r="F1012" s="11" t="s">
        <v>1874</v>
      </c>
      <c r="G1012" s="31">
        <v>3250</v>
      </c>
    </row>
    <row r="1013" spans="1:7">
      <c r="A1013" s="11" t="s">
        <v>1460</v>
      </c>
      <c r="B1013" s="11" t="s">
        <v>1461</v>
      </c>
      <c r="C1013" s="11" t="s">
        <v>932</v>
      </c>
      <c r="D1013" s="11" t="s">
        <v>932</v>
      </c>
      <c r="E1013" s="11" t="s">
        <v>807</v>
      </c>
      <c r="F1013" s="11" t="s">
        <v>1609</v>
      </c>
      <c r="G1013" s="31">
        <v>29450</v>
      </c>
    </row>
    <row r="1014" spans="1:7">
      <c r="A1014" s="11" t="s">
        <v>1460</v>
      </c>
      <c r="B1014" s="11" t="s">
        <v>1461</v>
      </c>
      <c r="C1014" s="11" t="s">
        <v>932</v>
      </c>
      <c r="D1014" s="11" t="s">
        <v>932</v>
      </c>
      <c r="E1014" s="11" t="s">
        <v>760</v>
      </c>
      <c r="F1014" s="11" t="s">
        <v>2193</v>
      </c>
      <c r="G1014" s="31">
        <v>2750</v>
      </c>
    </row>
    <row r="1015" spans="1:7">
      <c r="A1015" s="11" t="s">
        <v>1460</v>
      </c>
      <c r="B1015" s="11" t="s">
        <v>1461</v>
      </c>
      <c r="C1015" s="11" t="s">
        <v>2177</v>
      </c>
      <c r="D1015" s="11" t="s">
        <v>2177</v>
      </c>
      <c r="E1015" s="11" t="s">
        <v>809</v>
      </c>
      <c r="F1015" s="11" t="s">
        <v>2176</v>
      </c>
      <c r="G1015" s="31">
        <v>27800</v>
      </c>
    </row>
    <row r="1016" spans="1:7">
      <c r="A1016" s="11" t="s">
        <v>1460</v>
      </c>
      <c r="B1016" s="11" t="s">
        <v>1461</v>
      </c>
      <c r="C1016" s="11" t="s">
        <v>1480</v>
      </c>
      <c r="D1016" s="11" t="s">
        <v>1480</v>
      </c>
      <c r="E1016" s="11" t="s">
        <v>716</v>
      </c>
      <c r="F1016" s="11" t="s">
        <v>1469</v>
      </c>
      <c r="G1016" s="31">
        <v>19650</v>
      </c>
    </row>
    <row r="1017" spans="1:7">
      <c r="A1017" s="11" t="s">
        <v>1460</v>
      </c>
      <c r="B1017" s="11" t="s">
        <v>1461</v>
      </c>
      <c r="C1017" s="11" t="s">
        <v>1480</v>
      </c>
      <c r="D1017" s="11" t="s">
        <v>1480</v>
      </c>
      <c r="E1017" s="11" t="s">
        <v>375</v>
      </c>
      <c r="F1017" s="11" t="s">
        <v>1556</v>
      </c>
      <c r="G1017" s="31">
        <v>400</v>
      </c>
    </row>
    <row r="1018" spans="1:7">
      <c r="A1018" s="11" t="s">
        <v>1460</v>
      </c>
      <c r="B1018" s="11" t="s">
        <v>1461</v>
      </c>
      <c r="C1018" s="11" t="s">
        <v>1480</v>
      </c>
      <c r="D1018" s="11" t="s">
        <v>1480</v>
      </c>
      <c r="E1018" s="11" t="s">
        <v>250</v>
      </c>
      <c r="F1018" s="11" t="s">
        <v>1597</v>
      </c>
      <c r="G1018" s="31">
        <v>700</v>
      </c>
    </row>
    <row r="1019" spans="1:7">
      <c r="A1019" s="11" t="s">
        <v>1460</v>
      </c>
      <c r="B1019" s="11" t="s">
        <v>1461</v>
      </c>
      <c r="C1019" s="11" t="s">
        <v>1480</v>
      </c>
      <c r="D1019" s="11" t="s">
        <v>1480</v>
      </c>
      <c r="E1019" s="11" t="s">
        <v>148</v>
      </c>
      <c r="F1019" s="11" t="s">
        <v>1623</v>
      </c>
      <c r="G1019" s="31">
        <v>1250</v>
      </c>
    </row>
    <row r="1020" spans="1:7">
      <c r="A1020" s="11" t="s">
        <v>1460</v>
      </c>
      <c r="B1020" s="11" t="s">
        <v>1461</v>
      </c>
      <c r="C1020" s="11" t="s">
        <v>1480</v>
      </c>
      <c r="D1020" s="11" t="s">
        <v>1480</v>
      </c>
      <c r="E1020" s="11" t="s">
        <v>512</v>
      </c>
      <c r="F1020" s="11" t="s">
        <v>1644</v>
      </c>
      <c r="G1020" s="31">
        <v>350</v>
      </c>
    </row>
    <row r="1021" spans="1:7">
      <c r="A1021" s="11" t="s">
        <v>1460</v>
      </c>
      <c r="B1021" s="11" t="s">
        <v>1461</v>
      </c>
      <c r="C1021" s="11" t="s">
        <v>1480</v>
      </c>
      <c r="D1021" s="11" t="s">
        <v>1480</v>
      </c>
      <c r="E1021" s="11" t="s">
        <v>259</v>
      </c>
      <c r="F1021" s="11" t="s">
        <v>1648</v>
      </c>
      <c r="G1021" s="31">
        <v>200</v>
      </c>
    </row>
    <row r="1022" spans="1:7">
      <c r="A1022" s="11" t="s">
        <v>1460</v>
      </c>
      <c r="B1022" s="11" t="s">
        <v>1461</v>
      </c>
      <c r="C1022" s="11" t="s">
        <v>1480</v>
      </c>
      <c r="D1022" s="11" t="s">
        <v>1480</v>
      </c>
      <c r="E1022" s="11" t="s">
        <v>67</v>
      </c>
      <c r="F1022" s="11" t="s">
        <v>1735</v>
      </c>
      <c r="G1022" s="31">
        <v>700</v>
      </c>
    </row>
    <row r="1023" spans="1:7">
      <c r="A1023" s="11" t="s">
        <v>1460</v>
      </c>
      <c r="B1023" s="11" t="s">
        <v>1461</v>
      </c>
      <c r="C1023" s="11" t="s">
        <v>1480</v>
      </c>
      <c r="D1023" s="11" t="s">
        <v>1480</v>
      </c>
      <c r="E1023" s="11" t="s">
        <v>97</v>
      </c>
      <c r="F1023" s="11" t="s">
        <v>1836</v>
      </c>
      <c r="G1023" s="31">
        <v>2050</v>
      </c>
    </row>
    <row r="1024" spans="1:7">
      <c r="A1024" s="11" t="s">
        <v>1460</v>
      </c>
      <c r="B1024" s="11" t="s">
        <v>1461</v>
      </c>
      <c r="C1024" s="11" t="s">
        <v>1480</v>
      </c>
      <c r="D1024" s="11" t="s">
        <v>1480</v>
      </c>
      <c r="E1024" s="11" t="s">
        <v>401</v>
      </c>
      <c r="F1024" s="11" t="s">
        <v>1870</v>
      </c>
      <c r="G1024" s="31">
        <v>3150</v>
      </c>
    </row>
    <row r="1025" spans="1:7">
      <c r="A1025" s="11" t="s">
        <v>1460</v>
      </c>
      <c r="B1025" s="11" t="s">
        <v>1461</v>
      </c>
      <c r="C1025" s="11" t="s">
        <v>1480</v>
      </c>
      <c r="D1025" s="11" t="s">
        <v>1480</v>
      </c>
      <c r="E1025" s="11" t="s">
        <v>522</v>
      </c>
      <c r="F1025" s="11" t="s">
        <v>1897</v>
      </c>
      <c r="G1025" s="31">
        <v>350</v>
      </c>
    </row>
    <row r="1026" spans="1:7">
      <c r="A1026" s="11" t="s">
        <v>1460</v>
      </c>
      <c r="B1026" s="11" t="s">
        <v>1461</v>
      </c>
      <c r="C1026" s="11" t="s">
        <v>1480</v>
      </c>
      <c r="D1026" s="11" t="s">
        <v>1480</v>
      </c>
      <c r="E1026" s="11" t="s">
        <v>96</v>
      </c>
      <c r="F1026" s="11" t="s">
        <v>1901</v>
      </c>
      <c r="G1026" s="31">
        <v>5950</v>
      </c>
    </row>
    <row r="1027" spans="1:7">
      <c r="A1027" s="11" t="s">
        <v>1460</v>
      </c>
      <c r="B1027" s="11" t="s">
        <v>1461</v>
      </c>
      <c r="C1027" s="11" t="s">
        <v>1480</v>
      </c>
      <c r="D1027" s="11" t="s">
        <v>1480</v>
      </c>
      <c r="E1027" s="11" t="s">
        <v>521</v>
      </c>
      <c r="F1027" s="11" t="s">
        <v>1916</v>
      </c>
      <c r="G1027" s="31">
        <v>350</v>
      </c>
    </row>
    <row r="1028" spans="1:7">
      <c r="A1028" s="11" t="s">
        <v>1460</v>
      </c>
      <c r="B1028" s="11" t="s">
        <v>1461</v>
      </c>
      <c r="C1028" s="11" t="s">
        <v>1480</v>
      </c>
      <c r="D1028" s="11" t="s">
        <v>1480</v>
      </c>
      <c r="E1028" s="11" t="s">
        <v>304</v>
      </c>
      <c r="F1028" s="11" t="s">
        <v>1965</v>
      </c>
      <c r="G1028" s="31">
        <v>550</v>
      </c>
    </row>
    <row r="1029" spans="1:7">
      <c r="A1029" s="11" t="s">
        <v>1460</v>
      </c>
      <c r="B1029" s="11" t="s">
        <v>1461</v>
      </c>
      <c r="C1029" s="11" t="s">
        <v>1480</v>
      </c>
      <c r="D1029" s="11" t="s">
        <v>1480</v>
      </c>
      <c r="E1029" s="11" t="s">
        <v>295</v>
      </c>
      <c r="F1029" s="11" t="s">
        <v>1970</v>
      </c>
      <c r="G1029" s="31">
        <v>700</v>
      </c>
    </row>
    <row r="1030" spans="1:7">
      <c r="A1030" s="11" t="s">
        <v>1460</v>
      </c>
      <c r="B1030" s="11" t="s">
        <v>1461</v>
      </c>
      <c r="C1030" s="11" t="s">
        <v>1480</v>
      </c>
      <c r="D1030" s="11" t="s">
        <v>1480</v>
      </c>
      <c r="E1030" s="11" t="s">
        <v>180</v>
      </c>
      <c r="F1030" s="11" t="s">
        <v>1974</v>
      </c>
      <c r="G1030" s="31">
        <v>250</v>
      </c>
    </row>
    <row r="1031" spans="1:7">
      <c r="A1031" s="11" t="s">
        <v>1460</v>
      </c>
      <c r="B1031" s="11" t="s">
        <v>1461</v>
      </c>
      <c r="C1031" s="11" t="s">
        <v>1480</v>
      </c>
      <c r="D1031" s="11" t="s">
        <v>1480</v>
      </c>
      <c r="E1031" s="11" t="s">
        <v>171</v>
      </c>
      <c r="F1031" s="11" t="s">
        <v>1989</v>
      </c>
      <c r="G1031" s="31">
        <v>250</v>
      </c>
    </row>
    <row r="1032" spans="1:7">
      <c r="A1032" s="11" t="s">
        <v>1460</v>
      </c>
      <c r="B1032" s="11" t="s">
        <v>1461</v>
      </c>
      <c r="C1032" s="11" t="s">
        <v>1480</v>
      </c>
      <c r="D1032" s="11" t="s">
        <v>1480</v>
      </c>
      <c r="E1032" s="11" t="s">
        <v>140</v>
      </c>
      <c r="F1032" s="11" t="s">
        <v>2008</v>
      </c>
      <c r="G1032" s="31">
        <v>1400</v>
      </c>
    </row>
    <row r="1033" spans="1:7">
      <c r="A1033" s="11" t="s">
        <v>1460</v>
      </c>
      <c r="B1033" s="11" t="s">
        <v>1461</v>
      </c>
      <c r="C1033" s="11" t="s">
        <v>1480</v>
      </c>
      <c r="D1033" s="11" t="s">
        <v>1480</v>
      </c>
      <c r="E1033" s="11" t="s">
        <v>141</v>
      </c>
      <c r="F1033" s="11" t="s">
        <v>2010</v>
      </c>
      <c r="G1033" s="31">
        <v>500</v>
      </c>
    </row>
    <row r="1034" spans="1:7">
      <c r="A1034" s="11" t="s">
        <v>1460</v>
      </c>
      <c r="B1034" s="11" t="s">
        <v>1461</v>
      </c>
      <c r="C1034" s="11" t="s">
        <v>1480</v>
      </c>
      <c r="D1034" s="11" t="s">
        <v>1480</v>
      </c>
      <c r="E1034" s="11" t="s">
        <v>98</v>
      </c>
      <c r="F1034" s="11" t="s">
        <v>2025</v>
      </c>
      <c r="G1034" s="31">
        <v>1300</v>
      </c>
    </row>
    <row r="1035" spans="1:7">
      <c r="A1035" s="11" t="s">
        <v>1460</v>
      </c>
      <c r="B1035" s="11" t="s">
        <v>1461</v>
      </c>
      <c r="C1035" s="11" t="s">
        <v>1480</v>
      </c>
      <c r="D1035" s="11" t="s">
        <v>1480</v>
      </c>
      <c r="E1035" s="11" t="s">
        <v>181</v>
      </c>
      <c r="F1035" s="11" t="s">
        <v>2050</v>
      </c>
      <c r="G1035" s="31">
        <v>250</v>
      </c>
    </row>
    <row r="1036" spans="1:7">
      <c r="A1036" s="11" t="s">
        <v>1460</v>
      </c>
      <c r="B1036" s="11" t="s">
        <v>1461</v>
      </c>
      <c r="C1036" s="11" t="s">
        <v>1480</v>
      </c>
      <c r="D1036" s="11" t="s">
        <v>1480</v>
      </c>
      <c r="E1036" s="11" t="s">
        <v>161</v>
      </c>
      <c r="F1036" s="11" t="s">
        <v>2055</v>
      </c>
      <c r="G1036" s="31">
        <v>1600</v>
      </c>
    </row>
    <row r="1037" spans="1:7">
      <c r="A1037" s="11" t="s">
        <v>1460</v>
      </c>
      <c r="B1037" s="11" t="s">
        <v>1461</v>
      </c>
      <c r="C1037" s="11" t="s">
        <v>1480</v>
      </c>
      <c r="D1037" s="11" t="s">
        <v>1480</v>
      </c>
      <c r="E1037" s="11" t="s">
        <v>511</v>
      </c>
      <c r="F1037" s="11" t="s">
        <v>2073</v>
      </c>
      <c r="G1037" s="31">
        <v>1100</v>
      </c>
    </row>
    <row r="1038" spans="1:7">
      <c r="A1038" s="11" t="s">
        <v>1460</v>
      </c>
      <c r="B1038" s="11" t="s">
        <v>1461</v>
      </c>
      <c r="C1038" s="11" t="s">
        <v>1480</v>
      </c>
      <c r="D1038" s="11" t="s">
        <v>1480</v>
      </c>
      <c r="E1038" s="11" t="s">
        <v>830</v>
      </c>
      <c r="F1038" s="11" t="s">
        <v>2085</v>
      </c>
      <c r="G1038" s="31">
        <v>3000</v>
      </c>
    </row>
    <row r="1039" spans="1:7">
      <c r="A1039" s="11" t="s">
        <v>1460</v>
      </c>
      <c r="B1039" s="11" t="s">
        <v>1461</v>
      </c>
      <c r="C1039" s="11" t="s">
        <v>1480</v>
      </c>
      <c r="D1039" s="11" t="s">
        <v>1480</v>
      </c>
      <c r="E1039" s="11" t="s">
        <v>351</v>
      </c>
      <c r="F1039" s="11" t="s">
        <v>2136</v>
      </c>
      <c r="G1039" s="31">
        <v>2750</v>
      </c>
    </row>
    <row r="1040" spans="1:7">
      <c r="A1040" s="11" t="s">
        <v>1460</v>
      </c>
      <c r="B1040" s="11" t="s">
        <v>1461</v>
      </c>
      <c r="C1040" s="11" t="s">
        <v>1480</v>
      </c>
      <c r="D1040" s="11" t="s">
        <v>1480</v>
      </c>
      <c r="E1040" s="11" t="s">
        <v>393</v>
      </c>
      <c r="F1040" s="11" t="s">
        <v>2163</v>
      </c>
      <c r="G1040" s="31">
        <v>750</v>
      </c>
    </row>
    <row r="1041" spans="1:7">
      <c r="A1041" s="11" t="s">
        <v>1460</v>
      </c>
      <c r="B1041" s="11" t="s">
        <v>1461</v>
      </c>
      <c r="C1041" s="11" t="s">
        <v>933</v>
      </c>
      <c r="D1041" s="11" t="s">
        <v>933</v>
      </c>
      <c r="E1041" s="11" t="s">
        <v>1873</v>
      </c>
      <c r="F1041" s="11" t="s">
        <v>1874</v>
      </c>
      <c r="G1041" s="31">
        <v>3250</v>
      </c>
    </row>
    <row r="1042" spans="1:7">
      <c r="A1042" s="11" t="s">
        <v>1460</v>
      </c>
      <c r="B1042" s="11" t="s">
        <v>1461</v>
      </c>
      <c r="C1042" s="11" t="s">
        <v>933</v>
      </c>
      <c r="D1042" s="11" t="s">
        <v>933</v>
      </c>
      <c r="E1042" s="11" t="s">
        <v>807</v>
      </c>
      <c r="F1042" s="11" t="s">
        <v>1609</v>
      </c>
      <c r="G1042" s="31">
        <v>29450</v>
      </c>
    </row>
    <row r="1043" spans="1:7">
      <c r="A1043" s="11" t="s">
        <v>1460</v>
      </c>
      <c r="B1043" s="11" t="s">
        <v>1461</v>
      </c>
      <c r="C1043" s="11" t="s">
        <v>933</v>
      </c>
      <c r="D1043" s="11" t="s">
        <v>933</v>
      </c>
      <c r="E1043" s="11" t="s">
        <v>760</v>
      </c>
      <c r="F1043" s="11" t="s">
        <v>2193</v>
      </c>
      <c r="G1043" s="31">
        <v>2750</v>
      </c>
    </row>
    <row r="1044" spans="1:7">
      <c r="A1044" s="11" t="s">
        <v>1460</v>
      </c>
      <c r="B1044" s="11" t="s">
        <v>1461</v>
      </c>
      <c r="C1044" s="11" t="s">
        <v>934</v>
      </c>
      <c r="D1044" s="11" t="s">
        <v>934</v>
      </c>
      <c r="E1044" s="11" t="s">
        <v>808</v>
      </c>
      <c r="F1044" s="11" t="s">
        <v>1609</v>
      </c>
      <c r="G1044" s="31">
        <v>33750</v>
      </c>
    </row>
    <row r="1045" spans="1:7">
      <c r="A1045" s="11" t="s">
        <v>1460</v>
      </c>
      <c r="B1045" s="11" t="s">
        <v>1461</v>
      </c>
      <c r="C1045" s="11" t="s">
        <v>1466</v>
      </c>
      <c r="D1045" s="11" t="s">
        <v>1466</v>
      </c>
      <c r="E1045" s="11" t="s">
        <v>717</v>
      </c>
      <c r="F1045" s="11" t="s">
        <v>1467</v>
      </c>
      <c r="G1045" s="31">
        <v>18500</v>
      </c>
    </row>
    <row r="1046" spans="1:7">
      <c r="A1046" s="11" t="s">
        <v>1460</v>
      </c>
      <c r="B1046" s="11" t="s">
        <v>1461</v>
      </c>
      <c r="C1046" s="11" t="s">
        <v>1466</v>
      </c>
      <c r="D1046" s="11" t="s">
        <v>1466</v>
      </c>
      <c r="E1046" s="11" t="s">
        <v>718</v>
      </c>
      <c r="F1046" s="11" t="s">
        <v>1469</v>
      </c>
      <c r="G1046" s="31">
        <v>27400</v>
      </c>
    </row>
    <row r="1047" spans="1:7">
      <c r="A1047" s="11" t="s">
        <v>1460</v>
      </c>
      <c r="B1047" s="11" t="s">
        <v>1461</v>
      </c>
      <c r="C1047" s="11" t="s">
        <v>1466</v>
      </c>
      <c r="D1047" s="11" t="s">
        <v>1466</v>
      </c>
      <c r="E1047" s="11" t="s">
        <v>513</v>
      </c>
      <c r="F1047" s="11" t="s">
        <v>1545</v>
      </c>
      <c r="G1047" s="31">
        <v>350</v>
      </c>
    </row>
    <row r="1048" spans="1:7">
      <c r="A1048" s="11" t="s">
        <v>1460</v>
      </c>
      <c r="B1048" s="11" t="s">
        <v>1461</v>
      </c>
      <c r="C1048" s="11" t="s">
        <v>1466</v>
      </c>
      <c r="D1048" s="11" t="s">
        <v>1466</v>
      </c>
      <c r="E1048" s="11" t="s">
        <v>375</v>
      </c>
      <c r="F1048" s="11" t="s">
        <v>1556</v>
      </c>
      <c r="G1048" s="31">
        <v>400</v>
      </c>
    </row>
    <row r="1049" spans="1:7">
      <c r="A1049" s="11" t="s">
        <v>1460</v>
      </c>
      <c r="B1049" s="11" t="s">
        <v>1461</v>
      </c>
      <c r="C1049" s="11" t="s">
        <v>1466</v>
      </c>
      <c r="D1049" s="11" t="s">
        <v>1466</v>
      </c>
      <c r="E1049" s="11" t="s">
        <v>485</v>
      </c>
      <c r="F1049" s="11" t="s">
        <v>1616</v>
      </c>
      <c r="G1049" s="31">
        <v>350</v>
      </c>
    </row>
    <row r="1050" spans="1:7">
      <c r="A1050" s="11" t="s">
        <v>1460</v>
      </c>
      <c r="B1050" s="11" t="s">
        <v>1461</v>
      </c>
      <c r="C1050" s="11" t="s">
        <v>1466</v>
      </c>
      <c r="D1050" s="11" t="s">
        <v>1466</v>
      </c>
      <c r="E1050" s="11" t="s">
        <v>148</v>
      </c>
      <c r="F1050" s="11" t="s">
        <v>1623</v>
      </c>
      <c r="G1050" s="31">
        <v>1250</v>
      </c>
    </row>
    <row r="1051" spans="1:7">
      <c r="A1051" s="11" t="s">
        <v>1460</v>
      </c>
      <c r="B1051" s="11" t="s">
        <v>1461</v>
      </c>
      <c r="C1051" s="11" t="s">
        <v>1466</v>
      </c>
      <c r="D1051" s="11" t="s">
        <v>1466</v>
      </c>
      <c r="E1051" s="11" t="s">
        <v>512</v>
      </c>
      <c r="F1051" s="11" t="s">
        <v>1644</v>
      </c>
      <c r="G1051" s="31">
        <v>350</v>
      </c>
    </row>
    <row r="1052" spans="1:7">
      <c r="A1052" s="11" t="s">
        <v>1460</v>
      </c>
      <c r="B1052" s="11" t="s">
        <v>1461</v>
      </c>
      <c r="C1052" s="11" t="s">
        <v>1466</v>
      </c>
      <c r="D1052" s="11" t="s">
        <v>1466</v>
      </c>
      <c r="E1052" s="11" t="s">
        <v>259</v>
      </c>
      <c r="F1052" s="11" t="s">
        <v>1648</v>
      </c>
      <c r="G1052" s="31">
        <v>200</v>
      </c>
    </row>
    <row r="1053" spans="1:7">
      <c r="A1053" s="11" t="s">
        <v>1460</v>
      </c>
      <c r="B1053" s="11" t="s">
        <v>1461</v>
      </c>
      <c r="C1053" s="11" t="s">
        <v>1466</v>
      </c>
      <c r="D1053" s="11" t="s">
        <v>1466</v>
      </c>
      <c r="E1053" s="11" t="s">
        <v>97</v>
      </c>
      <c r="F1053" s="11" t="s">
        <v>1836</v>
      </c>
      <c r="G1053" s="31">
        <v>2050</v>
      </c>
    </row>
    <row r="1054" spans="1:7">
      <c r="A1054" s="11" t="s">
        <v>1460</v>
      </c>
      <c r="B1054" s="11" t="s">
        <v>1461</v>
      </c>
      <c r="C1054" s="11" t="s">
        <v>1466</v>
      </c>
      <c r="D1054" s="11" t="s">
        <v>1466</v>
      </c>
      <c r="E1054" s="11" t="s">
        <v>401</v>
      </c>
      <c r="F1054" s="11" t="s">
        <v>1870</v>
      </c>
      <c r="G1054" s="31">
        <v>3150</v>
      </c>
    </row>
    <row r="1055" spans="1:7">
      <c r="A1055" s="11" t="s">
        <v>1460</v>
      </c>
      <c r="B1055" s="11" t="s">
        <v>1461</v>
      </c>
      <c r="C1055" s="11" t="s">
        <v>1466</v>
      </c>
      <c r="D1055" s="11" t="s">
        <v>1466</v>
      </c>
      <c r="E1055" s="11" t="s">
        <v>204</v>
      </c>
      <c r="F1055" s="11" t="s">
        <v>1886</v>
      </c>
      <c r="G1055" s="31">
        <v>200</v>
      </c>
    </row>
    <row r="1056" spans="1:7">
      <c r="A1056" s="11" t="s">
        <v>1460</v>
      </c>
      <c r="B1056" s="11" t="s">
        <v>1461</v>
      </c>
      <c r="C1056" s="11" t="s">
        <v>1466</v>
      </c>
      <c r="D1056" s="11" t="s">
        <v>1466</v>
      </c>
      <c r="E1056" s="11" t="s">
        <v>522</v>
      </c>
      <c r="F1056" s="11" t="s">
        <v>1897</v>
      </c>
      <c r="G1056" s="31">
        <v>350</v>
      </c>
    </row>
    <row r="1057" spans="1:7">
      <c r="A1057" s="11" t="s">
        <v>1460</v>
      </c>
      <c r="B1057" s="11" t="s">
        <v>1461</v>
      </c>
      <c r="C1057" s="11" t="s">
        <v>1466</v>
      </c>
      <c r="D1057" s="11" t="s">
        <v>1466</v>
      </c>
      <c r="E1057" s="11" t="s">
        <v>96</v>
      </c>
      <c r="F1057" s="11" t="s">
        <v>1901</v>
      </c>
      <c r="G1057" s="31">
        <v>5950</v>
      </c>
    </row>
    <row r="1058" spans="1:7">
      <c r="A1058" s="11" t="s">
        <v>1460</v>
      </c>
      <c r="B1058" s="11" t="s">
        <v>1461</v>
      </c>
      <c r="C1058" s="11" t="s">
        <v>1466</v>
      </c>
      <c r="D1058" s="11" t="s">
        <v>1466</v>
      </c>
      <c r="E1058" s="11" t="s">
        <v>521</v>
      </c>
      <c r="F1058" s="11" t="s">
        <v>1916</v>
      </c>
      <c r="G1058" s="31">
        <v>350</v>
      </c>
    </row>
    <row r="1059" spans="1:7">
      <c r="A1059" s="11" t="s">
        <v>1460</v>
      </c>
      <c r="B1059" s="11" t="s">
        <v>1461</v>
      </c>
      <c r="C1059" s="11" t="s">
        <v>1466</v>
      </c>
      <c r="D1059" s="11" t="s">
        <v>1466</v>
      </c>
      <c r="E1059" s="11" t="s">
        <v>304</v>
      </c>
      <c r="F1059" s="11" t="s">
        <v>1965</v>
      </c>
      <c r="G1059" s="31">
        <v>550</v>
      </c>
    </row>
    <row r="1060" spans="1:7">
      <c r="A1060" s="11" t="s">
        <v>1460</v>
      </c>
      <c r="B1060" s="11" t="s">
        <v>1461</v>
      </c>
      <c r="C1060" s="11" t="s">
        <v>1466</v>
      </c>
      <c r="D1060" s="11" t="s">
        <v>1466</v>
      </c>
      <c r="E1060" s="11" t="s">
        <v>295</v>
      </c>
      <c r="F1060" s="11" t="s">
        <v>1970</v>
      </c>
      <c r="G1060" s="31">
        <v>700</v>
      </c>
    </row>
    <row r="1061" spans="1:7">
      <c r="A1061" s="11" t="s">
        <v>1460</v>
      </c>
      <c r="B1061" s="11" t="s">
        <v>1461</v>
      </c>
      <c r="C1061" s="11" t="s">
        <v>1466</v>
      </c>
      <c r="D1061" s="11" t="s">
        <v>1466</v>
      </c>
      <c r="E1061" s="11" t="s">
        <v>180</v>
      </c>
      <c r="F1061" s="11" t="s">
        <v>1974</v>
      </c>
      <c r="G1061" s="31">
        <v>250</v>
      </c>
    </row>
    <row r="1062" spans="1:7">
      <c r="A1062" s="11" t="s">
        <v>1460</v>
      </c>
      <c r="B1062" s="11" t="s">
        <v>1461</v>
      </c>
      <c r="C1062" s="11" t="s">
        <v>1466</v>
      </c>
      <c r="D1062" s="11" t="s">
        <v>1466</v>
      </c>
      <c r="E1062" s="11" t="s">
        <v>171</v>
      </c>
      <c r="F1062" s="11" t="s">
        <v>1989</v>
      </c>
      <c r="G1062" s="31">
        <v>250</v>
      </c>
    </row>
    <row r="1063" spans="1:7">
      <c r="A1063" s="11" t="s">
        <v>1460</v>
      </c>
      <c r="B1063" s="11" t="s">
        <v>1461</v>
      </c>
      <c r="C1063" s="11" t="s">
        <v>1466</v>
      </c>
      <c r="D1063" s="11" t="s">
        <v>1466</v>
      </c>
      <c r="E1063" s="11" t="s">
        <v>220</v>
      </c>
      <c r="F1063" s="11" t="s">
        <v>1996</v>
      </c>
      <c r="G1063" s="31">
        <v>250</v>
      </c>
    </row>
    <row r="1064" spans="1:7">
      <c r="A1064" s="11" t="s">
        <v>1460</v>
      </c>
      <c r="B1064" s="11" t="s">
        <v>1461</v>
      </c>
      <c r="C1064" s="11" t="s">
        <v>1466</v>
      </c>
      <c r="D1064" s="11" t="s">
        <v>1466</v>
      </c>
      <c r="E1064" s="11" t="s">
        <v>98</v>
      </c>
      <c r="F1064" s="11" t="s">
        <v>2025</v>
      </c>
      <c r="G1064" s="31">
        <v>1300</v>
      </c>
    </row>
    <row r="1065" spans="1:7">
      <c r="A1065" s="11" t="s">
        <v>1460</v>
      </c>
      <c r="B1065" s="11" t="s">
        <v>1461</v>
      </c>
      <c r="C1065" s="11" t="s">
        <v>1466</v>
      </c>
      <c r="D1065" s="11" t="s">
        <v>1466</v>
      </c>
      <c r="E1065" s="11" t="s">
        <v>181</v>
      </c>
      <c r="F1065" s="11" t="s">
        <v>2050</v>
      </c>
      <c r="G1065" s="31">
        <v>250</v>
      </c>
    </row>
    <row r="1066" spans="1:7">
      <c r="A1066" s="11" t="s">
        <v>1460</v>
      </c>
      <c r="B1066" s="11" t="s">
        <v>1461</v>
      </c>
      <c r="C1066" s="11" t="s">
        <v>1466</v>
      </c>
      <c r="D1066" s="11" t="s">
        <v>1466</v>
      </c>
      <c r="E1066" s="11" t="s">
        <v>402</v>
      </c>
      <c r="F1066" s="11" t="s">
        <v>2096</v>
      </c>
      <c r="G1066" s="31">
        <v>800</v>
      </c>
    </row>
    <row r="1067" spans="1:7">
      <c r="A1067" s="11" t="s">
        <v>1460</v>
      </c>
      <c r="B1067" s="11" t="s">
        <v>1461</v>
      </c>
      <c r="C1067" s="11" t="s">
        <v>1466</v>
      </c>
      <c r="D1067" s="11" t="s">
        <v>1466</v>
      </c>
      <c r="E1067" s="11" t="s">
        <v>351</v>
      </c>
      <c r="F1067" s="11" t="s">
        <v>2136</v>
      </c>
      <c r="G1067" s="31">
        <v>2750</v>
      </c>
    </row>
    <row r="1068" spans="1:7">
      <c r="A1068" s="11" t="s">
        <v>1460</v>
      </c>
      <c r="B1068" s="11" t="s">
        <v>1461</v>
      </c>
      <c r="C1068" s="11" t="s">
        <v>1466</v>
      </c>
      <c r="D1068" s="11" t="s">
        <v>1466</v>
      </c>
      <c r="E1068" s="11" t="s">
        <v>393</v>
      </c>
      <c r="F1068" s="11" t="s">
        <v>2163</v>
      </c>
      <c r="G1068" s="31">
        <v>750</v>
      </c>
    </row>
    <row r="1069" spans="1:7">
      <c r="A1069" s="11" t="s">
        <v>1460</v>
      </c>
      <c r="B1069" s="11" t="s">
        <v>1461</v>
      </c>
      <c r="C1069" s="11" t="s">
        <v>1466</v>
      </c>
      <c r="D1069" s="11" t="s">
        <v>1466</v>
      </c>
      <c r="E1069" s="11" t="s">
        <v>483</v>
      </c>
      <c r="F1069" s="11" t="s">
        <v>2163</v>
      </c>
      <c r="G1069" s="31">
        <v>350</v>
      </c>
    </row>
    <row r="1070" spans="1:7">
      <c r="A1070" s="11" t="s">
        <v>1460</v>
      </c>
      <c r="B1070" s="11" t="s">
        <v>1461</v>
      </c>
      <c r="C1070" s="11" t="s">
        <v>1466</v>
      </c>
      <c r="D1070" s="11" t="s">
        <v>1466</v>
      </c>
      <c r="E1070" s="11" t="s">
        <v>722</v>
      </c>
      <c r="F1070" s="11" t="s">
        <v>2191</v>
      </c>
      <c r="G1070" s="31">
        <v>2000</v>
      </c>
    </row>
    <row r="1071" spans="1:7">
      <c r="A1071" s="11" t="s">
        <v>1460</v>
      </c>
      <c r="B1071" s="11" t="s">
        <v>1461</v>
      </c>
      <c r="C1071" s="11" t="s">
        <v>1502</v>
      </c>
      <c r="D1071" s="11" t="s">
        <v>1502</v>
      </c>
      <c r="E1071" s="11" t="s">
        <v>395</v>
      </c>
      <c r="F1071" s="11" t="s">
        <v>1498</v>
      </c>
      <c r="G1071" s="31">
        <v>2200</v>
      </c>
    </row>
    <row r="1072" spans="1:7">
      <c r="A1072" s="11" t="s">
        <v>1460</v>
      </c>
      <c r="B1072" s="11" t="s">
        <v>1461</v>
      </c>
      <c r="C1072" s="11" t="s">
        <v>1502</v>
      </c>
      <c r="D1072" s="11" t="s">
        <v>1502</v>
      </c>
      <c r="E1072" s="11" t="s">
        <v>513</v>
      </c>
      <c r="F1072" s="11" t="s">
        <v>1545</v>
      </c>
      <c r="G1072" s="31">
        <v>350</v>
      </c>
    </row>
    <row r="1073" spans="1:7">
      <c r="A1073" s="11" t="s">
        <v>1460</v>
      </c>
      <c r="B1073" s="11" t="s">
        <v>1461</v>
      </c>
      <c r="C1073" s="11" t="s">
        <v>1502</v>
      </c>
      <c r="D1073" s="11" t="s">
        <v>1502</v>
      </c>
      <c r="E1073" s="11" t="s">
        <v>375</v>
      </c>
      <c r="F1073" s="11" t="s">
        <v>1556</v>
      </c>
      <c r="G1073" s="31">
        <v>400</v>
      </c>
    </row>
    <row r="1074" spans="1:7">
      <c r="A1074" s="11" t="s">
        <v>1460</v>
      </c>
      <c r="B1074" s="11" t="s">
        <v>1461</v>
      </c>
      <c r="C1074" s="11" t="s">
        <v>1502</v>
      </c>
      <c r="D1074" s="11" t="s">
        <v>1502</v>
      </c>
      <c r="E1074" s="11" t="s">
        <v>250</v>
      </c>
      <c r="F1074" s="11" t="s">
        <v>1597</v>
      </c>
      <c r="G1074" s="31">
        <v>700</v>
      </c>
    </row>
    <row r="1075" spans="1:7">
      <c r="A1075" s="11" t="s">
        <v>1460</v>
      </c>
      <c r="B1075" s="11" t="s">
        <v>1461</v>
      </c>
      <c r="C1075" s="11" t="s">
        <v>1502</v>
      </c>
      <c r="D1075" s="11" t="s">
        <v>1502</v>
      </c>
      <c r="E1075" s="11" t="s">
        <v>148</v>
      </c>
      <c r="F1075" s="11" t="s">
        <v>1623</v>
      </c>
      <c r="G1075" s="31">
        <v>1250</v>
      </c>
    </row>
    <row r="1076" spans="1:7">
      <c r="A1076" s="11" t="s">
        <v>1460</v>
      </c>
      <c r="B1076" s="11" t="s">
        <v>1461</v>
      </c>
      <c r="C1076" s="11" t="s">
        <v>1502</v>
      </c>
      <c r="D1076" s="11" t="s">
        <v>1502</v>
      </c>
      <c r="E1076" s="11" t="s">
        <v>512</v>
      </c>
      <c r="F1076" s="11" t="s">
        <v>1644</v>
      </c>
      <c r="G1076" s="31">
        <v>350</v>
      </c>
    </row>
    <row r="1077" spans="1:7">
      <c r="A1077" s="11" t="s">
        <v>1460</v>
      </c>
      <c r="B1077" s="11" t="s">
        <v>1461</v>
      </c>
      <c r="C1077" s="11" t="s">
        <v>1502</v>
      </c>
      <c r="D1077" s="11" t="s">
        <v>1502</v>
      </c>
      <c r="E1077" s="11" t="s">
        <v>259</v>
      </c>
      <c r="F1077" s="11" t="s">
        <v>1648</v>
      </c>
      <c r="G1077" s="31">
        <v>200</v>
      </c>
    </row>
    <row r="1078" spans="1:7">
      <c r="A1078" s="11" t="s">
        <v>1460</v>
      </c>
      <c r="B1078" s="11" t="s">
        <v>1461</v>
      </c>
      <c r="C1078" s="11" t="s">
        <v>1502</v>
      </c>
      <c r="D1078" s="11" t="s">
        <v>1502</v>
      </c>
      <c r="E1078" s="11" t="s">
        <v>67</v>
      </c>
      <c r="F1078" s="11" t="s">
        <v>1735</v>
      </c>
      <c r="G1078" s="31">
        <v>700</v>
      </c>
    </row>
    <row r="1079" spans="1:7">
      <c r="A1079" s="11" t="s">
        <v>1460</v>
      </c>
      <c r="B1079" s="11" t="s">
        <v>1461</v>
      </c>
      <c r="C1079" s="11" t="s">
        <v>1502</v>
      </c>
      <c r="D1079" s="11" t="s">
        <v>1502</v>
      </c>
      <c r="E1079" s="11" t="s">
        <v>69</v>
      </c>
      <c r="F1079" s="11" t="s">
        <v>1736</v>
      </c>
      <c r="G1079" s="31">
        <v>950</v>
      </c>
    </row>
    <row r="1080" spans="1:7">
      <c r="A1080" s="11" t="s">
        <v>1460</v>
      </c>
      <c r="B1080" s="11" t="s">
        <v>1461</v>
      </c>
      <c r="C1080" s="11" t="s">
        <v>1502</v>
      </c>
      <c r="D1080" s="11" t="s">
        <v>1502</v>
      </c>
      <c r="E1080" s="11" t="s">
        <v>97</v>
      </c>
      <c r="F1080" s="11" t="s">
        <v>1836</v>
      </c>
      <c r="G1080" s="31">
        <v>2050</v>
      </c>
    </row>
    <row r="1081" spans="1:7">
      <c r="A1081" s="11" t="s">
        <v>1460</v>
      </c>
      <c r="B1081" s="11" t="s">
        <v>1461</v>
      </c>
      <c r="C1081" s="11" t="s">
        <v>1502</v>
      </c>
      <c r="D1081" s="11" t="s">
        <v>1502</v>
      </c>
      <c r="E1081" s="11" t="s">
        <v>401</v>
      </c>
      <c r="F1081" s="11" t="s">
        <v>1870</v>
      </c>
      <c r="G1081" s="31">
        <v>3150</v>
      </c>
    </row>
    <row r="1082" spans="1:7">
      <c r="A1082" s="11" t="s">
        <v>1460</v>
      </c>
      <c r="B1082" s="11" t="s">
        <v>1461</v>
      </c>
      <c r="C1082" s="11" t="s">
        <v>1502</v>
      </c>
      <c r="D1082" s="11" t="s">
        <v>1502</v>
      </c>
      <c r="E1082" s="11" t="s">
        <v>469</v>
      </c>
      <c r="F1082" s="11" t="s">
        <v>1880</v>
      </c>
      <c r="G1082" s="31">
        <v>250</v>
      </c>
    </row>
    <row r="1083" spans="1:7">
      <c r="A1083" s="11" t="s">
        <v>1460</v>
      </c>
      <c r="B1083" s="11" t="s">
        <v>1461</v>
      </c>
      <c r="C1083" s="11" t="s">
        <v>1502</v>
      </c>
      <c r="D1083" s="11" t="s">
        <v>1502</v>
      </c>
      <c r="E1083" s="11" t="s">
        <v>204</v>
      </c>
      <c r="F1083" s="11" t="s">
        <v>1886</v>
      </c>
      <c r="G1083" s="31">
        <v>200</v>
      </c>
    </row>
    <row r="1084" spans="1:7">
      <c r="A1084" s="11" t="s">
        <v>1460</v>
      </c>
      <c r="B1084" s="11" t="s">
        <v>1461</v>
      </c>
      <c r="C1084" s="11" t="s">
        <v>1502</v>
      </c>
      <c r="D1084" s="11" t="s">
        <v>1502</v>
      </c>
      <c r="E1084" s="11" t="s">
        <v>522</v>
      </c>
      <c r="F1084" s="11" t="s">
        <v>1897</v>
      </c>
      <c r="G1084" s="31">
        <v>350</v>
      </c>
    </row>
    <row r="1085" spans="1:7">
      <c r="A1085" s="11" t="s">
        <v>1460</v>
      </c>
      <c r="B1085" s="11" t="s">
        <v>1461</v>
      </c>
      <c r="C1085" s="11" t="s">
        <v>1502</v>
      </c>
      <c r="D1085" s="11" t="s">
        <v>1502</v>
      </c>
      <c r="E1085" s="11" t="s">
        <v>96</v>
      </c>
      <c r="F1085" s="11" t="s">
        <v>1901</v>
      </c>
      <c r="G1085" s="31">
        <v>5950</v>
      </c>
    </row>
    <row r="1086" spans="1:7">
      <c r="A1086" s="11" t="s">
        <v>1460</v>
      </c>
      <c r="B1086" s="11" t="s">
        <v>1461</v>
      </c>
      <c r="C1086" s="11" t="s">
        <v>1502</v>
      </c>
      <c r="D1086" s="11" t="s">
        <v>1502</v>
      </c>
      <c r="E1086" s="11" t="s">
        <v>521</v>
      </c>
      <c r="F1086" s="11" t="s">
        <v>1916</v>
      </c>
      <c r="G1086" s="31">
        <v>350</v>
      </c>
    </row>
    <row r="1087" spans="1:7">
      <c r="A1087" s="11" t="s">
        <v>1460</v>
      </c>
      <c r="B1087" s="11" t="s">
        <v>1461</v>
      </c>
      <c r="C1087" s="11" t="s">
        <v>1502</v>
      </c>
      <c r="D1087" s="11" t="s">
        <v>1502</v>
      </c>
      <c r="E1087" s="11" t="s">
        <v>304</v>
      </c>
      <c r="F1087" s="11" t="s">
        <v>1965</v>
      </c>
      <c r="G1087" s="31">
        <v>550</v>
      </c>
    </row>
    <row r="1088" spans="1:7">
      <c r="A1088" s="11" t="s">
        <v>1460</v>
      </c>
      <c r="B1088" s="11" t="s">
        <v>1461</v>
      </c>
      <c r="C1088" s="11" t="s">
        <v>1502</v>
      </c>
      <c r="D1088" s="11" t="s">
        <v>1502</v>
      </c>
      <c r="E1088" s="11" t="s">
        <v>295</v>
      </c>
      <c r="F1088" s="11" t="s">
        <v>1970</v>
      </c>
      <c r="G1088" s="31">
        <v>700</v>
      </c>
    </row>
    <row r="1089" spans="1:7">
      <c r="A1089" s="11" t="s">
        <v>1460</v>
      </c>
      <c r="B1089" s="11" t="s">
        <v>1461</v>
      </c>
      <c r="C1089" s="11" t="s">
        <v>1502</v>
      </c>
      <c r="D1089" s="11" t="s">
        <v>1502</v>
      </c>
      <c r="E1089" s="11" t="s">
        <v>180</v>
      </c>
      <c r="F1089" s="11" t="s">
        <v>1974</v>
      </c>
      <c r="G1089" s="31">
        <v>250</v>
      </c>
    </row>
    <row r="1090" spans="1:7">
      <c r="A1090" s="11" t="s">
        <v>1460</v>
      </c>
      <c r="B1090" s="11" t="s">
        <v>1461</v>
      </c>
      <c r="C1090" s="11" t="s">
        <v>1502</v>
      </c>
      <c r="D1090" s="11" t="s">
        <v>1502</v>
      </c>
      <c r="E1090" s="11" t="s">
        <v>171</v>
      </c>
      <c r="F1090" s="11" t="s">
        <v>1989</v>
      </c>
      <c r="G1090" s="31">
        <v>250</v>
      </c>
    </row>
    <row r="1091" spans="1:7">
      <c r="A1091" s="11" t="s">
        <v>1460</v>
      </c>
      <c r="B1091" s="11" t="s">
        <v>1461</v>
      </c>
      <c r="C1091" s="11" t="s">
        <v>1502</v>
      </c>
      <c r="D1091" s="11" t="s">
        <v>1502</v>
      </c>
      <c r="E1091" s="11" t="s">
        <v>222</v>
      </c>
      <c r="F1091" s="11" t="s">
        <v>1996</v>
      </c>
      <c r="G1091" s="31">
        <v>200</v>
      </c>
    </row>
    <row r="1092" spans="1:7">
      <c r="A1092" s="11" t="s">
        <v>1460</v>
      </c>
      <c r="B1092" s="11" t="s">
        <v>1461</v>
      </c>
      <c r="C1092" s="11" t="s">
        <v>1502</v>
      </c>
      <c r="D1092" s="11" t="s">
        <v>1502</v>
      </c>
      <c r="E1092" s="11" t="s">
        <v>140</v>
      </c>
      <c r="F1092" s="11" t="s">
        <v>2008</v>
      </c>
      <c r="G1092" s="31">
        <v>1400</v>
      </c>
    </row>
    <row r="1093" spans="1:7">
      <c r="A1093" s="11" t="s">
        <v>1460</v>
      </c>
      <c r="B1093" s="11" t="s">
        <v>1461</v>
      </c>
      <c r="C1093" s="11" t="s">
        <v>1502</v>
      </c>
      <c r="D1093" s="11" t="s">
        <v>1502</v>
      </c>
      <c r="E1093" s="11" t="s">
        <v>141</v>
      </c>
      <c r="F1093" s="11" t="s">
        <v>2010</v>
      </c>
      <c r="G1093" s="31">
        <v>500</v>
      </c>
    </row>
    <row r="1094" spans="1:7">
      <c r="A1094" s="11" t="s">
        <v>1460</v>
      </c>
      <c r="B1094" s="11" t="s">
        <v>1461</v>
      </c>
      <c r="C1094" s="11" t="s">
        <v>1502</v>
      </c>
      <c r="D1094" s="11" t="s">
        <v>1502</v>
      </c>
      <c r="E1094" s="11" t="s">
        <v>98</v>
      </c>
      <c r="F1094" s="11" t="s">
        <v>2025</v>
      </c>
      <c r="G1094" s="31">
        <v>1300</v>
      </c>
    </row>
    <row r="1095" spans="1:7">
      <c r="A1095" s="11" t="s">
        <v>1460</v>
      </c>
      <c r="B1095" s="11" t="s">
        <v>1461</v>
      </c>
      <c r="C1095" s="11" t="s">
        <v>1502</v>
      </c>
      <c r="D1095" s="11" t="s">
        <v>1502</v>
      </c>
      <c r="E1095" s="11" t="s">
        <v>181</v>
      </c>
      <c r="F1095" s="11" t="s">
        <v>2050</v>
      </c>
      <c r="G1095" s="31">
        <v>250</v>
      </c>
    </row>
    <row r="1096" spans="1:7">
      <c r="A1096" s="11" t="s">
        <v>1460</v>
      </c>
      <c r="B1096" s="11" t="s">
        <v>1461</v>
      </c>
      <c r="C1096" s="11" t="s">
        <v>1502</v>
      </c>
      <c r="D1096" s="11" t="s">
        <v>1502</v>
      </c>
      <c r="E1096" s="11" t="s">
        <v>161</v>
      </c>
      <c r="F1096" s="11" t="s">
        <v>2055</v>
      </c>
      <c r="G1096" s="31">
        <v>1600</v>
      </c>
    </row>
    <row r="1097" spans="1:7">
      <c r="A1097" s="11" t="s">
        <v>1460</v>
      </c>
      <c r="B1097" s="11" t="s">
        <v>1461</v>
      </c>
      <c r="C1097" s="11" t="s">
        <v>1502</v>
      </c>
      <c r="D1097" s="11" t="s">
        <v>1502</v>
      </c>
      <c r="E1097" s="11" t="s">
        <v>511</v>
      </c>
      <c r="F1097" s="11" t="s">
        <v>2073</v>
      </c>
      <c r="G1097" s="31">
        <v>1100</v>
      </c>
    </row>
    <row r="1098" spans="1:7">
      <c r="A1098" s="11" t="s">
        <v>1460</v>
      </c>
      <c r="B1098" s="11" t="s">
        <v>1461</v>
      </c>
      <c r="C1098" s="11" t="s">
        <v>1502</v>
      </c>
      <c r="D1098" s="11" t="s">
        <v>1502</v>
      </c>
      <c r="E1098" s="11" t="s">
        <v>830</v>
      </c>
      <c r="F1098" s="11" t="s">
        <v>2085</v>
      </c>
      <c r="G1098" s="31">
        <v>3000</v>
      </c>
    </row>
    <row r="1099" spans="1:7">
      <c r="A1099" s="11" t="s">
        <v>1460</v>
      </c>
      <c r="B1099" s="11" t="s">
        <v>1461</v>
      </c>
      <c r="C1099" s="11" t="s">
        <v>1502</v>
      </c>
      <c r="D1099" s="11" t="s">
        <v>1502</v>
      </c>
      <c r="E1099" s="11" t="s">
        <v>402</v>
      </c>
      <c r="F1099" s="11" t="s">
        <v>2096</v>
      </c>
      <c r="G1099" s="31">
        <v>800</v>
      </c>
    </row>
    <row r="1100" spans="1:7">
      <c r="A1100" s="11" t="s">
        <v>1460</v>
      </c>
      <c r="B1100" s="11" t="s">
        <v>1461</v>
      </c>
      <c r="C1100" s="11" t="s">
        <v>1502</v>
      </c>
      <c r="D1100" s="11" t="s">
        <v>1502</v>
      </c>
      <c r="E1100" s="11" t="s">
        <v>394</v>
      </c>
      <c r="F1100" s="11" t="s">
        <v>2114</v>
      </c>
      <c r="G1100" s="31">
        <v>2950</v>
      </c>
    </row>
    <row r="1101" spans="1:7">
      <c r="A1101" s="11" t="s">
        <v>1460</v>
      </c>
      <c r="B1101" s="11" t="s">
        <v>1461</v>
      </c>
      <c r="C1101" s="11" t="s">
        <v>1502</v>
      </c>
      <c r="D1101" s="11" t="s">
        <v>1502</v>
      </c>
      <c r="E1101" s="11" t="s">
        <v>351</v>
      </c>
      <c r="F1101" s="11" t="s">
        <v>2136</v>
      </c>
      <c r="G1101" s="31">
        <v>2750</v>
      </c>
    </row>
    <row r="1102" spans="1:7">
      <c r="A1102" s="11" t="s">
        <v>1460</v>
      </c>
      <c r="B1102" s="11" t="s">
        <v>1461</v>
      </c>
      <c r="C1102" s="11" t="s">
        <v>1502</v>
      </c>
      <c r="D1102" s="11" t="s">
        <v>1502</v>
      </c>
      <c r="E1102" s="11" t="s">
        <v>240</v>
      </c>
      <c r="F1102" s="11" t="s">
        <v>2143</v>
      </c>
      <c r="G1102" s="31">
        <v>3250</v>
      </c>
    </row>
    <row r="1103" spans="1:7">
      <c r="A1103" s="11" t="s">
        <v>1460</v>
      </c>
      <c r="B1103" s="11" t="s">
        <v>1461</v>
      </c>
      <c r="C1103" s="11" t="s">
        <v>1502</v>
      </c>
      <c r="D1103" s="11" t="s">
        <v>1502</v>
      </c>
      <c r="E1103" s="11" t="s">
        <v>282</v>
      </c>
      <c r="F1103" s="11" t="s">
        <v>2161</v>
      </c>
      <c r="G1103" s="31">
        <v>350</v>
      </c>
    </row>
    <row r="1104" spans="1:7">
      <c r="A1104" s="11" t="s">
        <v>1460</v>
      </c>
      <c r="B1104" s="11" t="s">
        <v>1461</v>
      </c>
      <c r="C1104" s="11" t="s">
        <v>1502</v>
      </c>
      <c r="D1104" s="11" t="s">
        <v>1502</v>
      </c>
      <c r="E1104" s="11" t="s">
        <v>393</v>
      </c>
      <c r="F1104" s="11" t="s">
        <v>2163</v>
      </c>
      <c r="G1104" s="31">
        <v>750</v>
      </c>
    </row>
    <row r="1105" spans="1:7">
      <c r="A1105" s="11" t="s">
        <v>1460</v>
      </c>
      <c r="B1105" s="11" t="s">
        <v>1461</v>
      </c>
      <c r="C1105" s="11" t="s">
        <v>1502</v>
      </c>
      <c r="D1105" s="11" t="s">
        <v>1502</v>
      </c>
      <c r="E1105" s="11" t="s">
        <v>722</v>
      </c>
      <c r="F1105" s="11" t="s">
        <v>2191</v>
      </c>
      <c r="G1105" s="31">
        <v>2000</v>
      </c>
    </row>
    <row r="1106" spans="1:7">
      <c r="A1106" s="11" t="s">
        <v>1460</v>
      </c>
      <c r="B1106" s="11" t="s">
        <v>1461</v>
      </c>
      <c r="C1106" s="11" t="s">
        <v>49</v>
      </c>
      <c r="D1106" s="11" t="s">
        <v>49</v>
      </c>
      <c r="E1106" s="11" t="s">
        <v>719</v>
      </c>
      <c r="F1106" s="11" t="s">
        <v>1469</v>
      </c>
      <c r="G1106" s="31">
        <v>19150</v>
      </c>
    </row>
    <row r="1107" spans="1:7">
      <c r="A1107" s="11" t="s">
        <v>1460</v>
      </c>
      <c r="B1107" s="11" t="s">
        <v>1461</v>
      </c>
      <c r="C1107" s="11" t="s">
        <v>49</v>
      </c>
      <c r="D1107" s="11" t="s">
        <v>49</v>
      </c>
      <c r="E1107" s="11" t="s">
        <v>375</v>
      </c>
      <c r="F1107" s="11" t="s">
        <v>1556</v>
      </c>
      <c r="G1107" s="31">
        <v>400</v>
      </c>
    </row>
    <row r="1108" spans="1:7">
      <c r="A1108" s="11" t="s">
        <v>1460</v>
      </c>
      <c r="B1108" s="11" t="s">
        <v>1461</v>
      </c>
      <c r="C1108" s="11" t="s">
        <v>49</v>
      </c>
      <c r="D1108" s="11" t="s">
        <v>49</v>
      </c>
      <c r="E1108" s="11" t="s">
        <v>250</v>
      </c>
      <c r="F1108" s="11" t="s">
        <v>1597</v>
      </c>
      <c r="G1108" s="31">
        <v>700</v>
      </c>
    </row>
    <row r="1109" spans="1:7">
      <c r="A1109" s="11" t="s">
        <v>1460</v>
      </c>
      <c r="B1109" s="11" t="s">
        <v>1461</v>
      </c>
      <c r="C1109" s="11" t="s">
        <v>49</v>
      </c>
      <c r="D1109" s="11" t="s">
        <v>49</v>
      </c>
      <c r="E1109" s="11" t="s">
        <v>148</v>
      </c>
      <c r="F1109" s="11" t="s">
        <v>1623</v>
      </c>
      <c r="G1109" s="31">
        <v>1250</v>
      </c>
    </row>
    <row r="1110" spans="1:7">
      <c r="A1110" s="11" t="s">
        <v>1460</v>
      </c>
      <c r="B1110" s="11" t="s">
        <v>1461</v>
      </c>
      <c r="C1110" s="11" t="s">
        <v>49</v>
      </c>
      <c r="D1110" s="11" t="s">
        <v>49</v>
      </c>
      <c r="E1110" s="11" t="s">
        <v>512</v>
      </c>
      <c r="F1110" s="11" t="s">
        <v>1644</v>
      </c>
      <c r="G1110" s="31">
        <v>350</v>
      </c>
    </row>
    <row r="1111" spans="1:7">
      <c r="A1111" s="11" t="s">
        <v>1460</v>
      </c>
      <c r="B1111" s="11" t="s">
        <v>1461</v>
      </c>
      <c r="C1111" s="11" t="s">
        <v>49</v>
      </c>
      <c r="D1111" s="11" t="s">
        <v>49</v>
      </c>
      <c r="E1111" s="11" t="s">
        <v>259</v>
      </c>
      <c r="F1111" s="11" t="s">
        <v>1648</v>
      </c>
      <c r="G1111" s="31">
        <v>200</v>
      </c>
    </row>
    <row r="1112" spans="1:7">
      <c r="A1112" s="11" t="s">
        <v>1460</v>
      </c>
      <c r="B1112" s="11" t="s">
        <v>1461</v>
      </c>
      <c r="C1112" s="11" t="s">
        <v>49</v>
      </c>
      <c r="D1112" s="11" t="s">
        <v>49</v>
      </c>
      <c r="E1112" s="11" t="s">
        <v>1671</v>
      </c>
      <c r="F1112" s="11" t="s">
        <v>1672</v>
      </c>
      <c r="G1112" s="31">
        <v>1200</v>
      </c>
    </row>
    <row r="1113" spans="1:7">
      <c r="A1113" s="11" t="s">
        <v>1460</v>
      </c>
      <c r="B1113" s="11" t="s">
        <v>1461</v>
      </c>
      <c r="C1113" s="11" t="s">
        <v>49</v>
      </c>
      <c r="D1113" s="11" t="s">
        <v>49</v>
      </c>
      <c r="E1113" s="11" t="s">
        <v>97</v>
      </c>
      <c r="F1113" s="11" t="s">
        <v>1836</v>
      </c>
      <c r="G1113" s="31">
        <v>2050</v>
      </c>
    </row>
    <row r="1114" spans="1:7">
      <c r="A1114" s="11" t="s">
        <v>1460</v>
      </c>
      <c r="B1114" s="11" t="s">
        <v>1461</v>
      </c>
      <c r="C1114" s="11" t="s">
        <v>49</v>
      </c>
      <c r="D1114" s="11" t="s">
        <v>49</v>
      </c>
      <c r="E1114" s="11" t="s">
        <v>401</v>
      </c>
      <c r="F1114" s="11" t="s">
        <v>1870</v>
      </c>
      <c r="G1114" s="31">
        <v>3150</v>
      </c>
    </row>
    <row r="1115" spans="1:7">
      <c r="A1115" s="11" t="s">
        <v>1460</v>
      </c>
      <c r="B1115" s="11" t="s">
        <v>1461</v>
      </c>
      <c r="C1115" s="11" t="s">
        <v>49</v>
      </c>
      <c r="D1115" s="11" t="s">
        <v>49</v>
      </c>
      <c r="E1115" s="11" t="s">
        <v>1873</v>
      </c>
      <c r="F1115" s="11" t="s">
        <v>1874</v>
      </c>
      <c r="G1115" s="31">
        <v>3250</v>
      </c>
    </row>
    <row r="1116" spans="1:7">
      <c r="A1116" s="11" t="s">
        <v>1460</v>
      </c>
      <c r="B1116" s="11" t="s">
        <v>1461</v>
      </c>
      <c r="C1116" s="11" t="s">
        <v>49</v>
      </c>
      <c r="D1116" s="11" t="s">
        <v>49</v>
      </c>
      <c r="E1116" s="11" t="s">
        <v>96</v>
      </c>
      <c r="F1116" s="11" t="s">
        <v>1901</v>
      </c>
      <c r="G1116" s="31">
        <v>5950</v>
      </c>
    </row>
    <row r="1117" spans="1:7">
      <c r="A1117" s="11" t="s">
        <v>1460</v>
      </c>
      <c r="B1117" s="11" t="s">
        <v>1461</v>
      </c>
      <c r="C1117" s="11" t="s">
        <v>49</v>
      </c>
      <c r="D1117" s="11" t="s">
        <v>49</v>
      </c>
      <c r="E1117" s="11" t="s">
        <v>1919</v>
      </c>
      <c r="F1117" s="11" t="s">
        <v>1920</v>
      </c>
      <c r="G1117" s="31">
        <v>1850</v>
      </c>
    </row>
    <row r="1118" spans="1:7">
      <c r="A1118" s="11" t="s">
        <v>1460</v>
      </c>
      <c r="B1118" s="11" t="s">
        <v>1461</v>
      </c>
      <c r="C1118" s="11" t="s">
        <v>49</v>
      </c>
      <c r="D1118" s="11" t="s">
        <v>49</v>
      </c>
      <c r="E1118" s="11" t="s">
        <v>304</v>
      </c>
      <c r="F1118" s="11" t="s">
        <v>1965</v>
      </c>
      <c r="G1118" s="31">
        <v>550</v>
      </c>
    </row>
    <row r="1119" spans="1:7">
      <c r="A1119" s="11" t="s">
        <v>1460</v>
      </c>
      <c r="B1119" s="11" t="s">
        <v>1461</v>
      </c>
      <c r="C1119" s="11" t="s">
        <v>49</v>
      </c>
      <c r="D1119" s="11" t="s">
        <v>49</v>
      </c>
      <c r="E1119" s="11" t="s">
        <v>295</v>
      </c>
      <c r="F1119" s="11" t="s">
        <v>1970</v>
      </c>
      <c r="G1119" s="31">
        <v>700</v>
      </c>
    </row>
    <row r="1120" spans="1:7">
      <c r="A1120" s="11" t="s">
        <v>1460</v>
      </c>
      <c r="B1120" s="11" t="s">
        <v>1461</v>
      </c>
      <c r="C1120" s="11" t="s">
        <v>49</v>
      </c>
      <c r="D1120" s="11" t="s">
        <v>49</v>
      </c>
      <c r="E1120" s="11" t="s">
        <v>180</v>
      </c>
      <c r="F1120" s="11" t="s">
        <v>1974</v>
      </c>
      <c r="G1120" s="31">
        <v>250</v>
      </c>
    </row>
    <row r="1121" spans="1:7">
      <c r="A1121" s="11" t="s">
        <v>1460</v>
      </c>
      <c r="B1121" s="11" t="s">
        <v>1461</v>
      </c>
      <c r="C1121" s="11" t="s">
        <v>49</v>
      </c>
      <c r="D1121" s="11" t="s">
        <v>49</v>
      </c>
      <c r="E1121" s="11" t="s">
        <v>171</v>
      </c>
      <c r="F1121" s="11" t="s">
        <v>1989</v>
      </c>
      <c r="G1121" s="31">
        <v>250</v>
      </c>
    </row>
    <row r="1122" spans="1:7">
      <c r="A1122" s="11" t="s">
        <v>1460</v>
      </c>
      <c r="B1122" s="11" t="s">
        <v>1461</v>
      </c>
      <c r="C1122" s="11" t="s">
        <v>49</v>
      </c>
      <c r="D1122" s="11" t="s">
        <v>49</v>
      </c>
      <c r="E1122" s="11" t="s">
        <v>172</v>
      </c>
      <c r="F1122" s="11" t="s">
        <v>1991</v>
      </c>
      <c r="G1122" s="31">
        <v>350</v>
      </c>
    </row>
    <row r="1123" spans="1:7">
      <c r="A1123" s="11" t="s">
        <v>1460</v>
      </c>
      <c r="B1123" s="11" t="s">
        <v>1461</v>
      </c>
      <c r="C1123" s="11" t="s">
        <v>49</v>
      </c>
      <c r="D1123" s="11" t="s">
        <v>49</v>
      </c>
      <c r="E1123" s="11" t="s">
        <v>222</v>
      </c>
      <c r="F1123" s="11" t="s">
        <v>1996</v>
      </c>
      <c r="G1123" s="31">
        <v>200</v>
      </c>
    </row>
    <row r="1124" spans="1:7">
      <c r="A1124" s="11" t="s">
        <v>1460</v>
      </c>
      <c r="B1124" s="11" t="s">
        <v>1461</v>
      </c>
      <c r="C1124" s="11" t="s">
        <v>49</v>
      </c>
      <c r="D1124" s="11" t="s">
        <v>49</v>
      </c>
      <c r="E1124" s="11" t="s">
        <v>2045</v>
      </c>
      <c r="F1124" s="11" t="s">
        <v>2040</v>
      </c>
      <c r="G1124" s="31">
        <v>2000</v>
      </c>
    </row>
    <row r="1125" spans="1:7">
      <c r="A1125" s="11" t="s">
        <v>1460</v>
      </c>
      <c r="B1125" s="11" t="s">
        <v>1461</v>
      </c>
      <c r="C1125" s="11" t="s">
        <v>49</v>
      </c>
      <c r="D1125" s="11" t="s">
        <v>49</v>
      </c>
      <c r="E1125" s="11" t="s">
        <v>181</v>
      </c>
      <c r="F1125" s="11" t="s">
        <v>2050</v>
      </c>
      <c r="G1125" s="31">
        <v>250</v>
      </c>
    </row>
    <row r="1126" spans="1:7">
      <c r="A1126" s="11" t="s">
        <v>1460</v>
      </c>
      <c r="B1126" s="11" t="s">
        <v>1461</v>
      </c>
      <c r="C1126" s="11" t="s">
        <v>49</v>
      </c>
      <c r="D1126" s="11" t="s">
        <v>49</v>
      </c>
      <c r="E1126" s="11" t="s">
        <v>2057</v>
      </c>
      <c r="F1126" s="11" t="s">
        <v>2058</v>
      </c>
      <c r="G1126" s="31">
        <v>2500</v>
      </c>
    </row>
    <row r="1127" spans="1:7">
      <c r="A1127" s="11" t="s">
        <v>1460</v>
      </c>
      <c r="B1127" s="11" t="s">
        <v>1461</v>
      </c>
      <c r="C1127" s="11" t="s">
        <v>49</v>
      </c>
      <c r="D1127" s="11" t="s">
        <v>49</v>
      </c>
      <c r="E1127" s="11" t="s">
        <v>2065</v>
      </c>
      <c r="F1127" s="11" t="s">
        <v>2066</v>
      </c>
      <c r="G1127" s="31">
        <v>0</v>
      </c>
    </row>
    <row r="1128" spans="1:7">
      <c r="A1128" s="11" t="s">
        <v>1460</v>
      </c>
      <c r="B1128" s="11" t="s">
        <v>1461</v>
      </c>
      <c r="C1128" s="11" t="s">
        <v>49</v>
      </c>
      <c r="D1128" s="11" t="s">
        <v>49</v>
      </c>
      <c r="E1128" s="11" t="s">
        <v>351</v>
      </c>
      <c r="F1128" s="11" t="s">
        <v>2136</v>
      </c>
      <c r="G1128" s="31">
        <v>2750</v>
      </c>
    </row>
    <row r="1129" spans="1:7">
      <c r="A1129" s="11" t="s">
        <v>1460</v>
      </c>
      <c r="B1129" s="11" t="s">
        <v>1461</v>
      </c>
      <c r="C1129" s="11" t="s">
        <v>49</v>
      </c>
      <c r="D1129" s="11" t="s">
        <v>49</v>
      </c>
      <c r="E1129" s="11" t="s">
        <v>393</v>
      </c>
      <c r="F1129" s="11" t="s">
        <v>2163</v>
      </c>
      <c r="G1129" s="31">
        <v>750</v>
      </c>
    </row>
    <row r="1130" spans="1:7">
      <c r="A1130" s="11" t="s">
        <v>1654</v>
      </c>
      <c r="B1130" s="11"/>
      <c r="C1130" s="11" t="s">
        <v>1326</v>
      </c>
      <c r="D1130" s="11" t="s">
        <v>1326</v>
      </c>
      <c r="E1130" s="11" t="s">
        <v>778</v>
      </c>
      <c r="F1130" s="11" t="s">
        <v>1977</v>
      </c>
      <c r="G1130" s="31">
        <v>38600</v>
      </c>
    </row>
    <row r="1131" spans="1:7">
      <c r="A1131" s="11" t="s">
        <v>1460</v>
      </c>
      <c r="B1131" s="11" t="s">
        <v>1461</v>
      </c>
      <c r="C1131" s="11" t="s">
        <v>1481</v>
      </c>
      <c r="D1131" s="11" t="s">
        <v>1481</v>
      </c>
      <c r="E1131" s="11" t="s">
        <v>848</v>
      </c>
      <c r="F1131" s="11" t="s">
        <v>1469</v>
      </c>
      <c r="G1131" s="31">
        <v>17400</v>
      </c>
    </row>
    <row r="1132" spans="1:7">
      <c r="A1132" s="11" t="s">
        <v>1460</v>
      </c>
      <c r="B1132" s="11" t="s">
        <v>1461</v>
      </c>
      <c r="C1132" s="11" t="s">
        <v>1481</v>
      </c>
      <c r="D1132" s="11" t="s">
        <v>1481</v>
      </c>
      <c r="E1132" s="11" t="s">
        <v>536</v>
      </c>
      <c r="F1132" s="11" t="s">
        <v>1573</v>
      </c>
      <c r="G1132" s="31">
        <v>200</v>
      </c>
    </row>
    <row r="1133" spans="1:7">
      <c r="A1133" s="11" t="s">
        <v>1460</v>
      </c>
      <c r="B1133" s="11" t="s">
        <v>1461</v>
      </c>
      <c r="C1133" s="11" t="s">
        <v>1481</v>
      </c>
      <c r="D1133" s="11" t="s">
        <v>1481</v>
      </c>
      <c r="E1133" s="11" t="s">
        <v>537</v>
      </c>
      <c r="F1133" s="11" t="s">
        <v>1580</v>
      </c>
      <c r="G1133" s="31">
        <v>200</v>
      </c>
    </row>
    <row r="1134" spans="1:7">
      <c r="A1134" s="11" t="s">
        <v>1460</v>
      </c>
      <c r="B1134" s="11" t="s">
        <v>1461</v>
      </c>
      <c r="C1134" s="11" t="s">
        <v>1481</v>
      </c>
      <c r="D1134" s="11" t="s">
        <v>1481</v>
      </c>
      <c r="E1134" s="11" t="s">
        <v>250</v>
      </c>
      <c r="F1134" s="11" t="s">
        <v>1597</v>
      </c>
      <c r="G1134" s="31">
        <v>700</v>
      </c>
    </row>
    <row r="1135" spans="1:7">
      <c r="A1135" s="11" t="s">
        <v>1460</v>
      </c>
      <c r="B1135" s="11" t="s">
        <v>1461</v>
      </c>
      <c r="C1135" s="11" t="s">
        <v>1481</v>
      </c>
      <c r="D1135" s="11" t="s">
        <v>1481</v>
      </c>
      <c r="E1135" s="11" t="s">
        <v>560</v>
      </c>
      <c r="F1135" s="11" t="s">
        <v>1614</v>
      </c>
      <c r="G1135" s="31">
        <v>200</v>
      </c>
    </row>
    <row r="1136" spans="1:7">
      <c r="A1136" s="11" t="s">
        <v>1460</v>
      </c>
      <c r="B1136" s="11" t="s">
        <v>1461</v>
      </c>
      <c r="C1136" s="11" t="s">
        <v>1481</v>
      </c>
      <c r="D1136" s="11" t="s">
        <v>1481</v>
      </c>
      <c r="E1136" s="11" t="s">
        <v>159</v>
      </c>
      <c r="F1136" s="11" t="s">
        <v>1622</v>
      </c>
      <c r="G1136" s="31">
        <v>1100</v>
      </c>
    </row>
    <row r="1137" spans="1:7">
      <c r="A1137" s="11" t="s">
        <v>1460</v>
      </c>
      <c r="B1137" s="11" t="s">
        <v>1461</v>
      </c>
      <c r="C1137" s="11" t="s">
        <v>1481</v>
      </c>
      <c r="D1137" s="11" t="s">
        <v>1481</v>
      </c>
      <c r="E1137" s="11" t="s">
        <v>510</v>
      </c>
      <c r="F1137" s="11" t="s">
        <v>1641</v>
      </c>
      <c r="G1137" s="31">
        <v>400</v>
      </c>
    </row>
    <row r="1138" spans="1:7">
      <c r="A1138" s="11" t="s">
        <v>1460</v>
      </c>
      <c r="B1138" s="11" t="s">
        <v>1461</v>
      </c>
      <c r="C1138" s="11" t="s">
        <v>1481</v>
      </c>
      <c r="D1138" s="11" t="s">
        <v>1481</v>
      </c>
      <c r="E1138" s="11" t="s">
        <v>755</v>
      </c>
      <c r="F1138" s="11" t="s">
        <v>1678</v>
      </c>
      <c r="G1138" s="31">
        <v>15800</v>
      </c>
    </row>
    <row r="1139" spans="1:7">
      <c r="A1139" s="11" t="s">
        <v>1460</v>
      </c>
      <c r="B1139" s="11" t="s">
        <v>1461</v>
      </c>
      <c r="C1139" s="11" t="s">
        <v>1481</v>
      </c>
      <c r="D1139" s="11" t="s">
        <v>1481</v>
      </c>
      <c r="E1139" s="11" t="s">
        <v>446</v>
      </c>
      <c r="F1139" s="11" t="s">
        <v>1765</v>
      </c>
      <c r="G1139" s="31">
        <v>19150</v>
      </c>
    </row>
    <row r="1140" spans="1:7">
      <c r="A1140" s="11" t="s">
        <v>1460</v>
      </c>
      <c r="B1140" s="11" t="s">
        <v>1461</v>
      </c>
      <c r="C1140" s="11" t="s">
        <v>1481</v>
      </c>
      <c r="D1140" s="11" t="s">
        <v>1481</v>
      </c>
      <c r="E1140" s="11" t="s">
        <v>102</v>
      </c>
      <c r="F1140" s="11" t="s">
        <v>1827</v>
      </c>
      <c r="G1140" s="31">
        <v>2300</v>
      </c>
    </row>
    <row r="1141" spans="1:7">
      <c r="A1141" s="11" t="s">
        <v>1460</v>
      </c>
      <c r="B1141" s="11" t="s">
        <v>1461</v>
      </c>
      <c r="C1141" s="11" t="s">
        <v>1481</v>
      </c>
      <c r="D1141" s="11" t="s">
        <v>1481</v>
      </c>
      <c r="E1141" s="11" t="s">
        <v>535</v>
      </c>
      <c r="F1141" s="11" t="s">
        <v>1829</v>
      </c>
      <c r="G1141" s="31">
        <v>200</v>
      </c>
    </row>
    <row r="1142" spans="1:7">
      <c r="A1142" s="11" t="s">
        <v>1460</v>
      </c>
      <c r="B1142" s="11" t="s">
        <v>1461</v>
      </c>
      <c r="C1142" s="11" t="s">
        <v>1481</v>
      </c>
      <c r="D1142" s="11" t="s">
        <v>1481</v>
      </c>
      <c r="E1142" s="11" t="s">
        <v>447</v>
      </c>
      <c r="F1142" s="11" t="s">
        <v>1832</v>
      </c>
      <c r="G1142" s="31">
        <v>9650</v>
      </c>
    </row>
    <row r="1143" spans="1:7">
      <c r="A1143" s="11" t="s">
        <v>1460</v>
      </c>
      <c r="B1143" s="11" t="s">
        <v>1461</v>
      </c>
      <c r="C1143" s="11" t="s">
        <v>1481</v>
      </c>
      <c r="D1143" s="11" t="s">
        <v>1481</v>
      </c>
      <c r="E1143" s="11" t="s">
        <v>101</v>
      </c>
      <c r="F1143" s="11" t="s">
        <v>1902</v>
      </c>
      <c r="G1143" s="31">
        <v>3250</v>
      </c>
    </row>
    <row r="1144" spans="1:7">
      <c r="A1144" s="11" t="s">
        <v>1460</v>
      </c>
      <c r="B1144" s="11" t="s">
        <v>1461</v>
      </c>
      <c r="C1144" s="11" t="s">
        <v>1481</v>
      </c>
      <c r="D1144" s="11" t="s">
        <v>1481</v>
      </c>
      <c r="E1144" s="11" t="s">
        <v>412</v>
      </c>
      <c r="F1144" s="11" t="s">
        <v>1963</v>
      </c>
      <c r="G1144" s="31">
        <v>6300</v>
      </c>
    </row>
    <row r="1145" spans="1:7">
      <c r="A1145" s="11" t="s">
        <v>1460</v>
      </c>
      <c r="B1145" s="11" t="s">
        <v>1461</v>
      </c>
      <c r="C1145" s="11" t="s">
        <v>1481</v>
      </c>
      <c r="D1145" s="11" t="s">
        <v>1481</v>
      </c>
      <c r="E1145" s="11" t="s">
        <v>413</v>
      </c>
      <c r="F1145" s="11" t="s">
        <v>1996</v>
      </c>
      <c r="G1145" s="31">
        <v>1600</v>
      </c>
    </row>
    <row r="1146" spans="1:7">
      <c r="A1146" s="11" t="s">
        <v>1460</v>
      </c>
      <c r="B1146" s="11" t="s">
        <v>1461</v>
      </c>
      <c r="C1146" s="11" t="s">
        <v>1481</v>
      </c>
      <c r="D1146" s="11" t="s">
        <v>1481</v>
      </c>
      <c r="E1146" s="11" t="s">
        <v>239</v>
      </c>
      <c r="F1146" s="11" t="s">
        <v>2032</v>
      </c>
      <c r="G1146" s="31">
        <v>500</v>
      </c>
    </row>
    <row r="1147" spans="1:7">
      <c r="A1147" s="11" t="s">
        <v>1460</v>
      </c>
      <c r="B1147" s="11" t="s">
        <v>1461</v>
      </c>
      <c r="C1147" s="11" t="s">
        <v>1481</v>
      </c>
      <c r="D1147" s="11" t="s">
        <v>1481</v>
      </c>
      <c r="E1147" s="11" t="s">
        <v>2070</v>
      </c>
      <c r="F1147" s="11" t="s">
        <v>2071</v>
      </c>
      <c r="G1147" s="31">
        <v>1650</v>
      </c>
    </row>
    <row r="1148" spans="1:7">
      <c r="A1148" s="11" t="s">
        <v>1460</v>
      </c>
      <c r="B1148" s="11" t="s">
        <v>1461</v>
      </c>
      <c r="C1148" s="11" t="s">
        <v>1481</v>
      </c>
      <c r="D1148" s="11" t="s">
        <v>1481</v>
      </c>
      <c r="E1148" s="11" t="s">
        <v>285</v>
      </c>
      <c r="F1148" s="11" t="s">
        <v>2161</v>
      </c>
      <c r="G1148" s="31">
        <v>500</v>
      </c>
    </row>
    <row r="1149" spans="1:7">
      <c r="A1149" s="11" t="s">
        <v>1460</v>
      </c>
      <c r="B1149" s="11" t="s">
        <v>1461</v>
      </c>
      <c r="C1149" s="11" t="s">
        <v>1481</v>
      </c>
      <c r="D1149" s="11" t="s">
        <v>1481</v>
      </c>
      <c r="E1149" s="11" t="s">
        <v>2168</v>
      </c>
      <c r="F1149" s="11" t="s">
        <v>2169</v>
      </c>
      <c r="G1149" s="31">
        <v>450</v>
      </c>
    </row>
    <row r="1150" spans="1:7">
      <c r="A1150" s="11" t="s">
        <v>1460</v>
      </c>
      <c r="B1150" s="11" t="s">
        <v>1482</v>
      </c>
      <c r="C1150" s="11" t="s">
        <v>1116</v>
      </c>
      <c r="D1150" s="11" t="s">
        <v>1116</v>
      </c>
      <c r="E1150" s="11" t="s">
        <v>622</v>
      </c>
      <c r="F1150" s="11" t="s">
        <v>1638</v>
      </c>
      <c r="G1150" s="31">
        <v>1250</v>
      </c>
    </row>
    <row r="1151" spans="1:7">
      <c r="A1151" s="11" t="s">
        <v>1654</v>
      </c>
      <c r="B1151" s="11"/>
      <c r="C1151" s="11" t="s">
        <v>1116</v>
      </c>
      <c r="D1151" s="11" t="s">
        <v>1116</v>
      </c>
      <c r="E1151" s="11" t="s">
        <v>627</v>
      </c>
      <c r="F1151" s="11" t="s">
        <v>1660</v>
      </c>
      <c r="G1151" s="31">
        <v>700</v>
      </c>
    </row>
    <row r="1152" spans="1:7">
      <c r="A1152" s="11" t="s">
        <v>1460</v>
      </c>
      <c r="B1152" s="11" t="s">
        <v>1482</v>
      </c>
      <c r="C1152" s="11" t="s">
        <v>1116</v>
      </c>
      <c r="D1152" s="11" t="s">
        <v>1116</v>
      </c>
      <c r="E1152" s="11" t="s">
        <v>625</v>
      </c>
      <c r="F1152" s="11" t="s">
        <v>1797</v>
      </c>
      <c r="G1152" s="31">
        <v>4400</v>
      </c>
    </row>
    <row r="1153" spans="1:7">
      <c r="A1153" s="11" t="s">
        <v>1460</v>
      </c>
      <c r="B1153" s="11" t="s">
        <v>1482</v>
      </c>
      <c r="C1153" s="11" t="s">
        <v>1116</v>
      </c>
      <c r="D1153" s="11" t="s">
        <v>1116</v>
      </c>
      <c r="E1153" s="11" t="s">
        <v>626</v>
      </c>
      <c r="F1153" s="11" t="s">
        <v>1877</v>
      </c>
      <c r="G1153" s="31">
        <v>6850</v>
      </c>
    </row>
    <row r="1154" spans="1:7">
      <c r="A1154" s="11" t="s">
        <v>1460</v>
      </c>
      <c r="B1154" s="11" t="s">
        <v>1482</v>
      </c>
      <c r="C1154" s="11" t="s">
        <v>1116</v>
      </c>
      <c r="D1154" s="11" t="s">
        <v>1116</v>
      </c>
      <c r="E1154" s="11" t="s">
        <v>623</v>
      </c>
      <c r="F1154" s="11" t="s">
        <v>2086</v>
      </c>
      <c r="G1154" s="31">
        <v>4400</v>
      </c>
    </row>
    <row r="1155" spans="1:7">
      <c r="A1155" s="11" t="s">
        <v>1460</v>
      </c>
      <c r="B1155" s="11" t="s">
        <v>1482</v>
      </c>
      <c r="C1155" s="11" t="s">
        <v>59</v>
      </c>
      <c r="D1155" s="11" t="s">
        <v>59</v>
      </c>
      <c r="E1155" s="11" t="s">
        <v>235</v>
      </c>
      <c r="F1155" s="11" t="s">
        <v>1469</v>
      </c>
      <c r="G1155" s="31">
        <v>8350</v>
      </c>
    </row>
    <row r="1156" spans="1:7">
      <c r="A1156" s="11" t="s">
        <v>1460</v>
      </c>
      <c r="B1156" s="11" t="s">
        <v>1482</v>
      </c>
      <c r="C1156" s="11" t="s">
        <v>59</v>
      </c>
      <c r="D1156" s="11" t="s">
        <v>59</v>
      </c>
      <c r="E1156" s="11" t="s">
        <v>400</v>
      </c>
      <c r="F1156" s="11" t="s">
        <v>1769</v>
      </c>
      <c r="G1156" s="31">
        <v>350</v>
      </c>
    </row>
    <row r="1157" spans="1:7">
      <c r="A1157" s="11" t="s">
        <v>1460</v>
      </c>
      <c r="B1157" s="11" t="s">
        <v>1482</v>
      </c>
      <c r="C1157" s="11" t="s">
        <v>59</v>
      </c>
      <c r="D1157" s="11" t="s">
        <v>59</v>
      </c>
      <c r="E1157" s="11" t="s">
        <v>347</v>
      </c>
      <c r="F1157" s="11" t="s">
        <v>1789</v>
      </c>
      <c r="G1157" s="31">
        <v>350</v>
      </c>
    </row>
    <row r="1158" spans="1:7">
      <c r="A1158" s="11" t="s">
        <v>1460</v>
      </c>
      <c r="B1158" s="11" t="s">
        <v>1482</v>
      </c>
      <c r="C1158" s="11" t="s">
        <v>59</v>
      </c>
      <c r="D1158" s="11" t="s">
        <v>59</v>
      </c>
      <c r="E1158" s="11" t="s">
        <v>399</v>
      </c>
      <c r="F1158" s="11" t="s">
        <v>1795</v>
      </c>
      <c r="G1158" s="31">
        <v>500</v>
      </c>
    </row>
    <row r="1159" spans="1:7">
      <c r="A1159" s="11" t="s">
        <v>1460</v>
      </c>
      <c r="B1159" s="11" t="s">
        <v>1482</v>
      </c>
      <c r="C1159" s="11" t="s">
        <v>59</v>
      </c>
      <c r="D1159" s="11" t="s">
        <v>59</v>
      </c>
      <c r="E1159" s="11" t="s">
        <v>518</v>
      </c>
      <c r="F1159" s="11" t="s">
        <v>1809</v>
      </c>
      <c r="G1159" s="31">
        <v>400</v>
      </c>
    </row>
    <row r="1160" spans="1:7">
      <c r="A1160" s="11" t="s">
        <v>1460</v>
      </c>
      <c r="B1160" s="11" t="s">
        <v>1482</v>
      </c>
      <c r="C1160" s="11" t="s">
        <v>59</v>
      </c>
      <c r="D1160" s="11" t="s">
        <v>59</v>
      </c>
      <c r="E1160" s="11" t="s">
        <v>196</v>
      </c>
      <c r="F1160" s="11" t="s">
        <v>1855</v>
      </c>
      <c r="G1160" s="31">
        <v>250</v>
      </c>
    </row>
    <row r="1161" spans="1:7">
      <c r="A1161" s="11" t="s">
        <v>1460</v>
      </c>
      <c r="B1161" s="11" t="s">
        <v>1482</v>
      </c>
      <c r="C1161" s="11" t="s">
        <v>59</v>
      </c>
      <c r="D1161" s="11" t="s">
        <v>59</v>
      </c>
      <c r="E1161" s="11" t="s">
        <v>403</v>
      </c>
      <c r="F1161" s="11" t="s">
        <v>1876</v>
      </c>
      <c r="G1161" s="31">
        <v>250</v>
      </c>
    </row>
    <row r="1162" spans="1:7">
      <c r="A1162" s="11" t="s">
        <v>1460</v>
      </c>
      <c r="B1162" s="11" t="s">
        <v>1482</v>
      </c>
      <c r="C1162" s="11" t="s">
        <v>59</v>
      </c>
      <c r="D1162" s="11" t="s">
        <v>59</v>
      </c>
      <c r="E1162" s="11" t="s">
        <v>249</v>
      </c>
      <c r="F1162" s="11" t="s">
        <v>1915</v>
      </c>
      <c r="G1162" s="31">
        <v>400</v>
      </c>
    </row>
    <row r="1163" spans="1:7">
      <c r="A1163" s="11" t="s">
        <v>1460</v>
      </c>
      <c r="B1163" s="11" t="s">
        <v>1482</v>
      </c>
      <c r="C1163" s="11" t="s">
        <v>59</v>
      </c>
      <c r="D1163" s="11" t="s">
        <v>59</v>
      </c>
      <c r="E1163" s="11" t="s">
        <v>407</v>
      </c>
      <c r="F1163" s="11" t="s">
        <v>1927</v>
      </c>
      <c r="G1163" s="31">
        <v>350</v>
      </c>
    </row>
    <row r="1164" spans="1:7">
      <c r="A1164" s="11" t="s">
        <v>1460</v>
      </c>
      <c r="B1164" s="11" t="s">
        <v>1482</v>
      </c>
      <c r="C1164" s="11" t="s">
        <v>59</v>
      </c>
      <c r="D1164" s="11" t="s">
        <v>59</v>
      </c>
      <c r="E1164" s="11" t="s">
        <v>414</v>
      </c>
      <c r="F1164" s="11" t="s">
        <v>2015</v>
      </c>
      <c r="G1164" s="31">
        <v>4400</v>
      </c>
    </row>
    <row r="1165" spans="1:7">
      <c r="A1165" s="11" t="s">
        <v>1460</v>
      </c>
      <c r="B1165" s="11" t="s">
        <v>1482</v>
      </c>
      <c r="C1165" s="11" t="s">
        <v>59</v>
      </c>
      <c r="D1165" s="11" t="s">
        <v>59</v>
      </c>
      <c r="E1165" s="11" t="s">
        <v>517</v>
      </c>
      <c r="F1165" s="11" t="s">
        <v>2020</v>
      </c>
      <c r="G1165" s="31">
        <v>350</v>
      </c>
    </row>
    <row r="1166" spans="1:7">
      <c r="A1166" s="11" t="s">
        <v>1460</v>
      </c>
      <c r="B1166" s="11" t="s">
        <v>1482</v>
      </c>
      <c r="C1166" s="11" t="s">
        <v>59</v>
      </c>
      <c r="D1166" s="11" t="s">
        <v>59</v>
      </c>
      <c r="E1166" s="11" t="s">
        <v>340</v>
      </c>
      <c r="F1166" s="11" t="s">
        <v>2026</v>
      </c>
      <c r="G1166" s="31">
        <v>950</v>
      </c>
    </row>
    <row r="1167" spans="1:7">
      <c r="A1167" s="11" t="s">
        <v>1460</v>
      </c>
      <c r="B1167" s="11" t="s">
        <v>1482</v>
      </c>
      <c r="C1167" s="11" t="s">
        <v>59</v>
      </c>
      <c r="D1167" s="11" t="s">
        <v>59</v>
      </c>
      <c r="E1167" s="11" t="s">
        <v>404</v>
      </c>
      <c r="F1167" s="11" t="s">
        <v>2075</v>
      </c>
      <c r="G1167" s="31">
        <v>250</v>
      </c>
    </row>
    <row r="1168" spans="1:7">
      <c r="A1168" s="11" t="s">
        <v>1460</v>
      </c>
      <c r="B1168" s="11" t="s">
        <v>1482</v>
      </c>
      <c r="C1168" s="11" t="s">
        <v>59</v>
      </c>
      <c r="D1168" s="11" t="s">
        <v>59</v>
      </c>
      <c r="E1168" s="11" t="s">
        <v>523</v>
      </c>
      <c r="F1168" s="11" t="s">
        <v>2084</v>
      </c>
      <c r="G1168" s="31">
        <v>200</v>
      </c>
    </row>
    <row r="1169" spans="1:7">
      <c r="A1169" s="11" t="s">
        <v>1460</v>
      </c>
      <c r="B1169" s="11" t="s">
        <v>1482</v>
      </c>
      <c r="C1169" s="11" t="s">
        <v>59</v>
      </c>
      <c r="D1169" s="11" t="s">
        <v>59</v>
      </c>
      <c r="E1169" s="11" t="s">
        <v>276</v>
      </c>
      <c r="F1169" s="11" t="s">
        <v>2121</v>
      </c>
      <c r="G1169" s="31">
        <v>2050</v>
      </c>
    </row>
    <row r="1170" spans="1:7">
      <c r="A1170" s="11" t="s">
        <v>1460</v>
      </c>
      <c r="B1170" s="11" t="s">
        <v>1482</v>
      </c>
      <c r="C1170" s="11" t="s">
        <v>59</v>
      </c>
      <c r="D1170" s="11" t="s">
        <v>59</v>
      </c>
      <c r="E1170" s="11" t="s">
        <v>397</v>
      </c>
      <c r="F1170" s="11" t="s">
        <v>2132</v>
      </c>
      <c r="G1170" s="31">
        <v>350</v>
      </c>
    </row>
    <row r="1171" spans="1:7">
      <c r="A1171" s="11" t="s">
        <v>1460</v>
      </c>
      <c r="B1171" s="11" t="s">
        <v>1482</v>
      </c>
      <c r="C1171" s="11" t="s">
        <v>59</v>
      </c>
      <c r="D1171" s="11" t="s">
        <v>59</v>
      </c>
      <c r="E1171" s="11" t="s">
        <v>280</v>
      </c>
      <c r="F1171" s="11" t="s">
        <v>2154</v>
      </c>
      <c r="G1171" s="31">
        <v>200</v>
      </c>
    </row>
    <row r="1172" spans="1:7">
      <c r="A1172" s="11" t="s">
        <v>1460</v>
      </c>
      <c r="B1172" s="11" t="s">
        <v>1482</v>
      </c>
      <c r="C1172" s="11" t="s">
        <v>59</v>
      </c>
      <c r="D1172" s="11" t="s">
        <v>59</v>
      </c>
      <c r="E1172" s="11" t="s">
        <v>396</v>
      </c>
      <c r="F1172" s="11" t="s">
        <v>2161</v>
      </c>
      <c r="G1172" s="31">
        <v>350</v>
      </c>
    </row>
    <row r="1173" spans="1:7">
      <c r="A1173" s="11" t="s">
        <v>1460</v>
      </c>
      <c r="B1173" s="11" t="s">
        <v>1482</v>
      </c>
      <c r="C1173" s="11" t="s">
        <v>2091</v>
      </c>
      <c r="D1173" s="11" t="s">
        <v>2091</v>
      </c>
      <c r="E1173" s="11" t="s">
        <v>624</v>
      </c>
      <c r="F1173" s="11" t="s">
        <v>2092</v>
      </c>
      <c r="G1173" s="31">
        <v>4250</v>
      </c>
    </row>
    <row r="1174" spans="1:7">
      <c r="A1174" s="11" t="s">
        <v>1460</v>
      </c>
      <c r="B1174" s="11" t="s">
        <v>1482</v>
      </c>
      <c r="C1174" s="11" t="s">
        <v>60</v>
      </c>
      <c r="D1174" s="11" t="s">
        <v>60</v>
      </c>
      <c r="E1174" s="11" t="s">
        <v>235</v>
      </c>
      <c r="F1174" s="11" t="s">
        <v>1469</v>
      </c>
      <c r="G1174" s="31">
        <v>8350</v>
      </c>
    </row>
    <row r="1175" spans="1:7">
      <c r="A1175" s="11" t="s">
        <v>1460</v>
      </c>
      <c r="B1175" s="11" t="s">
        <v>1482</v>
      </c>
      <c r="C1175" s="11" t="s">
        <v>60</v>
      </c>
      <c r="D1175" s="11" t="s">
        <v>60</v>
      </c>
      <c r="E1175" s="11" t="s">
        <v>400</v>
      </c>
      <c r="F1175" s="11" t="s">
        <v>1769</v>
      </c>
      <c r="G1175" s="31">
        <v>350</v>
      </c>
    </row>
    <row r="1176" spans="1:7">
      <c r="A1176" s="11" t="s">
        <v>1460</v>
      </c>
      <c r="B1176" s="11" t="s">
        <v>1482</v>
      </c>
      <c r="C1176" s="11" t="s">
        <v>60</v>
      </c>
      <c r="D1176" s="11" t="s">
        <v>60</v>
      </c>
      <c r="E1176" s="11" t="s">
        <v>347</v>
      </c>
      <c r="F1176" s="11" t="s">
        <v>1789</v>
      </c>
      <c r="G1176" s="31">
        <v>350</v>
      </c>
    </row>
    <row r="1177" spans="1:7">
      <c r="A1177" s="11" t="s">
        <v>1460</v>
      </c>
      <c r="B1177" s="11" t="s">
        <v>1482</v>
      </c>
      <c r="C1177" s="11" t="s">
        <v>60</v>
      </c>
      <c r="D1177" s="11" t="s">
        <v>60</v>
      </c>
      <c r="E1177" s="11" t="s">
        <v>399</v>
      </c>
      <c r="F1177" s="11" t="s">
        <v>1795</v>
      </c>
      <c r="G1177" s="31">
        <v>500</v>
      </c>
    </row>
    <row r="1178" spans="1:7">
      <c r="A1178" s="11" t="s">
        <v>1460</v>
      </c>
      <c r="B1178" s="11" t="s">
        <v>1482</v>
      </c>
      <c r="C1178" s="11" t="s">
        <v>60</v>
      </c>
      <c r="D1178" s="11" t="s">
        <v>60</v>
      </c>
      <c r="E1178" s="11" t="s">
        <v>518</v>
      </c>
      <c r="F1178" s="11" t="s">
        <v>1809</v>
      </c>
      <c r="G1178" s="31">
        <v>400</v>
      </c>
    </row>
    <row r="1179" spans="1:7">
      <c r="A1179" s="11" t="s">
        <v>1460</v>
      </c>
      <c r="B1179" s="11" t="s">
        <v>1482</v>
      </c>
      <c r="C1179" s="11" t="s">
        <v>60</v>
      </c>
      <c r="D1179" s="11" t="s">
        <v>60</v>
      </c>
      <c r="E1179" s="11" t="s">
        <v>196</v>
      </c>
      <c r="F1179" s="11" t="s">
        <v>1855</v>
      </c>
      <c r="G1179" s="31">
        <v>250</v>
      </c>
    </row>
    <row r="1180" spans="1:7">
      <c r="A1180" s="11" t="s">
        <v>1460</v>
      </c>
      <c r="B1180" s="11" t="s">
        <v>1482</v>
      </c>
      <c r="C1180" s="11" t="s">
        <v>60</v>
      </c>
      <c r="D1180" s="11" t="s">
        <v>60</v>
      </c>
      <c r="E1180" s="11" t="s">
        <v>403</v>
      </c>
      <c r="F1180" s="11" t="s">
        <v>1876</v>
      </c>
      <c r="G1180" s="31">
        <v>250</v>
      </c>
    </row>
    <row r="1181" spans="1:7">
      <c r="A1181" s="11" t="s">
        <v>1460</v>
      </c>
      <c r="B1181" s="11" t="s">
        <v>1482</v>
      </c>
      <c r="C1181" s="11" t="s">
        <v>60</v>
      </c>
      <c r="D1181" s="11" t="s">
        <v>60</v>
      </c>
      <c r="E1181" s="11" t="s">
        <v>249</v>
      </c>
      <c r="F1181" s="11" t="s">
        <v>1915</v>
      </c>
      <c r="G1181" s="31">
        <v>400</v>
      </c>
    </row>
    <row r="1182" spans="1:7">
      <c r="A1182" s="11" t="s">
        <v>1460</v>
      </c>
      <c r="B1182" s="11" t="s">
        <v>1482</v>
      </c>
      <c r="C1182" s="11" t="s">
        <v>60</v>
      </c>
      <c r="D1182" s="11" t="s">
        <v>60</v>
      </c>
      <c r="E1182" s="11" t="s">
        <v>407</v>
      </c>
      <c r="F1182" s="11" t="s">
        <v>1927</v>
      </c>
      <c r="G1182" s="31">
        <v>350</v>
      </c>
    </row>
    <row r="1183" spans="1:7">
      <c r="A1183" s="11" t="s">
        <v>1460</v>
      </c>
      <c r="B1183" s="11" t="s">
        <v>1482</v>
      </c>
      <c r="C1183" s="11" t="s">
        <v>60</v>
      </c>
      <c r="D1183" s="11" t="s">
        <v>60</v>
      </c>
      <c r="E1183" s="11" t="s">
        <v>414</v>
      </c>
      <c r="F1183" s="11" t="s">
        <v>2015</v>
      </c>
      <c r="G1183" s="31">
        <v>4400</v>
      </c>
    </row>
    <row r="1184" spans="1:7">
      <c r="A1184" s="11" t="s">
        <v>1460</v>
      </c>
      <c r="B1184" s="11" t="s">
        <v>1482</v>
      </c>
      <c r="C1184" s="11" t="s">
        <v>60</v>
      </c>
      <c r="D1184" s="11" t="s">
        <v>60</v>
      </c>
      <c r="E1184" s="11" t="s">
        <v>517</v>
      </c>
      <c r="F1184" s="11" t="s">
        <v>2021</v>
      </c>
      <c r="G1184" s="31">
        <v>350</v>
      </c>
    </row>
    <row r="1185" spans="1:7">
      <c r="A1185" s="11" t="s">
        <v>1460</v>
      </c>
      <c r="B1185" s="11" t="s">
        <v>1482</v>
      </c>
      <c r="C1185" s="11" t="s">
        <v>60</v>
      </c>
      <c r="D1185" s="11" t="s">
        <v>60</v>
      </c>
      <c r="E1185" s="11" t="s">
        <v>340</v>
      </c>
      <c r="F1185" s="11" t="s">
        <v>2026</v>
      </c>
      <c r="G1185" s="31">
        <v>950</v>
      </c>
    </row>
    <row r="1186" spans="1:7">
      <c r="A1186" s="11" t="s">
        <v>1460</v>
      </c>
      <c r="B1186" s="11" t="s">
        <v>1482</v>
      </c>
      <c r="C1186" s="11" t="s">
        <v>60</v>
      </c>
      <c r="D1186" s="11" t="s">
        <v>60</v>
      </c>
      <c r="E1186" s="11" t="s">
        <v>404</v>
      </c>
      <c r="F1186" s="11" t="s">
        <v>2075</v>
      </c>
      <c r="G1186" s="31">
        <v>250</v>
      </c>
    </row>
    <row r="1187" spans="1:7">
      <c r="A1187" s="11" t="s">
        <v>1460</v>
      </c>
      <c r="B1187" s="11" t="s">
        <v>1482</v>
      </c>
      <c r="C1187" s="11" t="s">
        <v>60</v>
      </c>
      <c r="D1187" s="11" t="s">
        <v>60</v>
      </c>
      <c r="E1187" s="11" t="s">
        <v>523</v>
      </c>
      <c r="F1187" s="11" t="s">
        <v>2084</v>
      </c>
      <c r="G1187" s="31">
        <v>200</v>
      </c>
    </row>
    <row r="1188" spans="1:7">
      <c r="A1188" s="11" t="s">
        <v>1460</v>
      </c>
      <c r="B1188" s="11" t="s">
        <v>1482</v>
      </c>
      <c r="C1188" s="11" t="s">
        <v>60</v>
      </c>
      <c r="D1188" s="11" t="s">
        <v>60</v>
      </c>
      <c r="E1188" s="11" t="s">
        <v>276</v>
      </c>
      <c r="F1188" s="11" t="s">
        <v>2121</v>
      </c>
      <c r="G1188" s="31">
        <v>2050</v>
      </c>
    </row>
    <row r="1189" spans="1:7">
      <c r="A1189" s="11" t="s">
        <v>1460</v>
      </c>
      <c r="B1189" s="11" t="s">
        <v>1482</v>
      </c>
      <c r="C1189" s="11" t="s">
        <v>60</v>
      </c>
      <c r="D1189" s="11" t="s">
        <v>60</v>
      </c>
      <c r="E1189" s="11" t="s">
        <v>397</v>
      </c>
      <c r="F1189" s="11" t="s">
        <v>2132</v>
      </c>
      <c r="G1189" s="31">
        <v>350</v>
      </c>
    </row>
    <row r="1190" spans="1:7">
      <c r="A1190" s="11" t="s">
        <v>1460</v>
      </c>
      <c r="B1190" s="11" t="s">
        <v>1482</v>
      </c>
      <c r="C1190" s="11" t="s">
        <v>60</v>
      </c>
      <c r="D1190" s="11" t="s">
        <v>60</v>
      </c>
      <c r="E1190" s="11" t="s">
        <v>280</v>
      </c>
      <c r="F1190" s="11" t="s">
        <v>2154</v>
      </c>
      <c r="G1190" s="31">
        <v>200</v>
      </c>
    </row>
    <row r="1191" spans="1:7">
      <c r="A1191" s="11" t="s">
        <v>1460</v>
      </c>
      <c r="B1191" s="11" t="s">
        <v>1482</v>
      </c>
      <c r="C1191" s="11" t="s">
        <v>60</v>
      </c>
      <c r="D1191" s="11" t="s">
        <v>60</v>
      </c>
      <c r="E1191" s="11" t="s">
        <v>396</v>
      </c>
      <c r="F1191" s="11" t="s">
        <v>2161</v>
      </c>
      <c r="G1191" s="31">
        <v>350</v>
      </c>
    </row>
    <row r="1192" spans="1:7">
      <c r="A1192" s="11" t="s">
        <v>1460</v>
      </c>
      <c r="B1192" s="11" t="s">
        <v>1482</v>
      </c>
      <c r="C1192" s="11" t="s">
        <v>1509</v>
      </c>
      <c r="D1192" s="11" t="s">
        <v>1509</v>
      </c>
      <c r="E1192" s="11" t="s">
        <v>637</v>
      </c>
      <c r="F1192" s="11" t="s">
        <v>1510</v>
      </c>
      <c r="G1192" s="31">
        <v>6150</v>
      </c>
    </row>
    <row r="1193" spans="1:7">
      <c r="A1193" s="11" t="s">
        <v>1460</v>
      </c>
      <c r="B1193" s="11" t="s">
        <v>1461</v>
      </c>
      <c r="C1193" s="11" t="s">
        <v>1509</v>
      </c>
      <c r="D1193" s="11" t="s">
        <v>1509</v>
      </c>
      <c r="E1193" s="11" t="s">
        <v>799</v>
      </c>
      <c r="F1193" s="11" t="s">
        <v>1691</v>
      </c>
      <c r="G1193" s="31">
        <v>3100</v>
      </c>
    </row>
    <row r="1194" spans="1:7">
      <c r="A1194" s="11" t="s">
        <v>1460</v>
      </c>
      <c r="B1194" s="11" t="s">
        <v>1461</v>
      </c>
      <c r="C1194" s="11" t="s">
        <v>1509</v>
      </c>
      <c r="D1194" s="11" t="s">
        <v>1509</v>
      </c>
      <c r="E1194" s="11" t="s">
        <v>763</v>
      </c>
      <c r="F1194" s="11" t="s">
        <v>1695</v>
      </c>
      <c r="G1194" s="31">
        <v>4250</v>
      </c>
    </row>
    <row r="1195" spans="1:7">
      <c r="A1195" s="11" t="s">
        <v>1460</v>
      </c>
      <c r="B1195" s="11" t="s">
        <v>1461</v>
      </c>
      <c r="C1195" s="11" t="s">
        <v>1509</v>
      </c>
      <c r="D1195" s="11" t="s">
        <v>1509</v>
      </c>
      <c r="E1195" s="11" t="s">
        <v>636</v>
      </c>
      <c r="F1195" s="11" t="s">
        <v>2024</v>
      </c>
      <c r="G1195" s="31">
        <v>3300</v>
      </c>
    </row>
    <row r="1196" spans="1:7">
      <c r="A1196" s="11" t="s">
        <v>1460</v>
      </c>
      <c r="B1196" s="11" t="s">
        <v>1461</v>
      </c>
      <c r="C1196" s="11" t="s">
        <v>1509</v>
      </c>
      <c r="D1196" s="11" t="s">
        <v>1509</v>
      </c>
      <c r="E1196" s="11" t="s">
        <v>795</v>
      </c>
      <c r="F1196" s="11" t="s">
        <v>2089</v>
      </c>
      <c r="G1196" s="31">
        <v>8550</v>
      </c>
    </row>
    <row r="1197" spans="1:7">
      <c r="A1197" s="11" t="s">
        <v>1460</v>
      </c>
      <c r="B1197" s="11" t="s">
        <v>1461</v>
      </c>
      <c r="C1197" s="11" t="s">
        <v>1483</v>
      </c>
      <c r="D1197" s="11" t="s">
        <v>1483</v>
      </c>
      <c r="E1197" s="11" t="s">
        <v>724</v>
      </c>
      <c r="F1197" s="11" t="s">
        <v>1469</v>
      </c>
      <c r="G1197" s="31">
        <v>24450</v>
      </c>
    </row>
    <row r="1198" spans="1:7">
      <c r="A1198" s="11" t="s">
        <v>1460</v>
      </c>
      <c r="B1198" s="11" t="s">
        <v>1461</v>
      </c>
      <c r="C1198" s="11" t="s">
        <v>1483</v>
      </c>
      <c r="D1198" s="11" t="s">
        <v>1483</v>
      </c>
      <c r="E1198" s="11" t="s">
        <v>519</v>
      </c>
      <c r="F1198" s="11" t="s">
        <v>1604</v>
      </c>
      <c r="G1198" s="31">
        <v>350</v>
      </c>
    </row>
    <row r="1199" spans="1:7">
      <c r="A1199" s="11" t="s">
        <v>1460</v>
      </c>
      <c r="B1199" s="11" t="s">
        <v>1461</v>
      </c>
      <c r="C1199" s="11" t="s">
        <v>1483</v>
      </c>
      <c r="D1199" s="11" t="s">
        <v>1483</v>
      </c>
      <c r="E1199" s="11" t="s">
        <v>135</v>
      </c>
      <c r="F1199" s="11" t="s">
        <v>1615</v>
      </c>
      <c r="G1199" s="31">
        <v>200</v>
      </c>
    </row>
    <row r="1200" spans="1:7">
      <c r="A1200" s="11" t="s">
        <v>1460</v>
      </c>
      <c r="B1200" s="11" t="s">
        <v>1461</v>
      </c>
      <c r="C1200" s="11" t="s">
        <v>1483</v>
      </c>
      <c r="D1200" s="11" t="s">
        <v>1483</v>
      </c>
      <c r="E1200" s="11" t="s">
        <v>136</v>
      </c>
      <c r="F1200" s="11" t="s">
        <v>1615</v>
      </c>
      <c r="G1200" s="31">
        <v>250</v>
      </c>
    </row>
    <row r="1201" spans="1:7">
      <c r="A1201" s="11" t="s">
        <v>1460</v>
      </c>
      <c r="B1201" s="11" t="s">
        <v>1461</v>
      </c>
      <c r="C1201" s="11" t="s">
        <v>1483</v>
      </c>
      <c r="D1201" s="11" t="s">
        <v>1483</v>
      </c>
      <c r="E1201" s="11" t="s">
        <v>149</v>
      </c>
      <c r="F1201" s="11" t="s">
        <v>1623</v>
      </c>
      <c r="G1201" s="31">
        <v>1250</v>
      </c>
    </row>
    <row r="1202" spans="1:7">
      <c r="A1202" s="11" t="s">
        <v>1460</v>
      </c>
      <c r="B1202" s="11" t="s">
        <v>1461</v>
      </c>
      <c r="C1202" s="11" t="s">
        <v>1483</v>
      </c>
      <c r="D1202" s="11" t="s">
        <v>1483</v>
      </c>
      <c r="E1202" s="11" t="s">
        <v>150</v>
      </c>
      <c r="F1202" s="11" t="s">
        <v>1623</v>
      </c>
      <c r="G1202" s="31">
        <v>1250</v>
      </c>
    </row>
    <row r="1203" spans="1:7">
      <c r="A1203" s="11" t="s">
        <v>1460</v>
      </c>
      <c r="B1203" s="11" t="s">
        <v>1461</v>
      </c>
      <c r="C1203" s="11" t="s">
        <v>1483</v>
      </c>
      <c r="D1203" s="11" t="s">
        <v>1483</v>
      </c>
      <c r="E1203" s="11" t="s">
        <v>261</v>
      </c>
      <c r="F1203" s="11" t="s">
        <v>1648</v>
      </c>
      <c r="G1203" s="31">
        <v>200</v>
      </c>
    </row>
    <row r="1204" spans="1:7">
      <c r="A1204" s="11" t="s">
        <v>1460</v>
      </c>
      <c r="B1204" s="11" t="s">
        <v>1461</v>
      </c>
      <c r="C1204" s="11" t="s">
        <v>1483</v>
      </c>
      <c r="D1204" s="11" t="s">
        <v>1483</v>
      </c>
      <c r="E1204" s="11" t="s">
        <v>262</v>
      </c>
      <c r="F1204" s="11" t="s">
        <v>1648</v>
      </c>
      <c r="G1204" s="31">
        <v>250</v>
      </c>
    </row>
    <row r="1205" spans="1:7">
      <c r="A1205" s="11" t="s">
        <v>1460</v>
      </c>
      <c r="B1205" s="11" t="s">
        <v>1461</v>
      </c>
      <c r="C1205" s="11" t="s">
        <v>1483</v>
      </c>
      <c r="D1205" s="11" t="s">
        <v>1483</v>
      </c>
      <c r="E1205" s="11" t="s">
        <v>264</v>
      </c>
      <c r="F1205" s="11" t="s">
        <v>1648</v>
      </c>
      <c r="G1205" s="31">
        <v>200</v>
      </c>
    </row>
    <row r="1206" spans="1:7">
      <c r="A1206" s="11" t="s">
        <v>1460</v>
      </c>
      <c r="B1206" s="11" t="s">
        <v>1461</v>
      </c>
      <c r="C1206" s="11" t="s">
        <v>1483</v>
      </c>
      <c r="D1206" s="11" t="s">
        <v>1483</v>
      </c>
      <c r="E1206" s="11" t="s">
        <v>266</v>
      </c>
      <c r="F1206" s="11" t="s">
        <v>1648</v>
      </c>
      <c r="G1206" s="31">
        <v>200</v>
      </c>
    </row>
    <row r="1207" spans="1:7">
      <c r="A1207" s="11" t="s">
        <v>1460</v>
      </c>
      <c r="B1207" s="11" t="s">
        <v>1461</v>
      </c>
      <c r="C1207" s="11" t="s">
        <v>1483</v>
      </c>
      <c r="D1207" s="11" t="s">
        <v>1483</v>
      </c>
      <c r="E1207" s="11" t="s">
        <v>290</v>
      </c>
      <c r="F1207" s="11" t="s">
        <v>1648</v>
      </c>
      <c r="G1207" s="31">
        <v>200</v>
      </c>
    </row>
    <row r="1208" spans="1:7">
      <c r="A1208" s="11" t="s">
        <v>1460</v>
      </c>
      <c r="B1208" s="11" t="s">
        <v>1461</v>
      </c>
      <c r="C1208" s="11" t="s">
        <v>1483</v>
      </c>
      <c r="D1208" s="11" t="s">
        <v>1483</v>
      </c>
      <c r="E1208" s="11" t="s">
        <v>291</v>
      </c>
      <c r="F1208" s="11" t="s">
        <v>1648</v>
      </c>
      <c r="G1208" s="31">
        <v>200</v>
      </c>
    </row>
    <row r="1209" spans="1:7">
      <c r="A1209" s="11" t="s">
        <v>1460</v>
      </c>
      <c r="B1209" s="11" t="s">
        <v>1461</v>
      </c>
      <c r="C1209" s="11" t="s">
        <v>1483</v>
      </c>
      <c r="D1209" s="11" t="s">
        <v>1483</v>
      </c>
      <c r="E1209" s="11" t="s">
        <v>631</v>
      </c>
      <c r="F1209" s="11" t="s">
        <v>1762</v>
      </c>
      <c r="G1209" s="31">
        <v>43650</v>
      </c>
    </row>
    <row r="1210" spans="1:7">
      <c r="A1210" s="11" t="s">
        <v>1460</v>
      </c>
      <c r="B1210" s="11" t="s">
        <v>1461</v>
      </c>
      <c r="C1210" s="11" t="s">
        <v>1483</v>
      </c>
      <c r="D1210" s="11" t="s">
        <v>1483</v>
      </c>
      <c r="E1210" s="11" t="s">
        <v>360</v>
      </c>
      <c r="F1210" s="11" t="s">
        <v>1763</v>
      </c>
      <c r="G1210" s="31">
        <v>33000</v>
      </c>
    </row>
    <row r="1211" spans="1:7">
      <c r="A1211" s="11" t="s">
        <v>1460</v>
      </c>
      <c r="B1211" s="11" t="s">
        <v>1461</v>
      </c>
      <c r="C1211" s="11" t="s">
        <v>1483</v>
      </c>
      <c r="D1211" s="11" t="s">
        <v>1483</v>
      </c>
      <c r="E1211" s="11" t="s">
        <v>362</v>
      </c>
      <c r="F1211" s="11" t="s">
        <v>1766</v>
      </c>
      <c r="G1211" s="31">
        <v>1250</v>
      </c>
    </row>
    <row r="1212" spans="1:7">
      <c r="A1212" s="11" t="s">
        <v>1460</v>
      </c>
      <c r="B1212" s="11" t="s">
        <v>1461</v>
      </c>
      <c r="C1212" s="11" t="s">
        <v>1483</v>
      </c>
      <c r="D1212" s="11" t="s">
        <v>1483</v>
      </c>
      <c r="E1212" s="11" t="s">
        <v>358</v>
      </c>
      <c r="F1212" s="11" t="s">
        <v>1817</v>
      </c>
      <c r="G1212" s="31">
        <v>4600</v>
      </c>
    </row>
    <row r="1213" spans="1:7">
      <c r="A1213" s="11" t="s">
        <v>1460</v>
      </c>
      <c r="B1213" s="11" t="s">
        <v>1461</v>
      </c>
      <c r="C1213" s="11" t="s">
        <v>1483</v>
      </c>
      <c r="D1213" s="11" t="s">
        <v>1483</v>
      </c>
      <c r="E1213" s="11" t="s">
        <v>356</v>
      </c>
      <c r="F1213" s="11" t="s">
        <v>1824</v>
      </c>
      <c r="G1213" s="31">
        <v>5450</v>
      </c>
    </row>
    <row r="1214" spans="1:7">
      <c r="A1214" s="11" t="s">
        <v>1460</v>
      </c>
      <c r="B1214" s="11" t="s">
        <v>1461</v>
      </c>
      <c r="C1214" s="11" t="s">
        <v>1483</v>
      </c>
      <c r="D1214" s="11" t="s">
        <v>1483</v>
      </c>
      <c r="E1214" s="11" t="s">
        <v>211</v>
      </c>
      <c r="F1214" s="11" t="s">
        <v>1864</v>
      </c>
      <c r="G1214" s="31">
        <v>500</v>
      </c>
    </row>
    <row r="1215" spans="1:7">
      <c r="A1215" s="11" t="s">
        <v>1460</v>
      </c>
      <c r="B1215" s="11" t="s">
        <v>1461</v>
      </c>
      <c r="C1215" s="11" t="s">
        <v>1483</v>
      </c>
      <c r="D1215" s="11" t="s">
        <v>1483</v>
      </c>
      <c r="E1215" s="11" t="s">
        <v>628</v>
      </c>
      <c r="F1215" s="11" t="s">
        <v>1879</v>
      </c>
      <c r="G1215" s="31">
        <v>71400</v>
      </c>
    </row>
    <row r="1216" spans="1:7">
      <c r="A1216" s="11" t="s">
        <v>1460</v>
      </c>
      <c r="B1216" s="11" t="s">
        <v>1461</v>
      </c>
      <c r="C1216" s="11" t="s">
        <v>1483</v>
      </c>
      <c r="D1216" s="11" t="s">
        <v>1483</v>
      </c>
      <c r="E1216" s="11" t="s">
        <v>292</v>
      </c>
      <c r="F1216" s="11" t="s">
        <v>1883</v>
      </c>
      <c r="G1216" s="31">
        <v>950</v>
      </c>
    </row>
    <row r="1217" spans="1:7">
      <c r="A1217" s="11" t="s">
        <v>1460</v>
      </c>
      <c r="B1217" s="11" t="s">
        <v>1461</v>
      </c>
      <c r="C1217" s="11" t="s">
        <v>1483</v>
      </c>
      <c r="D1217" s="11" t="s">
        <v>1483</v>
      </c>
      <c r="E1217" s="11" t="s">
        <v>365</v>
      </c>
      <c r="F1217" s="11" t="s">
        <v>1892</v>
      </c>
      <c r="G1217" s="31">
        <v>4400</v>
      </c>
    </row>
    <row r="1218" spans="1:7">
      <c r="A1218" s="11" t="s">
        <v>1460</v>
      </c>
      <c r="B1218" s="11" t="s">
        <v>1461</v>
      </c>
      <c r="C1218" s="11" t="s">
        <v>1483</v>
      </c>
      <c r="D1218" s="11" t="s">
        <v>1483</v>
      </c>
      <c r="E1218" s="11" t="s">
        <v>370</v>
      </c>
      <c r="F1218" s="11" t="s">
        <v>1903</v>
      </c>
      <c r="G1218" s="31">
        <v>1450</v>
      </c>
    </row>
    <row r="1219" spans="1:7">
      <c r="A1219" s="11" t="s">
        <v>1460</v>
      </c>
      <c r="B1219" s="11" t="s">
        <v>1461</v>
      </c>
      <c r="C1219" s="11" t="s">
        <v>1483</v>
      </c>
      <c r="D1219" s="11" t="s">
        <v>1483</v>
      </c>
      <c r="E1219" s="11" t="s">
        <v>284</v>
      </c>
      <c r="F1219" s="11" t="s">
        <v>1909</v>
      </c>
      <c r="G1219" s="31">
        <v>350</v>
      </c>
    </row>
    <row r="1220" spans="1:7">
      <c r="A1220" s="11" t="s">
        <v>1460</v>
      </c>
      <c r="B1220" s="11" t="s">
        <v>1461</v>
      </c>
      <c r="C1220" s="11" t="s">
        <v>1483</v>
      </c>
      <c r="D1220" s="11" t="s">
        <v>1483</v>
      </c>
      <c r="E1220" s="11" t="s">
        <v>373</v>
      </c>
      <c r="F1220" s="11" t="s">
        <v>1938</v>
      </c>
      <c r="G1220" s="31">
        <v>750</v>
      </c>
    </row>
    <row r="1221" spans="1:7">
      <c r="A1221" s="11" t="s">
        <v>1460</v>
      </c>
      <c r="B1221" s="11" t="s">
        <v>1461</v>
      </c>
      <c r="C1221" s="11" t="s">
        <v>1483</v>
      </c>
      <c r="D1221" s="11" t="s">
        <v>1483</v>
      </c>
      <c r="E1221" s="11" t="s">
        <v>296</v>
      </c>
      <c r="F1221" s="11" t="s">
        <v>1965</v>
      </c>
      <c r="G1221" s="31">
        <v>750</v>
      </c>
    </row>
    <row r="1222" spans="1:7">
      <c r="A1222" s="11" t="s">
        <v>1460</v>
      </c>
      <c r="B1222" s="11" t="s">
        <v>1461</v>
      </c>
      <c r="C1222" s="11" t="s">
        <v>1483</v>
      </c>
      <c r="D1222" s="11" t="s">
        <v>1483</v>
      </c>
      <c r="E1222" s="11" t="s">
        <v>310</v>
      </c>
      <c r="F1222" s="11" t="s">
        <v>1965</v>
      </c>
      <c r="G1222" s="31">
        <v>1300</v>
      </c>
    </row>
    <row r="1223" spans="1:7">
      <c r="A1223" s="11" t="s">
        <v>1460</v>
      </c>
      <c r="B1223" s="11" t="s">
        <v>1461</v>
      </c>
      <c r="C1223" s="11" t="s">
        <v>1483</v>
      </c>
      <c r="D1223" s="11" t="s">
        <v>1483</v>
      </c>
      <c r="E1223" s="11" t="s">
        <v>221</v>
      </c>
      <c r="F1223" s="11" t="s">
        <v>1996</v>
      </c>
      <c r="G1223" s="31">
        <v>3300</v>
      </c>
    </row>
    <row r="1224" spans="1:7">
      <c r="A1224" s="11" t="s">
        <v>1460</v>
      </c>
      <c r="B1224" s="11" t="s">
        <v>1461</v>
      </c>
      <c r="C1224" s="11" t="s">
        <v>1483</v>
      </c>
      <c r="D1224" s="11" t="s">
        <v>1483</v>
      </c>
      <c r="E1224" s="11" t="s">
        <v>348</v>
      </c>
      <c r="F1224" s="11" t="s">
        <v>2046</v>
      </c>
      <c r="G1224" s="31">
        <v>1300</v>
      </c>
    </row>
    <row r="1225" spans="1:7">
      <c r="A1225" s="11" t="s">
        <v>1460</v>
      </c>
      <c r="B1225" s="11" t="s">
        <v>1461</v>
      </c>
      <c r="C1225" s="11" t="s">
        <v>1483</v>
      </c>
      <c r="D1225" s="11" t="s">
        <v>1483</v>
      </c>
      <c r="E1225" s="11" t="s">
        <v>371</v>
      </c>
      <c r="F1225" s="11" t="s">
        <v>2060</v>
      </c>
      <c r="G1225" s="31">
        <v>2100</v>
      </c>
    </row>
    <row r="1226" spans="1:7">
      <c r="A1226" s="11" t="s">
        <v>1460</v>
      </c>
      <c r="B1226" s="11" t="s">
        <v>1461</v>
      </c>
      <c r="C1226" s="11" t="s">
        <v>1483</v>
      </c>
      <c r="D1226" s="11" t="s">
        <v>1483</v>
      </c>
      <c r="E1226" s="11" t="s">
        <v>349</v>
      </c>
      <c r="F1226" s="11" t="s">
        <v>2101</v>
      </c>
      <c r="G1226" s="31">
        <v>950</v>
      </c>
    </row>
    <row r="1227" spans="1:7">
      <c r="A1227" s="11" t="s">
        <v>1460</v>
      </c>
      <c r="B1227" s="11" t="s">
        <v>1461</v>
      </c>
      <c r="C1227" s="11" t="s">
        <v>1483</v>
      </c>
      <c r="D1227" s="11" t="s">
        <v>1483</v>
      </c>
      <c r="E1227" s="11" t="s">
        <v>293</v>
      </c>
      <c r="F1227" s="11" t="s">
        <v>2128</v>
      </c>
      <c r="G1227" s="31">
        <v>2300</v>
      </c>
    </row>
    <row r="1228" spans="1:7">
      <c r="A1228" s="11" t="s">
        <v>1460</v>
      </c>
      <c r="B1228" s="11" t="s">
        <v>1461</v>
      </c>
      <c r="C1228" s="11" t="s">
        <v>1483</v>
      </c>
      <c r="D1228" s="11" t="s">
        <v>1483</v>
      </c>
      <c r="E1228" s="11" t="s">
        <v>633</v>
      </c>
      <c r="F1228" s="11" t="s">
        <v>2181</v>
      </c>
      <c r="G1228" s="31">
        <v>53450</v>
      </c>
    </row>
    <row r="1229" spans="1:7">
      <c r="A1229" s="11" t="s">
        <v>1460</v>
      </c>
      <c r="B1229" s="11" t="s">
        <v>1461</v>
      </c>
      <c r="C1229" s="11" t="s">
        <v>1483</v>
      </c>
      <c r="D1229" s="11" t="s">
        <v>1483</v>
      </c>
      <c r="E1229" s="11" t="s">
        <v>722</v>
      </c>
      <c r="F1229" s="11" t="s">
        <v>2191</v>
      </c>
      <c r="G1229" s="31">
        <v>2000</v>
      </c>
    </row>
    <row r="1230" spans="1:7">
      <c r="A1230" s="11" t="s">
        <v>1460</v>
      </c>
      <c r="B1230" s="11" t="s">
        <v>1461</v>
      </c>
      <c r="C1230" s="11" t="s">
        <v>1685</v>
      </c>
      <c r="D1230" s="11" t="s">
        <v>1685</v>
      </c>
      <c r="E1230" s="11" t="s">
        <v>638</v>
      </c>
      <c r="F1230" s="11" t="s">
        <v>1686</v>
      </c>
      <c r="G1230" s="31">
        <v>2000</v>
      </c>
    </row>
    <row r="1231" spans="1:7">
      <c r="A1231" s="11" t="s">
        <v>1460</v>
      </c>
      <c r="B1231" s="11" t="s">
        <v>1461</v>
      </c>
      <c r="C1231" s="11" t="s">
        <v>1605</v>
      </c>
      <c r="D1231" s="11" t="s">
        <v>1605</v>
      </c>
      <c r="E1231" s="11" t="s">
        <v>519</v>
      </c>
      <c r="F1231" s="11" t="s">
        <v>1604</v>
      </c>
      <c r="G1231" s="31">
        <v>350</v>
      </c>
    </row>
    <row r="1232" spans="1:7">
      <c r="A1232" s="11" t="s">
        <v>1460</v>
      </c>
      <c r="B1232" s="11" t="s">
        <v>1461</v>
      </c>
      <c r="C1232" s="11" t="s">
        <v>1605</v>
      </c>
      <c r="D1232" s="11" t="s">
        <v>1605</v>
      </c>
      <c r="E1232" s="11" t="s">
        <v>261</v>
      </c>
      <c r="F1232" s="11" t="s">
        <v>1648</v>
      </c>
      <c r="G1232" s="31">
        <v>200</v>
      </c>
    </row>
    <row r="1233" spans="1:7">
      <c r="A1233" s="11" t="s">
        <v>1460</v>
      </c>
      <c r="B1233" s="11" t="s">
        <v>1461</v>
      </c>
      <c r="C1233" s="11" t="s">
        <v>1605</v>
      </c>
      <c r="D1233" s="11" t="s">
        <v>1605</v>
      </c>
      <c r="E1233" s="11" t="s">
        <v>262</v>
      </c>
      <c r="F1233" s="11" t="s">
        <v>1648</v>
      </c>
      <c r="G1233" s="31">
        <v>250</v>
      </c>
    </row>
    <row r="1234" spans="1:7">
      <c r="A1234" s="11" t="s">
        <v>1460</v>
      </c>
      <c r="B1234" s="11" t="s">
        <v>1461</v>
      </c>
      <c r="C1234" s="11" t="s">
        <v>1605</v>
      </c>
      <c r="D1234" s="11" t="s">
        <v>1605</v>
      </c>
      <c r="E1234" s="11" t="s">
        <v>264</v>
      </c>
      <c r="F1234" s="11" t="s">
        <v>1648</v>
      </c>
      <c r="G1234" s="31">
        <v>200</v>
      </c>
    </row>
    <row r="1235" spans="1:7">
      <c r="A1235" s="11" t="s">
        <v>1460</v>
      </c>
      <c r="B1235" s="11" t="s">
        <v>1461</v>
      </c>
      <c r="C1235" s="11" t="s">
        <v>1605</v>
      </c>
      <c r="D1235" s="11" t="s">
        <v>1605</v>
      </c>
      <c r="E1235" s="11" t="s">
        <v>266</v>
      </c>
      <c r="F1235" s="11" t="s">
        <v>1648</v>
      </c>
      <c r="G1235" s="31">
        <v>200</v>
      </c>
    </row>
    <row r="1236" spans="1:7">
      <c r="A1236" s="11" t="s">
        <v>1460</v>
      </c>
      <c r="B1236" s="11" t="s">
        <v>1461</v>
      </c>
      <c r="C1236" s="11" t="s">
        <v>1605</v>
      </c>
      <c r="D1236" s="11" t="s">
        <v>1605</v>
      </c>
      <c r="E1236" s="11" t="s">
        <v>290</v>
      </c>
      <c r="F1236" s="11" t="s">
        <v>1648</v>
      </c>
      <c r="G1236" s="31">
        <v>200</v>
      </c>
    </row>
    <row r="1237" spans="1:7">
      <c r="A1237" s="11" t="s">
        <v>1460</v>
      </c>
      <c r="B1237" s="11" t="s">
        <v>1461</v>
      </c>
      <c r="C1237" s="11" t="s">
        <v>1605</v>
      </c>
      <c r="D1237" s="11" t="s">
        <v>1605</v>
      </c>
      <c r="E1237" s="11" t="s">
        <v>291</v>
      </c>
      <c r="F1237" s="11" t="s">
        <v>1648</v>
      </c>
      <c r="G1237" s="31">
        <v>200</v>
      </c>
    </row>
    <row r="1238" spans="1:7">
      <c r="A1238" s="11" t="s">
        <v>1460</v>
      </c>
      <c r="B1238" s="11" t="s">
        <v>1461</v>
      </c>
      <c r="C1238" s="11" t="s">
        <v>1605</v>
      </c>
      <c r="D1238" s="11" t="s">
        <v>1605</v>
      </c>
      <c r="E1238" s="11" t="s">
        <v>359</v>
      </c>
      <c r="F1238" s="11" t="s">
        <v>1763</v>
      </c>
      <c r="G1238" s="31">
        <v>105700</v>
      </c>
    </row>
    <row r="1239" spans="1:7">
      <c r="A1239" s="11" t="s">
        <v>1460</v>
      </c>
      <c r="B1239" s="11" t="s">
        <v>1461</v>
      </c>
      <c r="C1239" s="11" t="s">
        <v>1605</v>
      </c>
      <c r="D1239" s="11" t="s">
        <v>1605</v>
      </c>
      <c r="E1239" s="11" t="s">
        <v>362</v>
      </c>
      <c r="F1239" s="11" t="s">
        <v>1766</v>
      </c>
      <c r="G1239" s="31">
        <v>1250</v>
      </c>
    </row>
    <row r="1240" spans="1:7">
      <c r="A1240" s="11" t="s">
        <v>1460</v>
      </c>
      <c r="B1240" s="11" t="s">
        <v>1461</v>
      </c>
      <c r="C1240" s="11" t="s">
        <v>1605</v>
      </c>
      <c r="D1240" s="11" t="s">
        <v>1605</v>
      </c>
      <c r="E1240" s="11" t="s">
        <v>358</v>
      </c>
      <c r="F1240" s="11" t="s">
        <v>1817</v>
      </c>
      <c r="G1240" s="31">
        <v>4600</v>
      </c>
    </row>
    <row r="1241" spans="1:7">
      <c r="A1241" s="11" t="s">
        <v>1460</v>
      </c>
      <c r="B1241" s="11" t="s">
        <v>1461</v>
      </c>
      <c r="C1241" s="11" t="s">
        <v>1605</v>
      </c>
      <c r="D1241" s="11" t="s">
        <v>1605</v>
      </c>
      <c r="E1241" s="11" t="s">
        <v>357</v>
      </c>
      <c r="F1241" s="11" t="s">
        <v>1824</v>
      </c>
      <c r="G1241" s="31">
        <v>19150</v>
      </c>
    </row>
    <row r="1242" spans="1:7">
      <c r="A1242" s="11" t="s">
        <v>1460</v>
      </c>
      <c r="B1242" s="11" t="s">
        <v>1461</v>
      </c>
      <c r="C1242" s="11" t="s">
        <v>1605</v>
      </c>
      <c r="D1242" s="11" t="s">
        <v>1605</v>
      </c>
      <c r="E1242" s="11" t="s">
        <v>292</v>
      </c>
      <c r="F1242" s="11" t="s">
        <v>1883</v>
      </c>
      <c r="G1242" s="31">
        <v>950</v>
      </c>
    </row>
    <row r="1243" spans="1:7">
      <c r="A1243" s="11" t="s">
        <v>1460</v>
      </c>
      <c r="B1243" s="11" t="s">
        <v>1461</v>
      </c>
      <c r="C1243" s="11" t="s">
        <v>1605</v>
      </c>
      <c r="D1243" s="11" t="s">
        <v>1605</v>
      </c>
      <c r="E1243" s="11" t="s">
        <v>365</v>
      </c>
      <c r="F1243" s="11" t="s">
        <v>1892</v>
      </c>
      <c r="G1243" s="31">
        <v>4400</v>
      </c>
    </row>
    <row r="1244" spans="1:7">
      <c r="A1244" s="11" t="s">
        <v>1460</v>
      </c>
      <c r="B1244" s="11" t="s">
        <v>1461</v>
      </c>
      <c r="C1244" s="11" t="s">
        <v>1605</v>
      </c>
      <c r="D1244" s="11" t="s">
        <v>1605</v>
      </c>
      <c r="E1244" s="11" t="s">
        <v>370</v>
      </c>
      <c r="F1244" s="11" t="s">
        <v>1903</v>
      </c>
      <c r="G1244" s="31">
        <v>1450</v>
      </c>
    </row>
    <row r="1245" spans="1:7">
      <c r="A1245" s="11" t="s">
        <v>1460</v>
      </c>
      <c r="B1245" s="11" t="s">
        <v>1461</v>
      </c>
      <c r="C1245" s="11" t="s">
        <v>1605</v>
      </c>
      <c r="D1245" s="11" t="s">
        <v>1605</v>
      </c>
      <c r="E1245" s="11" t="s">
        <v>284</v>
      </c>
      <c r="F1245" s="11" t="s">
        <v>1909</v>
      </c>
      <c r="G1245" s="31">
        <v>350</v>
      </c>
    </row>
    <row r="1246" spans="1:7">
      <c r="A1246" s="11" t="s">
        <v>1460</v>
      </c>
      <c r="B1246" s="11" t="s">
        <v>1461</v>
      </c>
      <c r="C1246" s="11" t="s">
        <v>1605</v>
      </c>
      <c r="D1246" s="11" t="s">
        <v>1605</v>
      </c>
      <c r="E1246" s="11" t="s">
        <v>373</v>
      </c>
      <c r="F1246" s="11" t="s">
        <v>1938</v>
      </c>
      <c r="G1246" s="31">
        <v>750</v>
      </c>
    </row>
    <row r="1247" spans="1:7">
      <c r="A1247" s="11" t="s">
        <v>1460</v>
      </c>
      <c r="B1247" s="11" t="s">
        <v>1461</v>
      </c>
      <c r="C1247" s="11" t="s">
        <v>1605</v>
      </c>
      <c r="D1247" s="11" t="s">
        <v>1605</v>
      </c>
      <c r="E1247" s="11" t="s">
        <v>296</v>
      </c>
      <c r="F1247" s="11" t="s">
        <v>1965</v>
      </c>
      <c r="G1247" s="31">
        <v>750</v>
      </c>
    </row>
    <row r="1248" spans="1:7">
      <c r="A1248" s="11" t="s">
        <v>1460</v>
      </c>
      <c r="B1248" s="11" t="s">
        <v>1461</v>
      </c>
      <c r="C1248" s="11" t="s">
        <v>1605</v>
      </c>
      <c r="D1248" s="11" t="s">
        <v>1605</v>
      </c>
      <c r="E1248" s="11" t="s">
        <v>310</v>
      </c>
      <c r="F1248" s="11" t="s">
        <v>1965</v>
      </c>
      <c r="G1248" s="31">
        <v>1300</v>
      </c>
    </row>
    <row r="1249" spans="1:7">
      <c r="A1249" s="11" t="s">
        <v>1460</v>
      </c>
      <c r="B1249" s="11" t="s">
        <v>1461</v>
      </c>
      <c r="C1249" s="11" t="s">
        <v>1605</v>
      </c>
      <c r="D1249" s="11" t="s">
        <v>1605</v>
      </c>
      <c r="E1249" s="11" t="s">
        <v>348</v>
      </c>
      <c r="F1249" s="11" t="s">
        <v>2046</v>
      </c>
      <c r="G1249" s="31">
        <v>1300</v>
      </c>
    </row>
    <row r="1250" spans="1:7">
      <c r="A1250" s="11" t="s">
        <v>1460</v>
      </c>
      <c r="B1250" s="11" t="s">
        <v>1461</v>
      </c>
      <c r="C1250" s="11" t="s">
        <v>1605</v>
      </c>
      <c r="D1250" s="11" t="s">
        <v>1605</v>
      </c>
      <c r="E1250" s="11" t="s">
        <v>371</v>
      </c>
      <c r="F1250" s="11" t="s">
        <v>2060</v>
      </c>
      <c r="G1250" s="31">
        <v>2100</v>
      </c>
    </row>
    <row r="1251" spans="1:7">
      <c r="A1251" s="11" t="s">
        <v>1460</v>
      </c>
      <c r="B1251" s="11" t="s">
        <v>1461</v>
      </c>
      <c r="C1251" s="11" t="s">
        <v>1605</v>
      </c>
      <c r="D1251" s="11" t="s">
        <v>1605</v>
      </c>
      <c r="E1251" s="11" t="s">
        <v>349</v>
      </c>
      <c r="F1251" s="11" t="s">
        <v>2101</v>
      </c>
      <c r="G1251" s="31">
        <v>950</v>
      </c>
    </row>
    <row r="1252" spans="1:7">
      <c r="A1252" s="11" t="s">
        <v>1460</v>
      </c>
      <c r="B1252" s="11" t="s">
        <v>1461</v>
      </c>
      <c r="C1252" s="11" t="s">
        <v>1605</v>
      </c>
      <c r="D1252" s="11" t="s">
        <v>1605</v>
      </c>
      <c r="E1252" s="11" t="s">
        <v>293</v>
      </c>
      <c r="F1252" s="11" t="s">
        <v>2128</v>
      </c>
      <c r="G1252" s="31">
        <v>2300</v>
      </c>
    </row>
    <row r="1253" spans="1:7">
      <c r="A1253" s="11" t="s">
        <v>1460</v>
      </c>
      <c r="B1253" s="11" t="s">
        <v>1461</v>
      </c>
      <c r="C1253" s="11" t="s">
        <v>1484</v>
      </c>
      <c r="D1253" s="11" t="s">
        <v>1484</v>
      </c>
      <c r="E1253" s="11" t="s">
        <v>724</v>
      </c>
      <c r="F1253" s="11" t="s">
        <v>1469</v>
      </c>
      <c r="G1253" s="31">
        <v>24450</v>
      </c>
    </row>
    <row r="1254" spans="1:7">
      <c r="A1254" s="11" t="s">
        <v>1460</v>
      </c>
      <c r="B1254" s="11" t="s">
        <v>1461</v>
      </c>
      <c r="C1254" s="11" t="s">
        <v>1484</v>
      </c>
      <c r="D1254" s="11" t="s">
        <v>1484</v>
      </c>
      <c r="E1254" s="11" t="s">
        <v>519</v>
      </c>
      <c r="F1254" s="11" t="s">
        <v>1604</v>
      </c>
      <c r="G1254" s="31">
        <v>350</v>
      </c>
    </row>
    <row r="1255" spans="1:7">
      <c r="A1255" s="11" t="s">
        <v>1460</v>
      </c>
      <c r="B1255" s="11" t="s">
        <v>1461</v>
      </c>
      <c r="C1255" s="11" t="s">
        <v>1484</v>
      </c>
      <c r="D1255" s="11" t="s">
        <v>1484</v>
      </c>
      <c r="E1255" s="11" t="s">
        <v>135</v>
      </c>
      <c r="F1255" s="11" t="s">
        <v>1615</v>
      </c>
      <c r="G1255" s="31">
        <v>200</v>
      </c>
    </row>
    <row r="1256" spans="1:7">
      <c r="A1256" s="11" t="s">
        <v>1460</v>
      </c>
      <c r="B1256" s="11" t="s">
        <v>1461</v>
      </c>
      <c r="C1256" s="11" t="s">
        <v>1484</v>
      </c>
      <c r="D1256" s="11" t="s">
        <v>1484</v>
      </c>
      <c r="E1256" s="11" t="s">
        <v>136</v>
      </c>
      <c r="F1256" s="11" t="s">
        <v>1615</v>
      </c>
      <c r="G1256" s="31">
        <v>250</v>
      </c>
    </row>
    <row r="1257" spans="1:7">
      <c r="A1257" s="11" t="s">
        <v>1460</v>
      </c>
      <c r="B1257" s="11" t="s">
        <v>1461</v>
      </c>
      <c r="C1257" s="11" t="s">
        <v>1484</v>
      </c>
      <c r="D1257" s="11" t="s">
        <v>1484</v>
      </c>
      <c r="E1257" s="11" t="s">
        <v>149</v>
      </c>
      <c r="F1257" s="11" t="s">
        <v>1623</v>
      </c>
      <c r="G1257" s="31">
        <v>1250</v>
      </c>
    </row>
    <row r="1258" spans="1:7">
      <c r="A1258" s="11" t="s">
        <v>1460</v>
      </c>
      <c r="B1258" s="11" t="s">
        <v>1461</v>
      </c>
      <c r="C1258" s="11" t="s">
        <v>1484</v>
      </c>
      <c r="D1258" s="11" t="s">
        <v>1484</v>
      </c>
      <c r="E1258" s="11" t="s">
        <v>150</v>
      </c>
      <c r="F1258" s="11" t="s">
        <v>1623</v>
      </c>
      <c r="G1258" s="31">
        <v>1250</v>
      </c>
    </row>
    <row r="1259" spans="1:7">
      <c r="A1259" s="11" t="s">
        <v>1460</v>
      </c>
      <c r="B1259" s="11" t="s">
        <v>1461</v>
      </c>
      <c r="C1259" s="11" t="s">
        <v>1484</v>
      </c>
      <c r="D1259" s="11" t="s">
        <v>1484</v>
      </c>
      <c r="E1259" s="11" t="s">
        <v>261</v>
      </c>
      <c r="F1259" s="11" t="s">
        <v>1648</v>
      </c>
      <c r="G1259" s="31">
        <v>200</v>
      </c>
    </row>
    <row r="1260" spans="1:7">
      <c r="A1260" s="11" t="s">
        <v>1460</v>
      </c>
      <c r="B1260" s="11" t="s">
        <v>1461</v>
      </c>
      <c r="C1260" s="11" t="s">
        <v>1484</v>
      </c>
      <c r="D1260" s="11" t="s">
        <v>1484</v>
      </c>
      <c r="E1260" s="11" t="s">
        <v>262</v>
      </c>
      <c r="F1260" s="11" t="s">
        <v>1648</v>
      </c>
      <c r="G1260" s="31">
        <v>250</v>
      </c>
    </row>
    <row r="1261" spans="1:7">
      <c r="A1261" s="11" t="s">
        <v>1460</v>
      </c>
      <c r="B1261" s="11" t="s">
        <v>1461</v>
      </c>
      <c r="C1261" s="11" t="s">
        <v>1484</v>
      </c>
      <c r="D1261" s="11" t="s">
        <v>1484</v>
      </c>
      <c r="E1261" s="11" t="s">
        <v>264</v>
      </c>
      <c r="F1261" s="11" t="s">
        <v>1648</v>
      </c>
      <c r="G1261" s="31">
        <v>200</v>
      </c>
    </row>
    <row r="1262" spans="1:7">
      <c r="A1262" s="11" t="s">
        <v>1460</v>
      </c>
      <c r="B1262" s="11" t="s">
        <v>1461</v>
      </c>
      <c r="C1262" s="11" t="s">
        <v>1484</v>
      </c>
      <c r="D1262" s="11" t="s">
        <v>1484</v>
      </c>
      <c r="E1262" s="11" t="s">
        <v>266</v>
      </c>
      <c r="F1262" s="11" t="s">
        <v>1648</v>
      </c>
      <c r="G1262" s="31">
        <v>200</v>
      </c>
    </row>
    <row r="1263" spans="1:7">
      <c r="A1263" s="11" t="s">
        <v>1460</v>
      </c>
      <c r="B1263" s="11" t="s">
        <v>1461</v>
      </c>
      <c r="C1263" s="11" t="s">
        <v>1484</v>
      </c>
      <c r="D1263" s="11" t="s">
        <v>1484</v>
      </c>
      <c r="E1263" s="11" t="s">
        <v>631</v>
      </c>
      <c r="F1263" s="11" t="s">
        <v>1762</v>
      </c>
      <c r="G1263" s="31">
        <v>43650</v>
      </c>
    </row>
    <row r="1264" spans="1:7">
      <c r="A1264" s="11" t="s">
        <v>1460</v>
      </c>
      <c r="B1264" s="11" t="s">
        <v>1461</v>
      </c>
      <c r="C1264" s="11" t="s">
        <v>1484</v>
      </c>
      <c r="D1264" s="11" t="s">
        <v>1484</v>
      </c>
      <c r="E1264" s="11" t="s">
        <v>360</v>
      </c>
      <c r="F1264" s="11" t="s">
        <v>1763</v>
      </c>
      <c r="G1264" s="31">
        <v>33000</v>
      </c>
    </row>
    <row r="1265" spans="1:7">
      <c r="A1265" s="11" t="s">
        <v>1460</v>
      </c>
      <c r="B1265" s="11" t="s">
        <v>1461</v>
      </c>
      <c r="C1265" s="11" t="s">
        <v>1484</v>
      </c>
      <c r="D1265" s="11" t="s">
        <v>1484</v>
      </c>
      <c r="E1265" s="11" t="s">
        <v>362</v>
      </c>
      <c r="F1265" s="11" t="s">
        <v>1766</v>
      </c>
      <c r="G1265" s="31">
        <v>1250</v>
      </c>
    </row>
    <row r="1266" spans="1:7">
      <c r="A1266" s="11" t="s">
        <v>1460</v>
      </c>
      <c r="B1266" s="11" t="s">
        <v>1461</v>
      </c>
      <c r="C1266" s="11" t="s">
        <v>1484</v>
      </c>
      <c r="D1266" s="11" t="s">
        <v>1484</v>
      </c>
      <c r="E1266" s="11" t="s">
        <v>358</v>
      </c>
      <c r="F1266" s="11" t="s">
        <v>1817</v>
      </c>
      <c r="G1266" s="31">
        <v>4600</v>
      </c>
    </row>
    <row r="1267" spans="1:7">
      <c r="A1267" s="11" t="s">
        <v>1460</v>
      </c>
      <c r="B1267" s="11" t="s">
        <v>1461</v>
      </c>
      <c r="C1267" s="11" t="s">
        <v>1484</v>
      </c>
      <c r="D1267" s="11" t="s">
        <v>1484</v>
      </c>
      <c r="E1267" s="11" t="s">
        <v>356</v>
      </c>
      <c r="F1267" s="11" t="s">
        <v>1824</v>
      </c>
      <c r="G1267" s="31">
        <v>5450</v>
      </c>
    </row>
    <row r="1268" spans="1:7">
      <c r="A1268" s="11" t="s">
        <v>1460</v>
      </c>
      <c r="B1268" s="11" t="s">
        <v>1461</v>
      </c>
      <c r="C1268" s="11" t="s">
        <v>1484</v>
      </c>
      <c r="D1268" s="11" t="s">
        <v>1484</v>
      </c>
      <c r="E1268" s="11" t="s">
        <v>84</v>
      </c>
      <c r="F1268" s="11" t="s">
        <v>1852</v>
      </c>
      <c r="G1268" s="31">
        <v>400</v>
      </c>
    </row>
    <row r="1269" spans="1:7">
      <c r="A1269" s="11" t="s">
        <v>1460</v>
      </c>
      <c r="B1269" s="11" t="s">
        <v>1461</v>
      </c>
      <c r="C1269" s="11" t="s">
        <v>1484</v>
      </c>
      <c r="D1269" s="11" t="s">
        <v>1484</v>
      </c>
      <c r="E1269" s="11" t="s">
        <v>211</v>
      </c>
      <c r="F1269" s="11" t="s">
        <v>1864</v>
      </c>
      <c r="G1269" s="31">
        <v>500</v>
      </c>
    </row>
    <row r="1270" spans="1:7">
      <c r="A1270" s="11" t="s">
        <v>1460</v>
      </c>
      <c r="B1270" s="11" t="s">
        <v>1461</v>
      </c>
      <c r="C1270" s="11" t="s">
        <v>1484</v>
      </c>
      <c r="D1270" s="11" t="s">
        <v>1484</v>
      </c>
      <c r="E1270" s="11" t="s">
        <v>629</v>
      </c>
      <c r="F1270" s="11" t="s">
        <v>1879</v>
      </c>
      <c r="G1270" s="31">
        <v>74900</v>
      </c>
    </row>
    <row r="1271" spans="1:7">
      <c r="A1271" s="11" t="s">
        <v>1460</v>
      </c>
      <c r="B1271" s="11" t="s">
        <v>1461</v>
      </c>
      <c r="C1271" s="11" t="s">
        <v>1484</v>
      </c>
      <c r="D1271" s="11" t="s">
        <v>1484</v>
      </c>
      <c r="E1271" s="11" t="s">
        <v>292</v>
      </c>
      <c r="F1271" s="11" t="s">
        <v>1883</v>
      </c>
      <c r="G1271" s="31">
        <v>950</v>
      </c>
    </row>
    <row r="1272" spans="1:7">
      <c r="A1272" s="11" t="s">
        <v>1460</v>
      </c>
      <c r="B1272" s="11" t="s">
        <v>1461</v>
      </c>
      <c r="C1272" s="11" t="s">
        <v>1484</v>
      </c>
      <c r="D1272" s="11" t="s">
        <v>1484</v>
      </c>
      <c r="E1272" s="11" t="s">
        <v>365</v>
      </c>
      <c r="F1272" s="11" t="s">
        <v>1892</v>
      </c>
      <c r="G1272" s="31">
        <v>4400</v>
      </c>
    </row>
    <row r="1273" spans="1:7">
      <c r="A1273" s="11" t="s">
        <v>1460</v>
      </c>
      <c r="B1273" s="11" t="s">
        <v>1461</v>
      </c>
      <c r="C1273" s="11" t="s">
        <v>1484</v>
      </c>
      <c r="D1273" s="11" t="s">
        <v>1484</v>
      </c>
      <c r="E1273" s="11" t="s">
        <v>370</v>
      </c>
      <c r="F1273" s="11" t="s">
        <v>1903</v>
      </c>
      <c r="G1273" s="31">
        <v>1450</v>
      </c>
    </row>
    <row r="1274" spans="1:7">
      <c r="A1274" s="11" t="s">
        <v>1460</v>
      </c>
      <c r="B1274" s="11" t="s">
        <v>1461</v>
      </c>
      <c r="C1274" s="11" t="s">
        <v>1484</v>
      </c>
      <c r="D1274" s="11" t="s">
        <v>1484</v>
      </c>
      <c r="E1274" s="11" t="s">
        <v>373</v>
      </c>
      <c r="F1274" s="11" t="s">
        <v>1938</v>
      </c>
      <c r="G1274" s="31">
        <v>750</v>
      </c>
    </row>
    <row r="1275" spans="1:7">
      <c r="A1275" s="11" t="s">
        <v>1460</v>
      </c>
      <c r="B1275" s="11" t="s">
        <v>1461</v>
      </c>
      <c r="C1275" s="11" t="s">
        <v>1484</v>
      </c>
      <c r="D1275" s="11" t="s">
        <v>1484</v>
      </c>
      <c r="E1275" s="11" t="s">
        <v>296</v>
      </c>
      <c r="F1275" s="11" t="s">
        <v>1965</v>
      </c>
      <c r="G1275" s="31">
        <v>750</v>
      </c>
    </row>
    <row r="1276" spans="1:7">
      <c r="A1276" s="11" t="s">
        <v>1460</v>
      </c>
      <c r="B1276" s="11" t="s">
        <v>1461</v>
      </c>
      <c r="C1276" s="11" t="s">
        <v>1484</v>
      </c>
      <c r="D1276" s="11" t="s">
        <v>1484</v>
      </c>
      <c r="E1276" s="11" t="s">
        <v>310</v>
      </c>
      <c r="F1276" s="11" t="s">
        <v>1965</v>
      </c>
      <c r="G1276" s="31">
        <v>1300</v>
      </c>
    </row>
    <row r="1277" spans="1:7">
      <c r="A1277" s="11" t="s">
        <v>1460</v>
      </c>
      <c r="B1277" s="11" t="s">
        <v>1461</v>
      </c>
      <c r="C1277" s="11" t="s">
        <v>1484</v>
      </c>
      <c r="D1277" s="11" t="s">
        <v>1484</v>
      </c>
      <c r="E1277" s="11" t="s">
        <v>221</v>
      </c>
      <c r="F1277" s="11" t="s">
        <v>1996</v>
      </c>
      <c r="G1277" s="31">
        <v>3300</v>
      </c>
    </row>
    <row r="1278" spans="1:7">
      <c r="A1278" s="11" t="s">
        <v>1460</v>
      </c>
      <c r="B1278" s="11" t="s">
        <v>1461</v>
      </c>
      <c r="C1278" s="11" t="s">
        <v>1484</v>
      </c>
      <c r="D1278" s="11" t="s">
        <v>1484</v>
      </c>
      <c r="E1278" s="11" t="s">
        <v>348</v>
      </c>
      <c r="F1278" s="11" t="s">
        <v>2046</v>
      </c>
      <c r="G1278" s="31">
        <v>1300</v>
      </c>
    </row>
    <row r="1279" spans="1:7">
      <c r="A1279" s="11" t="s">
        <v>1460</v>
      </c>
      <c r="B1279" s="11" t="s">
        <v>1461</v>
      </c>
      <c r="C1279" s="11" t="s">
        <v>1484</v>
      </c>
      <c r="D1279" s="11" t="s">
        <v>1484</v>
      </c>
      <c r="E1279" s="11" t="s">
        <v>371</v>
      </c>
      <c r="F1279" s="11" t="s">
        <v>2060</v>
      </c>
      <c r="G1279" s="31">
        <v>2100</v>
      </c>
    </row>
    <row r="1280" spans="1:7">
      <c r="A1280" s="11" t="s">
        <v>1460</v>
      </c>
      <c r="B1280" s="11" t="s">
        <v>1461</v>
      </c>
      <c r="C1280" s="11" t="s">
        <v>1484</v>
      </c>
      <c r="D1280" s="11" t="s">
        <v>1484</v>
      </c>
      <c r="E1280" s="11" t="s">
        <v>349</v>
      </c>
      <c r="F1280" s="11" t="s">
        <v>2101</v>
      </c>
      <c r="G1280" s="31">
        <v>950</v>
      </c>
    </row>
    <row r="1281" spans="1:7">
      <c r="A1281" s="11" t="s">
        <v>1460</v>
      </c>
      <c r="B1281" s="11" t="s">
        <v>1461</v>
      </c>
      <c r="C1281" s="11" t="s">
        <v>1484</v>
      </c>
      <c r="D1281" s="11" t="s">
        <v>1484</v>
      </c>
      <c r="E1281" s="11" t="s">
        <v>293</v>
      </c>
      <c r="F1281" s="11" t="s">
        <v>2128</v>
      </c>
      <c r="G1281" s="31">
        <v>2300</v>
      </c>
    </row>
    <row r="1282" spans="1:7">
      <c r="A1282" s="11" t="s">
        <v>1460</v>
      </c>
      <c r="B1282" s="11" t="s">
        <v>1461</v>
      </c>
      <c r="C1282" s="11" t="s">
        <v>1484</v>
      </c>
      <c r="D1282" s="11" t="s">
        <v>1484</v>
      </c>
      <c r="E1282" s="11" t="s">
        <v>634</v>
      </c>
      <c r="F1282" s="11" t="s">
        <v>2181</v>
      </c>
      <c r="G1282" s="31">
        <v>53450</v>
      </c>
    </row>
    <row r="1283" spans="1:7">
      <c r="A1283" s="11" t="s">
        <v>1460</v>
      </c>
      <c r="B1283" s="11" t="s">
        <v>1461</v>
      </c>
      <c r="C1283" s="11" t="s">
        <v>1484</v>
      </c>
      <c r="D1283" s="11" t="s">
        <v>1484</v>
      </c>
      <c r="E1283" s="11" t="s">
        <v>722</v>
      </c>
      <c r="F1283" s="11" t="s">
        <v>2191</v>
      </c>
      <c r="G1283" s="31">
        <v>2000</v>
      </c>
    </row>
    <row r="1284" spans="1:7">
      <c r="A1284" s="11" t="s">
        <v>1460</v>
      </c>
      <c r="B1284" s="11" t="s">
        <v>1461</v>
      </c>
      <c r="C1284" s="11" t="s">
        <v>1606</v>
      </c>
      <c r="D1284" s="11" t="s">
        <v>1606</v>
      </c>
      <c r="E1284" s="11" t="s">
        <v>519</v>
      </c>
      <c r="F1284" s="11" t="s">
        <v>1604</v>
      </c>
      <c r="G1284" s="31">
        <v>350</v>
      </c>
    </row>
    <row r="1285" spans="1:7">
      <c r="A1285" s="11" t="s">
        <v>1460</v>
      </c>
      <c r="B1285" s="11" t="s">
        <v>1461</v>
      </c>
      <c r="C1285" s="11" t="s">
        <v>1606</v>
      </c>
      <c r="D1285" s="11" t="s">
        <v>1606</v>
      </c>
      <c r="E1285" s="11" t="s">
        <v>261</v>
      </c>
      <c r="F1285" s="11" t="s">
        <v>1648</v>
      </c>
      <c r="G1285" s="31">
        <v>200</v>
      </c>
    </row>
    <row r="1286" spans="1:7">
      <c r="A1286" s="11" t="s">
        <v>1460</v>
      </c>
      <c r="B1286" s="11" t="s">
        <v>1461</v>
      </c>
      <c r="C1286" s="11" t="s">
        <v>1606</v>
      </c>
      <c r="D1286" s="11" t="s">
        <v>1606</v>
      </c>
      <c r="E1286" s="11" t="s">
        <v>262</v>
      </c>
      <c r="F1286" s="11" t="s">
        <v>1648</v>
      </c>
      <c r="G1286" s="31">
        <v>250</v>
      </c>
    </row>
    <row r="1287" spans="1:7">
      <c r="A1287" s="11" t="s">
        <v>1460</v>
      </c>
      <c r="B1287" s="11" t="s">
        <v>1461</v>
      </c>
      <c r="C1287" s="11" t="s">
        <v>1606</v>
      </c>
      <c r="D1287" s="11" t="s">
        <v>1606</v>
      </c>
      <c r="E1287" s="11" t="s">
        <v>264</v>
      </c>
      <c r="F1287" s="11" t="s">
        <v>1648</v>
      </c>
      <c r="G1287" s="31">
        <v>200</v>
      </c>
    </row>
    <row r="1288" spans="1:7">
      <c r="A1288" s="11" t="s">
        <v>1460</v>
      </c>
      <c r="B1288" s="11" t="s">
        <v>1461</v>
      </c>
      <c r="C1288" s="11" t="s">
        <v>1606</v>
      </c>
      <c r="D1288" s="11" t="s">
        <v>1606</v>
      </c>
      <c r="E1288" s="11" t="s">
        <v>266</v>
      </c>
      <c r="F1288" s="11" t="s">
        <v>1648</v>
      </c>
      <c r="G1288" s="31">
        <v>200</v>
      </c>
    </row>
    <row r="1289" spans="1:7">
      <c r="A1289" s="11" t="s">
        <v>1460</v>
      </c>
      <c r="B1289" s="11" t="s">
        <v>1461</v>
      </c>
      <c r="C1289" s="11" t="s">
        <v>1606</v>
      </c>
      <c r="D1289" s="11" t="s">
        <v>1606</v>
      </c>
      <c r="E1289" s="11" t="s">
        <v>359</v>
      </c>
      <c r="F1289" s="11" t="s">
        <v>1763</v>
      </c>
      <c r="G1289" s="31">
        <v>105700</v>
      </c>
    </row>
    <row r="1290" spans="1:7">
      <c r="A1290" s="11" t="s">
        <v>1460</v>
      </c>
      <c r="B1290" s="11" t="s">
        <v>1461</v>
      </c>
      <c r="C1290" s="11" t="s">
        <v>1606</v>
      </c>
      <c r="D1290" s="11" t="s">
        <v>1606</v>
      </c>
      <c r="E1290" s="11" t="s">
        <v>362</v>
      </c>
      <c r="F1290" s="11" t="s">
        <v>1766</v>
      </c>
      <c r="G1290" s="31">
        <v>1250</v>
      </c>
    </row>
    <row r="1291" spans="1:7">
      <c r="A1291" s="11" t="s">
        <v>1460</v>
      </c>
      <c r="B1291" s="11" t="s">
        <v>1461</v>
      </c>
      <c r="C1291" s="11" t="s">
        <v>1606</v>
      </c>
      <c r="D1291" s="11" t="s">
        <v>1606</v>
      </c>
      <c r="E1291" s="11" t="s">
        <v>358</v>
      </c>
      <c r="F1291" s="11" t="s">
        <v>1817</v>
      </c>
      <c r="G1291" s="31">
        <v>4600</v>
      </c>
    </row>
    <row r="1292" spans="1:7">
      <c r="A1292" s="11" t="s">
        <v>1460</v>
      </c>
      <c r="B1292" s="11" t="s">
        <v>1461</v>
      </c>
      <c r="C1292" s="11" t="s">
        <v>1606</v>
      </c>
      <c r="D1292" s="11" t="s">
        <v>1606</v>
      </c>
      <c r="E1292" s="11" t="s">
        <v>357</v>
      </c>
      <c r="F1292" s="11" t="s">
        <v>1824</v>
      </c>
      <c r="G1292" s="31">
        <v>19150</v>
      </c>
    </row>
    <row r="1293" spans="1:7">
      <c r="A1293" s="11" t="s">
        <v>1460</v>
      </c>
      <c r="B1293" s="11" t="s">
        <v>1461</v>
      </c>
      <c r="C1293" s="11" t="s">
        <v>1606</v>
      </c>
      <c r="D1293" s="11" t="s">
        <v>1606</v>
      </c>
      <c r="E1293" s="11" t="s">
        <v>292</v>
      </c>
      <c r="F1293" s="11" t="s">
        <v>1883</v>
      </c>
      <c r="G1293" s="31">
        <v>950</v>
      </c>
    </row>
    <row r="1294" spans="1:7">
      <c r="A1294" s="11" t="s">
        <v>1460</v>
      </c>
      <c r="B1294" s="11" t="s">
        <v>1461</v>
      </c>
      <c r="C1294" s="11" t="s">
        <v>1606</v>
      </c>
      <c r="D1294" s="11" t="s">
        <v>1606</v>
      </c>
      <c r="E1294" s="11" t="s">
        <v>365</v>
      </c>
      <c r="F1294" s="11" t="s">
        <v>1892</v>
      </c>
      <c r="G1294" s="31">
        <v>4400</v>
      </c>
    </row>
    <row r="1295" spans="1:7">
      <c r="A1295" s="11" t="s">
        <v>1460</v>
      </c>
      <c r="B1295" s="11" t="s">
        <v>1461</v>
      </c>
      <c r="C1295" s="11" t="s">
        <v>1606</v>
      </c>
      <c r="D1295" s="11" t="s">
        <v>1606</v>
      </c>
      <c r="E1295" s="11" t="s">
        <v>370</v>
      </c>
      <c r="F1295" s="11" t="s">
        <v>1903</v>
      </c>
      <c r="G1295" s="31">
        <v>1450</v>
      </c>
    </row>
    <row r="1296" spans="1:7">
      <c r="A1296" s="11" t="s">
        <v>1460</v>
      </c>
      <c r="B1296" s="11" t="s">
        <v>1461</v>
      </c>
      <c r="C1296" s="11" t="s">
        <v>1606</v>
      </c>
      <c r="D1296" s="11" t="s">
        <v>1606</v>
      </c>
      <c r="E1296" s="11" t="s">
        <v>373</v>
      </c>
      <c r="F1296" s="11" t="s">
        <v>1938</v>
      </c>
      <c r="G1296" s="31">
        <v>750</v>
      </c>
    </row>
    <row r="1297" spans="1:7">
      <c r="A1297" s="11" t="s">
        <v>1460</v>
      </c>
      <c r="B1297" s="11" t="s">
        <v>1461</v>
      </c>
      <c r="C1297" s="11" t="s">
        <v>1606</v>
      </c>
      <c r="D1297" s="11" t="s">
        <v>1606</v>
      </c>
      <c r="E1297" s="11" t="s">
        <v>296</v>
      </c>
      <c r="F1297" s="11" t="s">
        <v>1965</v>
      </c>
      <c r="G1297" s="31">
        <v>750</v>
      </c>
    </row>
    <row r="1298" spans="1:7">
      <c r="A1298" s="11" t="s">
        <v>1460</v>
      </c>
      <c r="B1298" s="11" t="s">
        <v>1461</v>
      </c>
      <c r="C1298" s="11" t="s">
        <v>1606</v>
      </c>
      <c r="D1298" s="11" t="s">
        <v>1606</v>
      </c>
      <c r="E1298" s="11" t="s">
        <v>310</v>
      </c>
      <c r="F1298" s="11" t="s">
        <v>1965</v>
      </c>
      <c r="G1298" s="31">
        <v>1300</v>
      </c>
    </row>
    <row r="1299" spans="1:7">
      <c r="A1299" s="11" t="s">
        <v>1460</v>
      </c>
      <c r="B1299" s="11" t="s">
        <v>1461</v>
      </c>
      <c r="C1299" s="11" t="s">
        <v>1606</v>
      </c>
      <c r="D1299" s="11" t="s">
        <v>1606</v>
      </c>
      <c r="E1299" s="11" t="s">
        <v>348</v>
      </c>
      <c r="F1299" s="11" t="s">
        <v>2046</v>
      </c>
      <c r="G1299" s="31">
        <v>1300</v>
      </c>
    </row>
    <row r="1300" spans="1:7">
      <c r="A1300" s="11" t="s">
        <v>1460</v>
      </c>
      <c r="B1300" s="11" t="s">
        <v>1461</v>
      </c>
      <c r="C1300" s="11" t="s">
        <v>1606</v>
      </c>
      <c r="D1300" s="11" t="s">
        <v>1606</v>
      </c>
      <c r="E1300" s="11" t="s">
        <v>371</v>
      </c>
      <c r="F1300" s="11" t="s">
        <v>2060</v>
      </c>
      <c r="G1300" s="31">
        <v>2100</v>
      </c>
    </row>
    <row r="1301" spans="1:7">
      <c r="A1301" s="11" t="s">
        <v>1460</v>
      </c>
      <c r="B1301" s="11" t="s">
        <v>1461</v>
      </c>
      <c r="C1301" s="11" t="s">
        <v>1606</v>
      </c>
      <c r="D1301" s="11" t="s">
        <v>1606</v>
      </c>
      <c r="E1301" s="11" t="s">
        <v>349</v>
      </c>
      <c r="F1301" s="11" t="s">
        <v>2101</v>
      </c>
      <c r="G1301" s="31">
        <v>950</v>
      </c>
    </row>
    <row r="1302" spans="1:7">
      <c r="A1302" s="11" t="s">
        <v>1460</v>
      </c>
      <c r="B1302" s="11" t="s">
        <v>1461</v>
      </c>
      <c r="C1302" s="11" t="s">
        <v>1606</v>
      </c>
      <c r="D1302" s="11" t="s">
        <v>1606</v>
      </c>
      <c r="E1302" s="11" t="s">
        <v>293</v>
      </c>
      <c r="F1302" s="11" t="s">
        <v>2128</v>
      </c>
      <c r="G1302" s="31">
        <v>2300</v>
      </c>
    </row>
    <row r="1303" spans="1:7">
      <c r="A1303" s="11" t="s">
        <v>1460</v>
      </c>
      <c r="B1303" s="11" t="s">
        <v>1461</v>
      </c>
      <c r="C1303" s="11" t="s">
        <v>1485</v>
      </c>
      <c r="D1303" s="11" t="s">
        <v>1485</v>
      </c>
      <c r="E1303" s="11" t="s">
        <v>724</v>
      </c>
      <c r="F1303" s="11" t="s">
        <v>1469</v>
      </c>
      <c r="G1303" s="31">
        <v>24450</v>
      </c>
    </row>
    <row r="1304" spans="1:7">
      <c r="A1304" s="11" t="s">
        <v>1460</v>
      </c>
      <c r="B1304" s="11" t="s">
        <v>1461</v>
      </c>
      <c r="C1304" s="11" t="s">
        <v>1485</v>
      </c>
      <c r="D1304" s="11" t="s">
        <v>1485</v>
      </c>
      <c r="E1304" s="11" t="s">
        <v>368</v>
      </c>
      <c r="F1304" s="11" t="s">
        <v>1546</v>
      </c>
      <c r="G1304" s="31">
        <v>5450</v>
      </c>
    </row>
    <row r="1305" spans="1:7">
      <c r="A1305" s="11" t="s">
        <v>1460</v>
      </c>
      <c r="B1305" s="11" t="s">
        <v>1461</v>
      </c>
      <c r="C1305" s="11" t="s">
        <v>1485</v>
      </c>
      <c r="D1305" s="11" t="s">
        <v>1485</v>
      </c>
      <c r="E1305" s="11" t="s">
        <v>519</v>
      </c>
      <c r="F1305" s="11" t="s">
        <v>1604</v>
      </c>
      <c r="G1305" s="31">
        <v>350</v>
      </c>
    </row>
    <row r="1306" spans="1:7">
      <c r="A1306" s="11" t="s">
        <v>1460</v>
      </c>
      <c r="B1306" s="11" t="s">
        <v>1461</v>
      </c>
      <c r="C1306" s="11" t="s">
        <v>1485</v>
      </c>
      <c r="D1306" s="11" t="s">
        <v>1485</v>
      </c>
      <c r="E1306" s="11" t="s">
        <v>135</v>
      </c>
      <c r="F1306" s="11" t="s">
        <v>1615</v>
      </c>
      <c r="G1306" s="31">
        <v>200</v>
      </c>
    </row>
    <row r="1307" spans="1:7">
      <c r="A1307" s="11" t="s">
        <v>1460</v>
      </c>
      <c r="B1307" s="11" t="s">
        <v>1461</v>
      </c>
      <c r="C1307" s="11" t="s">
        <v>1485</v>
      </c>
      <c r="D1307" s="11" t="s">
        <v>1485</v>
      </c>
      <c r="E1307" s="11" t="s">
        <v>135</v>
      </c>
      <c r="F1307" s="11" t="s">
        <v>1615</v>
      </c>
      <c r="G1307" s="31">
        <v>200</v>
      </c>
    </row>
    <row r="1308" spans="1:7">
      <c r="A1308" s="11" t="s">
        <v>1460</v>
      </c>
      <c r="B1308" s="11" t="s">
        <v>1461</v>
      </c>
      <c r="C1308" s="11" t="s">
        <v>1485</v>
      </c>
      <c r="D1308" s="11" t="s">
        <v>1485</v>
      </c>
      <c r="E1308" s="11" t="s">
        <v>136</v>
      </c>
      <c r="F1308" s="11" t="s">
        <v>1615</v>
      </c>
      <c r="G1308" s="31">
        <v>250</v>
      </c>
    </row>
    <row r="1309" spans="1:7">
      <c r="A1309" s="11" t="s">
        <v>1460</v>
      </c>
      <c r="B1309" s="11" t="s">
        <v>1461</v>
      </c>
      <c r="C1309" s="11" t="s">
        <v>1485</v>
      </c>
      <c r="D1309" s="11" t="s">
        <v>1485</v>
      </c>
      <c r="E1309" s="11" t="s">
        <v>136</v>
      </c>
      <c r="F1309" s="11" t="s">
        <v>1615</v>
      </c>
      <c r="G1309" s="31">
        <v>250</v>
      </c>
    </row>
    <row r="1310" spans="1:7">
      <c r="A1310" s="11" t="s">
        <v>1460</v>
      </c>
      <c r="B1310" s="11" t="s">
        <v>1461</v>
      </c>
      <c r="C1310" s="11" t="s">
        <v>1485</v>
      </c>
      <c r="D1310" s="11" t="s">
        <v>1485</v>
      </c>
      <c r="E1310" s="11" t="s">
        <v>149</v>
      </c>
      <c r="F1310" s="11" t="s">
        <v>1623</v>
      </c>
      <c r="G1310" s="31">
        <v>1250</v>
      </c>
    </row>
    <row r="1311" spans="1:7">
      <c r="A1311" s="11" t="s">
        <v>1460</v>
      </c>
      <c r="B1311" s="11" t="s">
        <v>1461</v>
      </c>
      <c r="C1311" s="11" t="s">
        <v>1485</v>
      </c>
      <c r="D1311" s="11" t="s">
        <v>1485</v>
      </c>
      <c r="E1311" s="11" t="s">
        <v>150</v>
      </c>
      <c r="F1311" s="11" t="s">
        <v>1623</v>
      </c>
      <c r="G1311" s="31">
        <v>1250</v>
      </c>
    </row>
    <row r="1312" spans="1:7">
      <c r="A1312" s="11" t="s">
        <v>1460</v>
      </c>
      <c r="B1312" s="11" t="s">
        <v>1461</v>
      </c>
      <c r="C1312" s="11" t="s">
        <v>1485</v>
      </c>
      <c r="D1312" s="11" t="s">
        <v>1485</v>
      </c>
      <c r="E1312" s="11" t="s">
        <v>261</v>
      </c>
      <c r="F1312" s="11" t="s">
        <v>1648</v>
      </c>
      <c r="G1312" s="31">
        <v>200</v>
      </c>
    </row>
    <row r="1313" spans="1:7">
      <c r="A1313" s="11" t="s">
        <v>1460</v>
      </c>
      <c r="B1313" s="11" t="s">
        <v>1461</v>
      </c>
      <c r="C1313" s="11" t="s">
        <v>1485</v>
      </c>
      <c r="D1313" s="11" t="s">
        <v>1485</v>
      </c>
      <c r="E1313" s="11" t="s">
        <v>262</v>
      </c>
      <c r="F1313" s="11" t="s">
        <v>1648</v>
      </c>
      <c r="G1313" s="31">
        <v>250</v>
      </c>
    </row>
    <row r="1314" spans="1:7">
      <c r="A1314" s="11" t="s">
        <v>1460</v>
      </c>
      <c r="B1314" s="11" t="s">
        <v>1461</v>
      </c>
      <c r="C1314" s="11" t="s">
        <v>1485</v>
      </c>
      <c r="D1314" s="11" t="s">
        <v>1485</v>
      </c>
      <c r="E1314" s="11" t="s">
        <v>264</v>
      </c>
      <c r="F1314" s="11" t="s">
        <v>1648</v>
      </c>
      <c r="G1314" s="31">
        <v>200</v>
      </c>
    </row>
    <row r="1315" spans="1:7">
      <c r="A1315" s="11" t="s">
        <v>1460</v>
      </c>
      <c r="B1315" s="11" t="s">
        <v>1461</v>
      </c>
      <c r="C1315" s="11" t="s">
        <v>1485</v>
      </c>
      <c r="D1315" s="11" t="s">
        <v>1485</v>
      </c>
      <c r="E1315" s="11" t="s">
        <v>266</v>
      </c>
      <c r="F1315" s="11" t="s">
        <v>1648</v>
      </c>
      <c r="G1315" s="31">
        <v>200</v>
      </c>
    </row>
    <row r="1316" spans="1:7">
      <c r="A1316" s="11" t="s">
        <v>1460</v>
      </c>
      <c r="B1316" s="11" t="s">
        <v>1461</v>
      </c>
      <c r="C1316" s="11" t="s">
        <v>1485</v>
      </c>
      <c r="D1316" s="11" t="s">
        <v>1485</v>
      </c>
      <c r="E1316" s="11" t="s">
        <v>291</v>
      </c>
      <c r="F1316" s="11" t="s">
        <v>1648</v>
      </c>
      <c r="G1316" s="31">
        <v>200</v>
      </c>
    </row>
    <row r="1317" spans="1:7">
      <c r="A1317" s="11" t="s">
        <v>1460</v>
      </c>
      <c r="B1317" s="11" t="s">
        <v>1461</v>
      </c>
      <c r="C1317" s="11" t="s">
        <v>1485</v>
      </c>
      <c r="D1317" s="11" t="s">
        <v>1485</v>
      </c>
      <c r="E1317" s="11" t="s">
        <v>639</v>
      </c>
      <c r="F1317" s="11" t="s">
        <v>1686</v>
      </c>
      <c r="G1317" s="31">
        <v>2100</v>
      </c>
    </row>
    <row r="1318" spans="1:7">
      <c r="A1318" s="11" t="s">
        <v>1460</v>
      </c>
      <c r="B1318" s="11" t="s">
        <v>1461</v>
      </c>
      <c r="C1318" s="11" t="s">
        <v>1485</v>
      </c>
      <c r="D1318" s="11" t="s">
        <v>1485</v>
      </c>
      <c r="E1318" s="11" t="s">
        <v>632</v>
      </c>
      <c r="F1318" s="11" t="s">
        <v>1762</v>
      </c>
      <c r="G1318" s="31">
        <v>68950</v>
      </c>
    </row>
    <row r="1319" spans="1:7">
      <c r="A1319" s="11" t="s">
        <v>1460</v>
      </c>
      <c r="B1319" s="11" t="s">
        <v>1461</v>
      </c>
      <c r="C1319" s="11" t="s">
        <v>1485</v>
      </c>
      <c r="D1319" s="11" t="s">
        <v>1485</v>
      </c>
      <c r="E1319" s="11" t="s">
        <v>367</v>
      </c>
      <c r="F1319" s="11" t="s">
        <v>1763</v>
      </c>
      <c r="G1319" s="31">
        <v>40950</v>
      </c>
    </row>
    <row r="1320" spans="1:7">
      <c r="A1320" s="11" t="s">
        <v>1460</v>
      </c>
      <c r="B1320" s="11" t="s">
        <v>1461</v>
      </c>
      <c r="C1320" s="11" t="s">
        <v>1485</v>
      </c>
      <c r="D1320" s="11" t="s">
        <v>1485</v>
      </c>
      <c r="E1320" s="11" t="s">
        <v>362</v>
      </c>
      <c r="F1320" s="11" t="s">
        <v>1766</v>
      </c>
      <c r="G1320" s="31">
        <v>1250</v>
      </c>
    </row>
    <row r="1321" spans="1:7">
      <c r="A1321" s="11" t="s">
        <v>1460</v>
      </c>
      <c r="B1321" s="11" t="s">
        <v>1461</v>
      </c>
      <c r="C1321" s="11" t="s">
        <v>1485</v>
      </c>
      <c r="D1321" s="11" t="s">
        <v>1485</v>
      </c>
      <c r="E1321" s="11" t="s">
        <v>369</v>
      </c>
      <c r="F1321" s="11" t="s">
        <v>1821</v>
      </c>
      <c r="G1321" s="31">
        <v>7850</v>
      </c>
    </row>
    <row r="1322" spans="1:7">
      <c r="A1322" s="11" t="s">
        <v>1460</v>
      </c>
      <c r="B1322" s="11" t="s">
        <v>1461</v>
      </c>
      <c r="C1322" s="11" t="s">
        <v>1485</v>
      </c>
      <c r="D1322" s="11" t="s">
        <v>1485</v>
      </c>
      <c r="E1322" s="11" t="s">
        <v>211</v>
      </c>
      <c r="F1322" s="11" t="s">
        <v>1864</v>
      </c>
      <c r="G1322" s="31">
        <v>500</v>
      </c>
    </row>
    <row r="1323" spans="1:7">
      <c r="A1323" s="11" t="s">
        <v>1460</v>
      </c>
      <c r="B1323" s="11" t="s">
        <v>1461</v>
      </c>
      <c r="C1323" s="11" t="s">
        <v>1485</v>
      </c>
      <c r="D1323" s="11" t="s">
        <v>1485</v>
      </c>
      <c r="E1323" s="11" t="s">
        <v>366</v>
      </c>
      <c r="F1323" s="11" t="s">
        <v>1870</v>
      </c>
      <c r="G1323" s="31">
        <v>2450</v>
      </c>
    </row>
    <row r="1324" spans="1:7">
      <c r="A1324" s="11" t="s">
        <v>1460</v>
      </c>
      <c r="B1324" s="11" t="s">
        <v>1461</v>
      </c>
      <c r="C1324" s="11" t="s">
        <v>1485</v>
      </c>
      <c r="D1324" s="11" t="s">
        <v>1485</v>
      </c>
      <c r="E1324" s="11" t="s">
        <v>630</v>
      </c>
      <c r="F1324" s="11" t="s">
        <v>1879</v>
      </c>
      <c r="G1324" s="31">
        <v>78950</v>
      </c>
    </row>
    <row r="1325" spans="1:7">
      <c r="A1325" s="11" t="s">
        <v>1460</v>
      </c>
      <c r="B1325" s="11" t="s">
        <v>1461</v>
      </c>
      <c r="C1325" s="11" t="s">
        <v>1485</v>
      </c>
      <c r="D1325" s="11" t="s">
        <v>1485</v>
      </c>
      <c r="E1325" s="11" t="s">
        <v>365</v>
      </c>
      <c r="F1325" s="11" t="s">
        <v>1892</v>
      </c>
      <c r="G1325" s="31">
        <v>4400</v>
      </c>
    </row>
    <row r="1326" spans="1:7">
      <c r="A1326" s="11" t="s">
        <v>1460</v>
      </c>
      <c r="B1326" s="11" t="s">
        <v>1461</v>
      </c>
      <c r="C1326" s="11" t="s">
        <v>1485</v>
      </c>
      <c r="D1326" s="11" t="s">
        <v>1485</v>
      </c>
      <c r="E1326" s="11" t="s">
        <v>296</v>
      </c>
      <c r="F1326" s="11" t="s">
        <v>1965</v>
      </c>
      <c r="G1326" s="31">
        <v>750</v>
      </c>
    </row>
    <row r="1327" spans="1:7">
      <c r="A1327" s="11" t="s">
        <v>1460</v>
      </c>
      <c r="B1327" s="11" t="s">
        <v>1461</v>
      </c>
      <c r="C1327" s="11" t="s">
        <v>1485</v>
      </c>
      <c r="D1327" s="11" t="s">
        <v>1485</v>
      </c>
      <c r="E1327" s="11" t="s">
        <v>310</v>
      </c>
      <c r="F1327" s="11" t="s">
        <v>1965</v>
      </c>
      <c r="G1327" s="31">
        <v>1300</v>
      </c>
    </row>
    <row r="1328" spans="1:7">
      <c r="A1328" s="11" t="s">
        <v>1460</v>
      </c>
      <c r="B1328" s="11" t="s">
        <v>1461</v>
      </c>
      <c r="C1328" s="11" t="s">
        <v>1485</v>
      </c>
      <c r="D1328" s="11" t="s">
        <v>1485</v>
      </c>
      <c r="E1328" s="11" t="s">
        <v>221</v>
      </c>
      <c r="F1328" s="11" t="s">
        <v>1996</v>
      </c>
      <c r="G1328" s="31">
        <v>3300</v>
      </c>
    </row>
    <row r="1329" spans="1:7">
      <c r="A1329" s="11" t="s">
        <v>1460</v>
      </c>
      <c r="B1329" s="11" t="s">
        <v>1461</v>
      </c>
      <c r="C1329" s="11" t="s">
        <v>1485</v>
      </c>
      <c r="D1329" s="11" t="s">
        <v>1485</v>
      </c>
      <c r="E1329" s="11" t="s">
        <v>348</v>
      </c>
      <c r="F1329" s="11" t="s">
        <v>2046</v>
      </c>
      <c r="G1329" s="31">
        <v>1300</v>
      </c>
    </row>
    <row r="1330" spans="1:7">
      <c r="A1330" s="11" t="s">
        <v>1460</v>
      </c>
      <c r="B1330" s="11" t="s">
        <v>1461</v>
      </c>
      <c r="C1330" s="11" t="s">
        <v>1485</v>
      </c>
      <c r="D1330" s="11" t="s">
        <v>1485</v>
      </c>
      <c r="E1330" s="11" t="s">
        <v>386</v>
      </c>
      <c r="F1330" s="11" t="s">
        <v>2060</v>
      </c>
      <c r="G1330" s="31">
        <v>2300</v>
      </c>
    </row>
    <row r="1331" spans="1:7">
      <c r="A1331" s="11" t="s">
        <v>1460</v>
      </c>
      <c r="B1331" s="11" t="s">
        <v>1461</v>
      </c>
      <c r="C1331" s="11" t="s">
        <v>1485</v>
      </c>
      <c r="D1331" s="11" t="s">
        <v>1485</v>
      </c>
      <c r="E1331" s="11" t="s">
        <v>349</v>
      </c>
      <c r="F1331" s="11" t="s">
        <v>2101</v>
      </c>
      <c r="G1331" s="31">
        <v>950</v>
      </c>
    </row>
    <row r="1332" spans="1:7">
      <c r="A1332" s="11" t="s">
        <v>1460</v>
      </c>
      <c r="B1332" s="11" t="s">
        <v>1461</v>
      </c>
      <c r="C1332" s="11" t="s">
        <v>1485</v>
      </c>
      <c r="D1332" s="11" t="s">
        <v>1485</v>
      </c>
      <c r="E1332" s="11" t="s">
        <v>231</v>
      </c>
      <c r="F1332" s="11" t="s">
        <v>2120</v>
      </c>
      <c r="G1332" s="31">
        <v>200</v>
      </c>
    </row>
    <row r="1333" spans="1:7">
      <c r="A1333" s="11" t="s">
        <v>1460</v>
      </c>
      <c r="B1333" s="11" t="s">
        <v>1461</v>
      </c>
      <c r="C1333" s="11" t="s">
        <v>1485</v>
      </c>
      <c r="D1333" s="11" t="s">
        <v>1485</v>
      </c>
      <c r="E1333" s="11" t="s">
        <v>635</v>
      </c>
      <c r="F1333" s="11" t="s">
        <v>2181</v>
      </c>
      <c r="G1333" s="31">
        <v>53450</v>
      </c>
    </row>
    <row r="1334" spans="1:7">
      <c r="A1334" s="11" t="s">
        <v>1460</v>
      </c>
      <c r="B1334" s="11" t="s">
        <v>1461</v>
      </c>
      <c r="C1334" s="11" t="s">
        <v>1485</v>
      </c>
      <c r="D1334" s="11" t="s">
        <v>1485</v>
      </c>
      <c r="E1334" s="11" t="s">
        <v>722</v>
      </c>
      <c r="F1334" s="11" t="s">
        <v>2191</v>
      </c>
      <c r="G1334" s="31">
        <v>2000</v>
      </c>
    </row>
    <row r="1335" spans="1:7">
      <c r="A1335" s="11" t="s">
        <v>1460</v>
      </c>
      <c r="B1335" s="11" t="s">
        <v>1461</v>
      </c>
      <c r="C1335" s="11" t="s">
        <v>1607</v>
      </c>
      <c r="D1335" s="11" t="s">
        <v>1607</v>
      </c>
      <c r="E1335" s="11" t="s">
        <v>519</v>
      </c>
      <c r="F1335" s="11" t="s">
        <v>1604</v>
      </c>
      <c r="G1335" s="31">
        <v>350</v>
      </c>
    </row>
    <row r="1336" spans="1:7">
      <c r="A1336" s="11" t="s">
        <v>1460</v>
      </c>
      <c r="B1336" s="11" t="s">
        <v>1461</v>
      </c>
      <c r="C1336" s="11" t="s">
        <v>1607</v>
      </c>
      <c r="D1336" s="11" t="s">
        <v>1607</v>
      </c>
      <c r="E1336" s="11" t="s">
        <v>261</v>
      </c>
      <c r="F1336" s="11" t="s">
        <v>1648</v>
      </c>
      <c r="G1336" s="31">
        <v>200</v>
      </c>
    </row>
    <row r="1337" spans="1:7">
      <c r="A1337" s="11" t="s">
        <v>1460</v>
      </c>
      <c r="B1337" s="11" t="s">
        <v>1461</v>
      </c>
      <c r="C1337" s="11" t="s">
        <v>1607</v>
      </c>
      <c r="D1337" s="11" t="s">
        <v>1607</v>
      </c>
      <c r="E1337" s="11" t="s">
        <v>262</v>
      </c>
      <c r="F1337" s="11" t="s">
        <v>1648</v>
      </c>
      <c r="G1337" s="31">
        <v>250</v>
      </c>
    </row>
    <row r="1338" spans="1:7">
      <c r="A1338" s="11" t="s">
        <v>1460</v>
      </c>
      <c r="B1338" s="11" t="s">
        <v>1461</v>
      </c>
      <c r="C1338" s="11" t="s">
        <v>1607</v>
      </c>
      <c r="D1338" s="11" t="s">
        <v>1607</v>
      </c>
      <c r="E1338" s="11" t="s">
        <v>264</v>
      </c>
      <c r="F1338" s="11" t="s">
        <v>1648</v>
      </c>
      <c r="G1338" s="31">
        <v>200</v>
      </c>
    </row>
    <row r="1339" spans="1:7">
      <c r="A1339" s="11" t="s">
        <v>1460</v>
      </c>
      <c r="B1339" s="11" t="s">
        <v>1461</v>
      </c>
      <c r="C1339" s="11" t="s">
        <v>1607</v>
      </c>
      <c r="D1339" s="11" t="s">
        <v>1607</v>
      </c>
      <c r="E1339" s="11" t="s">
        <v>266</v>
      </c>
      <c r="F1339" s="11" t="s">
        <v>1648</v>
      </c>
      <c r="G1339" s="31">
        <v>200</v>
      </c>
    </row>
    <row r="1340" spans="1:7">
      <c r="A1340" s="11" t="s">
        <v>1460</v>
      </c>
      <c r="B1340" s="11" t="s">
        <v>1461</v>
      </c>
      <c r="C1340" s="11" t="s">
        <v>1607</v>
      </c>
      <c r="D1340" s="11" t="s">
        <v>1607</v>
      </c>
      <c r="E1340" s="11" t="s">
        <v>291</v>
      </c>
      <c r="F1340" s="11" t="s">
        <v>1648</v>
      </c>
      <c r="G1340" s="31">
        <v>200</v>
      </c>
    </row>
    <row r="1341" spans="1:7">
      <c r="A1341" s="11" t="s">
        <v>1460</v>
      </c>
      <c r="B1341" s="11" t="s">
        <v>1461</v>
      </c>
      <c r="C1341" s="11" t="s">
        <v>1607</v>
      </c>
      <c r="D1341" s="11" t="s">
        <v>1607</v>
      </c>
      <c r="E1341" s="11" t="s">
        <v>362</v>
      </c>
      <c r="F1341" s="11" t="s">
        <v>1766</v>
      </c>
      <c r="G1341" s="31">
        <v>1250</v>
      </c>
    </row>
    <row r="1342" spans="1:7">
      <c r="A1342" s="11" t="s">
        <v>1460</v>
      </c>
      <c r="B1342" s="11" t="s">
        <v>1461</v>
      </c>
      <c r="C1342" s="11" t="s">
        <v>1607</v>
      </c>
      <c r="D1342" s="11" t="s">
        <v>1607</v>
      </c>
      <c r="E1342" s="11" t="s">
        <v>366</v>
      </c>
      <c r="F1342" s="11" t="s">
        <v>1870</v>
      </c>
      <c r="G1342" s="31">
        <v>2450</v>
      </c>
    </row>
    <row r="1343" spans="1:7">
      <c r="A1343" s="11" t="s">
        <v>1460</v>
      </c>
      <c r="B1343" s="11" t="s">
        <v>1461</v>
      </c>
      <c r="C1343" s="11" t="s">
        <v>1607</v>
      </c>
      <c r="D1343" s="11" t="s">
        <v>1607</v>
      </c>
      <c r="E1343" s="11" t="s">
        <v>365</v>
      </c>
      <c r="F1343" s="11" t="s">
        <v>1892</v>
      </c>
      <c r="G1343" s="31">
        <v>4400</v>
      </c>
    </row>
    <row r="1344" spans="1:7">
      <c r="A1344" s="11" t="s">
        <v>1460</v>
      </c>
      <c r="B1344" s="11" t="s">
        <v>1461</v>
      </c>
      <c r="C1344" s="11" t="s">
        <v>1607</v>
      </c>
      <c r="D1344" s="11" t="s">
        <v>1607</v>
      </c>
      <c r="E1344" s="11" t="s">
        <v>296</v>
      </c>
      <c r="F1344" s="11" t="s">
        <v>1965</v>
      </c>
      <c r="G1344" s="31">
        <v>750</v>
      </c>
    </row>
    <row r="1345" spans="1:7">
      <c r="A1345" s="11" t="s">
        <v>1460</v>
      </c>
      <c r="B1345" s="11" t="s">
        <v>1461</v>
      </c>
      <c r="C1345" s="11" t="s">
        <v>1607</v>
      </c>
      <c r="D1345" s="11" t="s">
        <v>1607</v>
      </c>
      <c r="E1345" s="11" t="s">
        <v>310</v>
      </c>
      <c r="F1345" s="11" t="s">
        <v>1965</v>
      </c>
      <c r="G1345" s="31">
        <v>1300</v>
      </c>
    </row>
    <row r="1346" spans="1:7">
      <c r="A1346" s="11" t="s">
        <v>1460</v>
      </c>
      <c r="B1346" s="11" t="s">
        <v>1461</v>
      </c>
      <c r="C1346" s="11" t="s">
        <v>1607</v>
      </c>
      <c r="D1346" s="11" t="s">
        <v>1607</v>
      </c>
      <c r="E1346" s="11" t="s">
        <v>348</v>
      </c>
      <c r="F1346" s="11" t="s">
        <v>2046</v>
      </c>
      <c r="G1346" s="31">
        <v>1300</v>
      </c>
    </row>
    <row r="1347" spans="1:7">
      <c r="A1347" s="11" t="s">
        <v>1460</v>
      </c>
      <c r="B1347" s="11" t="s">
        <v>1461</v>
      </c>
      <c r="C1347" s="11" t="s">
        <v>1607</v>
      </c>
      <c r="D1347" s="11" t="s">
        <v>1607</v>
      </c>
      <c r="E1347" s="11" t="s">
        <v>386</v>
      </c>
      <c r="F1347" s="11" t="s">
        <v>2060</v>
      </c>
      <c r="G1347" s="31">
        <v>2300</v>
      </c>
    </row>
    <row r="1348" spans="1:7">
      <c r="A1348" s="11" t="s">
        <v>1460</v>
      </c>
      <c r="B1348" s="11" t="s">
        <v>1461</v>
      </c>
      <c r="C1348" s="11" t="s">
        <v>1607</v>
      </c>
      <c r="D1348" s="11" t="s">
        <v>1607</v>
      </c>
      <c r="E1348" s="11" t="s">
        <v>349</v>
      </c>
      <c r="F1348" s="11" t="s">
        <v>2101</v>
      </c>
      <c r="G1348" s="31">
        <v>950</v>
      </c>
    </row>
    <row r="1349" spans="1:7">
      <c r="A1349" s="11" t="s">
        <v>1460</v>
      </c>
      <c r="B1349" s="11" t="s">
        <v>1461</v>
      </c>
      <c r="C1349" s="11" t="s">
        <v>923</v>
      </c>
      <c r="D1349" s="11" t="s">
        <v>923</v>
      </c>
      <c r="E1349" s="11" t="s">
        <v>250</v>
      </c>
      <c r="F1349" s="11" t="s">
        <v>1597</v>
      </c>
      <c r="G1349" s="31">
        <v>700</v>
      </c>
    </row>
    <row r="1350" spans="1:7">
      <c r="A1350" s="11" t="s">
        <v>1460</v>
      </c>
      <c r="B1350" s="11" t="s">
        <v>1461</v>
      </c>
      <c r="C1350" s="11" t="s">
        <v>923</v>
      </c>
      <c r="D1350" s="11" t="s">
        <v>923</v>
      </c>
      <c r="E1350" s="11" t="s">
        <v>290</v>
      </c>
      <c r="F1350" s="11" t="s">
        <v>1648</v>
      </c>
      <c r="G1350" s="31">
        <v>200</v>
      </c>
    </row>
    <row r="1351" spans="1:7">
      <c r="A1351" s="11" t="s">
        <v>1460</v>
      </c>
      <c r="B1351" s="11" t="s">
        <v>1461</v>
      </c>
      <c r="C1351" s="11" t="s">
        <v>923</v>
      </c>
      <c r="D1351" s="11" t="s">
        <v>923</v>
      </c>
      <c r="E1351" s="11" t="s">
        <v>1704</v>
      </c>
      <c r="F1351" s="11" t="s">
        <v>1667</v>
      </c>
      <c r="G1351" s="31">
        <v>3700</v>
      </c>
    </row>
    <row r="1352" spans="1:7">
      <c r="A1352" s="11" t="s">
        <v>1460</v>
      </c>
      <c r="B1352" s="11" t="s">
        <v>1461</v>
      </c>
      <c r="C1352" s="11" t="s">
        <v>923</v>
      </c>
      <c r="D1352" s="11" t="s">
        <v>923</v>
      </c>
      <c r="E1352" s="11" t="s">
        <v>1773</v>
      </c>
      <c r="F1352" s="11" t="s">
        <v>1774</v>
      </c>
      <c r="G1352" s="31">
        <v>700</v>
      </c>
    </row>
    <row r="1353" spans="1:7">
      <c r="A1353" s="11" t="s">
        <v>1460</v>
      </c>
      <c r="B1353" s="11" t="s">
        <v>1461</v>
      </c>
      <c r="C1353" s="11" t="s">
        <v>923</v>
      </c>
      <c r="D1353" s="11" t="s">
        <v>923</v>
      </c>
      <c r="E1353" s="11" t="s">
        <v>1806</v>
      </c>
      <c r="F1353" s="11" t="s">
        <v>1807</v>
      </c>
      <c r="G1353" s="31">
        <v>250</v>
      </c>
    </row>
    <row r="1354" spans="1:7">
      <c r="A1354" s="11" t="s">
        <v>1460</v>
      </c>
      <c r="B1354" s="11" t="s">
        <v>1461</v>
      </c>
      <c r="C1354" s="11" t="s">
        <v>923</v>
      </c>
      <c r="D1354" s="11" t="s">
        <v>923</v>
      </c>
      <c r="E1354" s="11" t="s">
        <v>1810</v>
      </c>
      <c r="F1354" s="11" t="s">
        <v>1811</v>
      </c>
      <c r="G1354" s="31">
        <v>0</v>
      </c>
    </row>
    <row r="1355" spans="1:7">
      <c r="A1355" s="11" t="s">
        <v>1460</v>
      </c>
      <c r="B1355" s="11" t="s">
        <v>1461</v>
      </c>
      <c r="C1355" s="11" t="s">
        <v>923</v>
      </c>
      <c r="D1355" s="11" t="s">
        <v>923</v>
      </c>
      <c r="E1355" s="11" t="s">
        <v>1921</v>
      </c>
      <c r="F1355" s="11" t="s">
        <v>1920</v>
      </c>
      <c r="G1355" s="31">
        <v>1250</v>
      </c>
    </row>
    <row r="1356" spans="1:7">
      <c r="A1356" s="11" t="s">
        <v>1460</v>
      </c>
      <c r="B1356" s="11" t="s">
        <v>1461</v>
      </c>
      <c r="C1356" s="11" t="s">
        <v>923</v>
      </c>
      <c r="D1356" s="11" t="s">
        <v>923</v>
      </c>
      <c r="E1356" s="11" t="s">
        <v>218</v>
      </c>
      <c r="F1356" s="11" t="s">
        <v>1995</v>
      </c>
      <c r="G1356" s="31">
        <v>200</v>
      </c>
    </row>
    <row r="1357" spans="1:7">
      <c r="A1357" s="11" t="s">
        <v>1460</v>
      </c>
      <c r="B1357" s="11" t="s">
        <v>1461</v>
      </c>
      <c r="C1357" s="11" t="s">
        <v>923</v>
      </c>
      <c r="D1357" s="11" t="s">
        <v>923</v>
      </c>
      <c r="E1357" s="11" t="s">
        <v>825</v>
      </c>
      <c r="F1357" s="11" t="s">
        <v>2085</v>
      </c>
      <c r="G1357" s="31">
        <v>2950</v>
      </c>
    </row>
    <row r="1358" spans="1:7">
      <c r="A1358" s="11" t="s">
        <v>1460</v>
      </c>
      <c r="B1358" s="11" t="s">
        <v>1482</v>
      </c>
      <c r="C1358" s="11" t="s">
        <v>725</v>
      </c>
      <c r="D1358" s="11" t="s">
        <v>725</v>
      </c>
      <c r="E1358" s="11" t="s">
        <v>725</v>
      </c>
      <c r="F1358" s="11" t="s">
        <v>2004</v>
      </c>
      <c r="G1358" s="31">
        <v>1450</v>
      </c>
    </row>
    <row r="1359" spans="1:7">
      <c r="A1359" s="11" t="s">
        <v>1460</v>
      </c>
      <c r="B1359" s="11" t="s">
        <v>1482</v>
      </c>
      <c r="C1359" s="11" t="s">
        <v>726</v>
      </c>
      <c r="D1359" s="11" t="s">
        <v>726</v>
      </c>
      <c r="E1359" s="11" t="s">
        <v>726</v>
      </c>
      <c r="F1359" s="11" t="s">
        <v>2004</v>
      </c>
      <c r="G1359" s="31">
        <v>4300</v>
      </c>
    </row>
    <row r="1360" spans="1:7">
      <c r="A1360" s="11" t="s">
        <v>1460</v>
      </c>
      <c r="B1360" s="11" t="s">
        <v>1461</v>
      </c>
      <c r="C1360" s="11" t="s">
        <v>727</v>
      </c>
      <c r="D1360" s="11" t="s">
        <v>727</v>
      </c>
      <c r="E1360" s="11" t="s">
        <v>727</v>
      </c>
      <c r="F1360" s="11" t="s">
        <v>2059</v>
      </c>
      <c r="G1360" s="31">
        <v>1400</v>
      </c>
    </row>
    <row r="1361" spans="1:7">
      <c r="A1361" s="11" t="s">
        <v>1460</v>
      </c>
      <c r="B1361" s="11" t="s">
        <v>1461</v>
      </c>
      <c r="C1361" s="11" t="s">
        <v>728</v>
      </c>
      <c r="D1361" s="11" t="s">
        <v>728</v>
      </c>
      <c r="E1361" s="11" t="s">
        <v>728</v>
      </c>
      <c r="F1361" s="11" t="s">
        <v>2004</v>
      </c>
      <c r="G1361" s="31">
        <v>2100</v>
      </c>
    </row>
    <row r="1362" spans="1:7">
      <c r="A1362" s="11" t="s">
        <v>1460</v>
      </c>
      <c r="B1362" s="11" t="s">
        <v>1482</v>
      </c>
      <c r="C1362" s="11" t="s">
        <v>1486</v>
      </c>
      <c r="D1362" s="11" t="s">
        <v>1486</v>
      </c>
      <c r="E1362" s="11" t="s">
        <v>733</v>
      </c>
      <c r="F1362" s="11" t="s">
        <v>1469</v>
      </c>
      <c r="G1362" s="31">
        <v>17450</v>
      </c>
    </row>
    <row r="1363" spans="1:7">
      <c r="A1363" s="11" t="s">
        <v>1460</v>
      </c>
      <c r="B1363" s="11" t="s">
        <v>1482</v>
      </c>
      <c r="C1363" s="11" t="s">
        <v>1486</v>
      </c>
      <c r="D1363" s="11" t="s">
        <v>1486</v>
      </c>
      <c r="E1363" s="11" t="s">
        <v>372</v>
      </c>
      <c r="F1363" s="11" t="s">
        <v>1788</v>
      </c>
      <c r="G1363" s="31">
        <v>500</v>
      </c>
    </row>
    <row r="1364" spans="1:7">
      <c r="A1364" s="11" t="s">
        <v>1460</v>
      </c>
      <c r="B1364" s="11" t="s">
        <v>1482</v>
      </c>
      <c r="C1364" s="11" t="s">
        <v>1486</v>
      </c>
      <c r="D1364" s="11" t="s">
        <v>1486</v>
      </c>
      <c r="E1364" s="11" t="s">
        <v>195</v>
      </c>
      <c r="F1364" s="11" t="s">
        <v>1855</v>
      </c>
      <c r="G1364" s="31">
        <v>400</v>
      </c>
    </row>
    <row r="1365" spans="1:7">
      <c r="A1365" s="11" t="s">
        <v>1460</v>
      </c>
      <c r="B1365" s="11" t="s">
        <v>1482</v>
      </c>
      <c r="C1365" s="11" t="s">
        <v>1486</v>
      </c>
      <c r="D1365" s="11" t="s">
        <v>1486</v>
      </c>
      <c r="E1365" s="11" t="s">
        <v>737</v>
      </c>
      <c r="F1365" s="11" t="s">
        <v>1878</v>
      </c>
      <c r="G1365" s="31">
        <v>9350</v>
      </c>
    </row>
    <row r="1366" spans="1:7">
      <c r="A1366" s="11" t="s">
        <v>1460</v>
      </c>
      <c r="B1366" s="11" t="s">
        <v>1482</v>
      </c>
      <c r="C1366" s="11" t="s">
        <v>1486</v>
      </c>
      <c r="D1366" s="11" t="s">
        <v>1486</v>
      </c>
      <c r="E1366" s="11" t="s">
        <v>495</v>
      </c>
      <c r="F1366" s="11" t="s">
        <v>1901</v>
      </c>
      <c r="G1366" s="31">
        <v>1450</v>
      </c>
    </row>
    <row r="1367" spans="1:7">
      <c r="A1367" s="11" t="s">
        <v>1460</v>
      </c>
      <c r="B1367" s="11" t="s">
        <v>1482</v>
      </c>
      <c r="C1367" s="11" t="s">
        <v>1486</v>
      </c>
      <c r="D1367" s="11" t="s">
        <v>1486</v>
      </c>
      <c r="E1367" s="11" t="s">
        <v>249</v>
      </c>
      <c r="F1367" s="11" t="s">
        <v>1915</v>
      </c>
      <c r="G1367" s="31">
        <v>400</v>
      </c>
    </row>
    <row r="1368" spans="1:7">
      <c r="A1368" s="11" t="s">
        <v>1460</v>
      </c>
      <c r="B1368" s="11" t="s">
        <v>1482</v>
      </c>
      <c r="C1368" s="11" t="s">
        <v>1486</v>
      </c>
      <c r="D1368" s="11" t="s">
        <v>1486</v>
      </c>
      <c r="E1368" s="11" t="s">
        <v>215</v>
      </c>
      <c r="F1368" s="11" t="s">
        <v>1995</v>
      </c>
      <c r="G1368" s="31">
        <v>250</v>
      </c>
    </row>
    <row r="1369" spans="1:7">
      <c r="A1369" s="11" t="s">
        <v>1460</v>
      </c>
      <c r="B1369" s="11" t="s">
        <v>1482</v>
      </c>
      <c r="C1369" s="11" t="s">
        <v>1486</v>
      </c>
      <c r="D1369" s="11" t="s">
        <v>1486</v>
      </c>
      <c r="E1369" s="11" t="s">
        <v>496</v>
      </c>
      <c r="F1369" s="11" t="s">
        <v>2034</v>
      </c>
      <c r="G1369" s="31">
        <v>200</v>
      </c>
    </row>
    <row r="1370" spans="1:7">
      <c r="A1370" s="11" t="s">
        <v>1460</v>
      </c>
      <c r="B1370" s="11" t="s">
        <v>1482</v>
      </c>
      <c r="C1370" s="11" t="s">
        <v>1486</v>
      </c>
      <c r="D1370" s="11" t="s">
        <v>1486</v>
      </c>
      <c r="E1370" s="11" t="s">
        <v>827</v>
      </c>
      <c r="F1370" s="11" t="s">
        <v>2086</v>
      </c>
      <c r="G1370" s="31">
        <v>6450</v>
      </c>
    </row>
    <row r="1371" spans="1:7">
      <c r="A1371" s="11" t="s">
        <v>1460</v>
      </c>
      <c r="B1371" s="11" t="s">
        <v>1482</v>
      </c>
      <c r="C1371" s="11" t="s">
        <v>1486</v>
      </c>
      <c r="D1371" s="11" t="s">
        <v>1486</v>
      </c>
      <c r="E1371" s="11" t="s">
        <v>498</v>
      </c>
      <c r="F1371" s="11" t="s">
        <v>2152</v>
      </c>
      <c r="G1371" s="31">
        <v>350</v>
      </c>
    </row>
    <row r="1372" spans="1:7">
      <c r="A1372" s="11" t="s">
        <v>1460</v>
      </c>
      <c r="B1372" s="11" t="s">
        <v>1482</v>
      </c>
      <c r="C1372" s="11" t="s">
        <v>1487</v>
      </c>
      <c r="D1372" s="11" t="s">
        <v>1487</v>
      </c>
      <c r="E1372" s="11" t="s">
        <v>734</v>
      </c>
      <c r="F1372" s="11" t="s">
        <v>1469</v>
      </c>
      <c r="G1372" s="31">
        <v>18100</v>
      </c>
    </row>
    <row r="1373" spans="1:7">
      <c r="A1373" s="11" t="s">
        <v>1460</v>
      </c>
      <c r="B1373" s="11" t="s">
        <v>1482</v>
      </c>
      <c r="C1373" s="11" t="s">
        <v>1487</v>
      </c>
      <c r="D1373" s="11" t="s">
        <v>1487</v>
      </c>
      <c r="E1373" s="11" t="s">
        <v>372</v>
      </c>
      <c r="F1373" s="11" t="s">
        <v>1788</v>
      </c>
      <c r="G1373" s="31">
        <v>500</v>
      </c>
    </row>
    <row r="1374" spans="1:7">
      <c r="A1374" s="11" t="s">
        <v>1460</v>
      </c>
      <c r="B1374" s="11" t="s">
        <v>1482</v>
      </c>
      <c r="C1374" s="11" t="s">
        <v>1487</v>
      </c>
      <c r="D1374" s="11" t="s">
        <v>1487</v>
      </c>
      <c r="E1374" s="11" t="s">
        <v>195</v>
      </c>
      <c r="F1374" s="11" t="s">
        <v>1855</v>
      </c>
      <c r="G1374" s="31">
        <v>400</v>
      </c>
    </row>
    <row r="1375" spans="1:7">
      <c r="A1375" s="11" t="s">
        <v>1460</v>
      </c>
      <c r="B1375" s="11" t="s">
        <v>1482</v>
      </c>
      <c r="C1375" s="11" t="s">
        <v>1487</v>
      </c>
      <c r="D1375" s="11" t="s">
        <v>1487</v>
      </c>
      <c r="E1375" s="11" t="s">
        <v>738</v>
      </c>
      <c r="F1375" s="11" t="s">
        <v>1878</v>
      </c>
      <c r="G1375" s="31">
        <v>13550</v>
      </c>
    </row>
    <row r="1376" spans="1:7">
      <c r="A1376" s="11" t="s">
        <v>1460</v>
      </c>
      <c r="B1376" s="11" t="s">
        <v>1482</v>
      </c>
      <c r="C1376" s="11" t="s">
        <v>1487</v>
      </c>
      <c r="D1376" s="11" t="s">
        <v>1487</v>
      </c>
      <c r="E1376" s="11" t="s">
        <v>495</v>
      </c>
      <c r="F1376" s="11" t="s">
        <v>1901</v>
      </c>
      <c r="G1376" s="31">
        <v>1450</v>
      </c>
    </row>
    <row r="1377" spans="1:7">
      <c r="A1377" s="11" t="s">
        <v>1460</v>
      </c>
      <c r="B1377" s="11" t="s">
        <v>1482</v>
      </c>
      <c r="C1377" s="11" t="s">
        <v>1487</v>
      </c>
      <c r="D1377" s="11" t="s">
        <v>1487</v>
      </c>
      <c r="E1377" s="11" t="s">
        <v>249</v>
      </c>
      <c r="F1377" s="11" t="s">
        <v>1915</v>
      </c>
      <c r="G1377" s="31">
        <v>400</v>
      </c>
    </row>
    <row r="1378" spans="1:7">
      <c r="A1378" s="11" t="s">
        <v>1460</v>
      </c>
      <c r="B1378" s="11" t="s">
        <v>1482</v>
      </c>
      <c r="C1378" s="11" t="s">
        <v>1487</v>
      </c>
      <c r="D1378" s="11" t="s">
        <v>1487</v>
      </c>
      <c r="E1378" s="11" t="s">
        <v>730</v>
      </c>
      <c r="F1378" s="11" t="s">
        <v>1945</v>
      </c>
      <c r="G1378" s="31">
        <v>1650</v>
      </c>
    </row>
    <row r="1379" spans="1:7">
      <c r="A1379" s="11" t="s">
        <v>1460</v>
      </c>
      <c r="B1379" s="11" t="s">
        <v>1482</v>
      </c>
      <c r="C1379" s="11" t="s">
        <v>1487</v>
      </c>
      <c r="D1379" s="11" t="s">
        <v>1487</v>
      </c>
      <c r="E1379" s="11" t="s">
        <v>215</v>
      </c>
      <c r="F1379" s="11" t="s">
        <v>1995</v>
      </c>
      <c r="G1379" s="31">
        <v>250</v>
      </c>
    </row>
    <row r="1380" spans="1:7">
      <c r="A1380" s="11" t="s">
        <v>1460</v>
      </c>
      <c r="B1380" s="11" t="s">
        <v>1482</v>
      </c>
      <c r="C1380" s="11" t="s">
        <v>1487</v>
      </c>
      <c r="D1380" s="11" t="s">
        <v>1487</v>
      </c>
      <c r="E1380" s="11" t="s">
        <v>496</v>
      </c>
      <c r="F1380" s="11" t="s">
        <v>2034</v>
      </c>
      <c r="G1380" s="31">
        <v>200</v>
      </c>
    </row>
    <row r="1381" spans="1:7">
      <c r="A1381" s="11" t="s">
        <v>1460</v>
      </c>
      <c r="B1381" s="11" t="s">
        <v>1482</v>
      </c>
      <c r="C1381" s="11" t="s">
        <v>1487</v>
      </c>
      <c r="D1381" s="11" t="s">
        <v>1487</v>
      </c>
      <c r="E1381" s="11" t="s">
        <v>828</v>
      </c>
      <c r="F1381" s="11" t="s">
        <v>2085</v>
      </c>
      <c r="G1381" s="31">
        <v>8000</v>
      </c>
    </row>
    <row r="1382" spans="1:7">
      <c r="A1382" s="11" t="s">
        <v>1460</v>
      </c>
      <c r="B1382" s="11" t="s">
        <v>1482</v>
      </c>
      <c r="C1382" s="11" t="s">
        <v>1487</v>
      </c>
      <c r="D1382" s="11" t="s">
        <v>1487</v>
      </c>
      <c r="E1382" s="11" t="s">
        <v>498</v>
      </c>
      <c r="F1382" s="11" t="s">
        <v>2152</v>
      </c>
      <c r="G1382" s="31">
        <v>350</v>
      </c>
    </row>
    <row r="1383" spans="1:7">
      <c r="A1383" s="11" t="s">
        <v>1460</v>
      </c>
      <c r="B1383" s="11" t="s">
        <v>1482</v>
      </c>
      <c r="C1383" s="11" t="s">
        <v>1127</v>
      </c>
      <c r="D1383" s="11" t="s">
        <v>1127</v>
      </c>
      <c r="E1383" s="11" t="s">
        <v>641</v>
      </c>
      <c r="F1383" s="11" t="s">
        <v>1584</v>
      </c>
      <c r="G1383" s="31">
        <v>4400</v>
      </c>
    </row>
    <row r="1384" spans="1:7">
      <c r="A1384" s="11" t="s">
        <v>1460</v>
      </c>
      <c r="B1384" s="11" t="s">
        <v>1461</v>
      </c>
      <c r="C1384" s="11" t="s">
        <v>1127</v>
      </c>
      <c r="D1384" s="11" t="s">
        <v>1127</v>
      </c>
      <c r="E1384" s="11" t="s">
        <v>644</v>
      </c>
      <c r="F1384" s="11" t="s">
        <v>2090</v>
      </c>
      <c r="G1384" s="31">
        <v>5700</v>
      </c>
    </row>
    <row r="1385" spans="1:7">
      <c r="A1385" s="11" t="s">
        <v>1460</v>
      </c>
      <c r="B1385" s="11" t="s">
        <v>1482</v>
      </c>
      <c r="C1385" s="11" t="s">
        <v>1127</v>
      </c>
      <c r="D1385" s="11" t="s">
        <v>1127</v>
      </c>
      <c r="E1385" s="11" t="s">
        <v>642</v>
      </c>
      <c r="F1385" s="11" t="s">
        <v>2182</v>
      </c>
      <c r="G1385" s="31">
        <v>10950</v>
      </c>
    </row>
    <row r="1386" spans="1:7">
      <c r="A1386" s="11" t="s">
        <v>1460</v>
      </c>
      <c r="B1386" s="11" t="s">
        <v>1482</v>
      </c>
      <c r="C1386" s="11" t="s">
        <v>1127</v>
      </c>
      <c r="D1386" s="11" t="s">
        <v>1127</v>
      </c>
      <c r="E1386" s="11" t="s">
        <v>643</v>
      </c>
      <c r="F1386" s="11" t="s">
        <v>2193</v>
      </c>
      <c r="G1386" s="31">
        <v>4850</v>
      </c>
    </row>
    <row r="1387" spans="1:7">
      <c r="A1387" s="11" t="s">
        <v>1460</v>
      </c>
      <c r="B1387" s="11" t="s">
        <v>1482</v>
      </c>
      <c r="C1387" s="11" t="s">
        <v>1598</v>
      </c>
      <c r="D1387" s="11" t="s">
        <v>1598</v>
      </c>
      <c r="E1387" s="11" t="s">
        <v>250</v>
      </c>
      <c r="F1387" s="11" t="s">
        <v>1597</v>
      </c>
      <c r="G1387" s="31">
        <v>700</v>
      </c>
    </row>
    <row r="1388" spans="1:7">
      <c r="A1388" s="11" t="s">
        <v>1460</v>
      </c>
      <c r="B1388" s="11" t="s">
        <v>1482</v>
      </c>
      <c r="C1388" s="11" t="s">
        <v>1598</v>
      </c>
      <c r="D1388" s="11" t="s">
        <v>1598</v>
      </c>
      <c r="E1388" s="11" t="s">
        <v>516</v>
      </c>
      <c r="F1388" s="11" t="s">
        <v>1608</v>
      </c>
      <c r="G1388" s="31">
        <v>200</v>
      </c>
    </row>
    <row r="1389" spans="1:7">
      <c r="A1389" s="11" t="s">
        <v>1460</v>
      </c>
      <c r="B1389" s="11" t="s">
        <v>1482</v>
      </c>
      <c r="C1389" s="11" t="s">
        <v>1598</v>
      </c>
      <c r="D1389" s="11" t="s">
        <v>1598</v>
      </c>
      <c r="E1389" s="11" t="s">
        <v>139</v>
      </c>
      <c r="F1389" s="11" t="s">
        <v>1672</v>
      </c>
      <c r="G1389" s="31">
        <v>1100</v>
      </c>
    </row>
    <row r="1390" spans="1:7">
      <c r="A1390" s="11" t="s">
        <v>1460</v>
      </c>
      <c r="B1390" s="11" t="s">
        <v>1482</v>
      </c>
      <c r="C1390" s="11" t="s">
        <v>1598</v>
      </c>
      <c r="D1390" s="11" t="s">
        <v>1598</v>
      </c>
      <c r="E1390" s="11" t="s">
        <v>640</v>
      </c>
      <c r="F1390" s="11" t="s">
        <v>1719</v>
      </c>
      <c r="G1390" s="31">
        <v>6150</v>
      </c>
    </row>
    <row r="1391" spans="1:7">
      <c r="A1391" s="11" t="s">
        <v>1460</v>
      </c>
      <c r="B1391" s="11" t="s">
        <v>1482</v>
      </c>
      <c r="C1391" s="11" t="s">
        <v>1598</v>
      </c>
      <c r="D1391" s="11" t="s">
        <v>1598</v>
      </c>
      <c r="E1391" s="11" t="s">
        <v>339</v>
      </c>
      <c r="F1391" s="11" t="s">
        <v>1778</v>
      </c>
      <c r="G1391" s="31">
        <v>950</v>
      </c>
    </row>
    <row r="1392" spans="1:7">
      <c r="A1392" s="11" t="s">
        <v>1460</v>
      </c>
      <c r="B1392" s="11" t="s">
        <v>1482</v>
      </c>
      <c r="C1392" s="11" t="s">
        <v>1598</v>
      </c>
      <c r="D1392" s="11" t="s">
        <v>1598</v>
      </c>
      <c r="E1392" s="11" t="s">
        <v>520</v>
      </c>
      <c r="F1392" s="11" t="s">
        <v>1831</v>
      </c>
      <c r="G1392" s="31">
        <v>250</v>
      </c>
    </row>
    <row r="1393" spans="1:7">
      <c r="A1393" s="11" t="s">
        <v>1460</v>
      </c>
      <c r="B1393" s="11" t="s">
        <v>1482</v>
      </c>
      <c r="C1393" s="11" t="s">
        <v>1598</v>
      </c>
      <c r="D1393" s="11" t="s">
        <v>1598</v>
      </c>
      <c r="E1393" s="11" t="s">
        <v>100</v>
      </c>
      <c r="F1393" s="11" t="s">
        <v>1836</v>
      </c>
      <c r="G1393" s="31">
        <v>2000</v>
      </c>
    </row>
    <row r="1394" spans="1:7">
      <c r="A1394" s="11" t="s">
        <v>1460</v>
      </c>
      <c r="B1394" s="11" t="s">
        <v>1482</v>
      </c>
      <c r="C1394" s="11" t="s">
        <v>1598</v>
      </c>
      <c r="D1394" s="11" t="s">
        <v>1598</v>
      </c>
      <c r="E1394" s="11" t="s">
        <v>645</v>
      </c>
      <c r="F1394" s="11" t="s">
        <v>1849</v>
      </c>
      <c r="G1394" s="31">
        <v>4600</v>
      </c>
    </row>
    <row r="1395" spans="1:7">
      <c r="A1395" s="11" t="s">
        <v>1460</v>
      </c>
      <c r="B1395" s="11" t="s">
        <v>1482</v>
      </c>
      <c r="C1395" s="11" t="s">
        <v>1598</v>
      </c>
      <c r="D1395" s="11" t="s">
        <v>1598</v>
      </c>
      <c r="E1395" s="11" t="s">
        <v>202</v>
      </c>
      <c r="F1395" s="11" t="s">
        <v>1859</v>
      </c>
      <c r="G1395" s="31">
        <v>250</v>
      </c>
    </row>
    <row r="1396" spans="1:7">
      <c r="A1396" s="11" t="s">
        <v>1460</v>
      </c>
      <c r="B1396" s="11" t="s">
        <v>1482</v>
      </c>
      <c r="C1396" s="11" t="s">
        <v>1598</v>
      </c>
      <c r="D1396" s="11" t="s">
        <v>1598</v>
      </c>
      <c r="E1396" s="11" t="s">
        <v>99</v>
      </c>
      <c r="F1396" s="11" t="s">
        <v>1901</v>
      </c>
      <c r="G1396" s="31">
        <v>3000</v>
      </c>
    </row>
    <row r="1397" spans="1:7">
      <c r="A1397" s="11" t="s">
        <v>1460</v>
      </c>
      <c r="B1397" s="11" t="s">
        <v>1482</v>
      </c>
      <c r="C1397" s="11" t="s">
        <v>1598</v>
      </c>
      <c r="D1397" s="11" t="s">
        <v>1598</v>
      </c>
      <c r="E1397" s="11" t="s">
        <v>735</v>
      </c>
      <c r="F1397" s="11" t="s">
        <v>1945</v>
      </c>
      <c r="G1397" s="31">
        <v>19050</v>
      </c>
    </row>
    <row r="1398" spans="1:7">
      <c r="A1398" s="11" t="s">
        <v>1460</v>
      </c>
      <c r="B1398" s="11" t="s">
        <v>1482</v>
      </c>
      <c r="C1398" s="11" t="s">
        <v>1598</v>
      </c>
      <c r="D1398" s="11" t="s">
        <v>1598</v>
      </c>
      <c r="E1398" s="11" t="s">
        <v>501</v>
      </c>
      <c r="F1398" s="11" t="s">
        <v>1972</v>
      </c>
      <c r="G1398" s="31">
        <v>250</v>
      </c>
    </row>
    <row r="1399" spans="1:7">
      <c r="A1399" s="11" t="s">
        <v>1460</v>
      </c>
      <c r="B1399" s="11" t="s">
        <v>1482</v>
      </c>
      <c r="C1399" s="11" t="s">
        <v>1598</v>
      </c>
      <c r="D1399" s="11" t="s">
        <v>1598</v>
      </c>
      <c r="E1399" s="11" t="s">
        <v>183</v>
      </c>
      <c r="F1399" s="11" t="s">
        <v>1974</v>
      </c>
      <c r="G1399" s="31">
        <v>200</v>
      </c>
    </row>
    <row r="1400" spans="1:7">
      <c r="A1400" s="11" t="s">
        <v>1460</v>
      </c>
      <c r="B1400" s="11" t="s">
        <v>1482</v>
      </c>
      <c r="C1400" s="11" t="s">
        <v>1598</v>
      </c>
      <c r="D1400" s="11" t="s">
        <v>1598</v>
      </c>
      <c r="E1400" s="11" t="s">
        <v>1990</v>
      </c>
      <c r="F1400" s="11" t="s">
        <v>1989</v>
      </c>
      <c r="G1400" s="31">
        <v>0</v>
      </c>
    </row>
    <row r="1401" spans="1:7">
      <c r="A1401" s="11" t="s">
        <v>1460</v>
      </c>
      <c r="B1401" s="11" t="s">
        <v>1482</v>
      </c>
      <c r="C1401" s="11" t="s">
        <v>1598</v>
      </c>
      <c r="D1401" s="11" t="s">
        <v>1598</v>
      </c>
      <c r="E1401" s="11" t="s">
        <v>514</v>
      </c>
      <c r="F1401" s="11" t="s">
        <v>2003</v>
      </c>
      <c r="G1401" s="31">
        <v>200</v>
      </c>
    </row>
    <row r="1402" spans="1:7">
      <c r="A1402" s="11" t="s">
        <v>1460</v>
      </c>
      <c r="B1402" s="11" t="s">
        <v>1482</v>
      </c>
      <c r="C1402" s="11" t="s">
        <v>1598</v>
      </c>
      <c r="D1402" s="11" t="s">
        <v>1598</v>
      </c>
      <c r="E1402" s="11" t="s">
        <v>515</v>
      </c>
      <c r="F1402" s="11" t="s">
        <v>2003</v>
      </c>
      <c r="G1402" s="31">
        <v>200</v>
      </c>
    </row>
    <row r="1403" spans="1:7">
      <c r="A1403" s="11" t="s">
        <v>1460</v>
      </c>
      <c r="B1403" s="11" t="s">
        <v>1482</v>
      </c>
      <c r="C1403" s="11" t="s">
        <v>1598</v>
      </c>
      <c r="D1403" s="11" t="s">
        <v>1598</v>
      </c>
      <c r="E1403" s="11" t="s">
        <v>524</v>
      </c>
      <c r="F1403" s="11" t="s">
        <v>2109</v>
      </c>
      <c r="G1403" s="31">
        <v>200</v>
      </c>
    </row>
    <row r="1404" spans="1:7">
      <c r="A1404" s="11" t="s">
        <v>1460</v>
      </c>
      <c r="B1404" s="11" t="s">
        <v>1482</v>
      </c>
      <c r="C1404" s="11" t="s">
        <v>1598</v>
      </c>
      <c r="D1404" s="11" t="s">
        <v>1598</v>
      </c>
      <c r="E1404" s="11" t="s">
        <v>279</v>
      </c>
      <c r="F1404" s="11" t="s">
        <v>2153</v>
      </c>
      <c r="G1404" s="31">
        <v>200</v>
      </c>
    </row>
    <row r="1405" spans="1:7">
      <c r="A1405" s="11" t="s">
        <v>1460</v>
      </c>
      <c r="B1405" s="11" t="s">
        <v>1482</v>
      </c>
      <c r="C1405" s="11" t="s">
        <v>1598</v>
      </c>
      <c r="D1405" s="11" t="s">
        <v>1598</v>
      </c>
      <c r="E1405" s="11" t="s">
        <v>377</v>
      </c>
      <c r="F1405" s="11" t="s">
        <v>2159</v>
      </c>
      <c r="G1405" s="31">
        <v>750</v>
      </c>
    </row>
    <row r="1406" spans="1:7">
      <c r="A1406" s="11" t="s">
        <v>1460</v>
      </c>
      <c r="B1406" s="11" t="s">
        <v>1482</v>
      </c>
      <c r="C1406" s="11" t="s">
        <v>1598</v>
      </c>
      <c r="D1406" s="11" t="s">
        <v>1598</v>
      </c>
      <c r="E1406" s="11" t="s">
        <v>252</v>
      </c>
      <c r="F1406" s="11" t="s">
        <v>2160</v>
      </c>
      <c r="G1406" s="31">
        <v>400</v>
      </c>
    </row>
    <row r="1407" spans="1:7">
      <c r="A1407" s="11" t="s">
        <v>1460</v>
      </c>
      <c r="B1407" s="11" t="s">
        <v>1482</v>
      </c>
      <c r="C1407" s="11" t="s">
        <v>1626</v>
      </c>
      <c r="D1407" s="11" t="s">
        <v>1626</v>
      </c>
      <c r="E1407" s="11" t="s">
        <v>324</v>
      </c>
      <c r="F1407" s="11" t="s">
        <v>1627</v>
      </c>
      <c r="G1407" s="31">
        <v>400</v>
      </c>
    </row>
    <row r="1408" spans="1:7">
      <c r="A1408" s="11" t="s">
        <v>1460</v>
      </c>
      <c r="B1408" s="11" t="s">
        <v>1482</v>
      </c>
      <c r="C1408" s="11" t="s">
        <v>1626</v>
      </c>
      <c r="D1408" s="11" t="s">
        <v>1626</v>
      </c>
      <c r="E1408" s="11" t="s">
        <v>323</v>
      </c>
      <c r="F1408" s="11" t="s">
        <v>1630</v>
      </c>
      <c r="G1408" s="31">
        <v>700</v>
      </c>
    </row>
    <row r="1409" spans="1:7">
      <c r="A1409" s="11" t="s">
        <v>1460</v>
      </c>
      <c r="B1409" s="11" t="s">
        <v>1482</v>
      </c>
      <c r="C1409" s="11" t="s">
        <v>1626</v>
      </c>
      <c r="D1409" s="11" t="s">
        <v>1626</v>
      </c>
      <c r="E1409" s="11" t="s">
        <v>472</v>
      </c>
      <c r="F1409" s="11" t="s">
        <v>1642</v>
      </c>
      <c r="G1409" s="31">
        <v>250</v>
      </c>
    </row>
    <row r="1410" spans="1:7">
      <c r="A1410" s="11" t="s">
        <v>1460</v>
      </c>
      <c r="B1410" s="11" t="s">
        <v>1482</v>
      </c>
      <c r="C1410" s="11" t="s">
        <v>1626</v>
      </c>
      <c r="D1410" s="11" t="s">
        <v>1626</v>
      </c>
      <c r="E1410" s="11" t="s">
        <v>500</v>
      </c>
      <c r="F1410" s="11" t="s">
        <v>1645</v>
      </c>
      <c r="G1410" s="31">
        <v>400</v>
      </c>
    </row>
    <row r="1411" spans="1:7">
      <c r="A1411" s="11" t="s">
        <v>1460</v>
      </c>
      <c r="B1411" s="11" t="s">
        <v>1482</v>
      </c>
      <c r="C1411" s="11" t="s">
        <v>1626</v>
      </c>
      <c r="D1411" s="11" t="s">
        <v>1626</v>
      </c>
      <c r="E1411" s="11" t="s">
        <v>470</v>
      </c>
      <c r="F1411" s="11" t="s">
        <v>1750</v>
      </c>
      <c r="G1411" s="31">
        <v>900</v>
      </c>
    </row>
    <row r="1412" spans="1:7">
      <c r="A1412" s="11" t="s">
        <v>1460</v>
      </c>
      <c r="B1412" s="11" t="s">
        <v>1482</v>
      </c>
      <c r="C1412" s="11" t="s">
        <v>1626</v>
      </c>
      <c r="D1412" s="11" t="s">
        <v>1626</v>
      </c>
      <c r="E1412" s="11" t="s">
        <v>86</v>
      </c>
      <c r="F1412" s="11" t="s">
        <v>1784</v>
      </c>
      <c r="G1412" s="31">
        <v>400</v>
      </c>
    </row>
    <row r="1413" spans="1:7">
      <c r="A1413" s="11" t="s">
        <v>1460</v>
      </c>
      <c r="B1413" s="11" t="s">
        <v>1482</v>
      </c>
      <c r="C1413" s="11" t="s">
        <v>1626</v>
      </c>
      <c r="D1413" s="11" t="s">
        <v>1626</v>
      </c>
      <c r="E1413" s="11" t="s">
        <v>347</v>
      </c>
      <c r="F1413" s="11" t="s">
        <v>1789</v>
      </c>
      <c r="G1413" s="31">
        <v>350</v>
      </c>
    </row>
    <row r="1414" spans="1:7">
      <c r="A1414" s="11" t="s">
        <v>1460</v>
      </c>
      <c r="B1414" s="11" t="s">
        <v>1482</v>
      </c>
      <c r="C1414" s="11" t="s">
        <v>1626</v>
      </c>
      <c r="D1414" s="11" t="s">
        <v>1626</v>
      </c>
      <c r="E1414" s="11" t="s">
        <v>471</v>
      </c>
      <c r="F1414" s="11" t="s">
        <v>1814</v>
      </c>
      <c r="G1414" s="31">
        <v>750</v>
      </c>
    </row>
    <row r="1415" spans="1:7">
      <c r="A1415" s="11" t="s">
        <v>1460</v>
      </c>
      <c r="B1415" s="11" t="s">
        <v>1482</v>
      </c>
      <c r="C1415" s="11" t="s">
        <v>1626</v>
      </c>
      <c r="D1415" s="11" t="s">
        <v>1626</v>
      </c>
      <c r="E1415" s="11" t="s">
        <v>201</v>
      </c>
      <c r="F1415" s="11" t="s">
        <v>1855</v>
      </c>
      <c r="G1415" s="31">
        <v>400</v>
      </c>
    </row>
    <row r="1416" spans="1:7">
      <c r="A1416" s="11" t="s">
        <v>1460</v>
      </c>
      <c r="B1416" s="11" t="s">
        <v>1482</v>
      </c>
      <c r="C1416" s="11" t="s">
        <v>1626</v>
      </c>
      <c r="D1416" s="11" t="s">
        <v>1626</v>
      </c>
      <c r="E1416" s="11" t="s">
        <v>736</v>
      </c>
      <c r="F1416" s="11" t="s">
        <v>1879</v>
      </c>
      <c r="G1416" s="31">
        <v>6700</v>
      </c>
    </row>
    <row r="1417" spans="1:7">
      <c r="A1417" s="11" t="s">
        <v>1460</v>
      </c>
      <c r="B1417" s="11" t="s">
        <v>1482</v>
      </c>
      <c r="C1417" s="11" t="s">
        <v>1626</v>
      </c>
      <c r="D1417" s="11" t="s">
        <v>1626</v>
      </c>
      <c r="E1417" s="11" t="s">
        <v>318</v>
      </c>
      <c r="F1417" s="11" t="s">
        <v>1905</v>
      </c>
      <c r="G1417" s="31">
        <v>1100</v>
      </c>
    </row>
    <row r="1418" spans="1:7">
      <c r="A1418" s="11" t="s">
        <v>1460</v>
      </c>
      <c r="B1418" s="11" t="s">
        <v>1482</v>
      </c>
      <c r="C1418" s="11" t="s">
        <v>1626</v>
      </c>
      <c r="D1418" s="11" t="s">
        <v>1626</v>
      </c>
      <c r="E1418" s="11" t="s">
        <v>249</v>
      </c>
      <c r="F1418" s="11" t="s">
        <v>1915</v>
      </c>
      <c r="G1418" s="31">
        <v>400</v>
      </c>
    </row>
    <row r="1419" spans="1:7">
      <c r="A1419" s="11" t="s">
        <v>1460</v>
      </c>
      <c r="B1419" s="11" t="s">
        <v>1482</v>
      </c>
      <c r="C1419" s="11" t="s">
        <v>1626</v>
      </c>
      <c r="D1419" s="11" t="s">
        <v>1626</v>
      </c>
      <c r="E1419" s="11" t="s">
        <v>336</v>
      </c>
      <c r="F1419" s="11" t="s">
        <v>1923</v>
      </c>
      <c r="G1419" s="31">
        <v>400</v>
      </c>
    </row>
    <row r="1420" spans="1:7">
      <c r="A1420" s="11" t="s">
        <v>1460</v>
      </c>
      <c r="B1420" s="11" t="s">
        <v>1482</v>
      </c>
      <c r="C1420" s="11" t="s">
        <v>1626</v>
      </c>
      <c r="D1420" s="11" t="s">
        <v>1626</v>
      </c>
      <c r="E1420" s="11" t="s">
        <v>322</v>
      </c>
      <c r="F1420" s="11" t="s">
        <v>1939</v>
      </c>
      <c r="G1420" s="31">
        <v>500</v>
      </c>
    </row>
    <row r="1421" spans="1:7">
      <c r="A1421" s="11" t="s">
        <v>1460</v>
      </c>
      <c r="B1421" s="11" t="s">
        <v>1482</v>
      </c>
      <c r="C1421" s="11" t="s">
        <v>1626</v>
      </c>
      <c r="D1421" s="11" t="s">
        <v>1626</v>
      </c>
      <c r="E1421" s="11" t="s">
        <v>740</v>
      </c>
      <c r="F1421" s="11" t="s">
        <v>1945</v>
      </c>
      <c r="G1421" s="31">
        <v>10750</v>
      </c>
    </row>
    <row r="1422" spans="1:7">
      <c r="A1422" s="11" t="s">
        <v>1460</v>
      </c>
      <c r="B1422" s="11" t="s">
        <v>1482</v>
      </c>
      <c r="C1422" s="11" t="s">
        <v>1626</v>
      </c>
      <c r="D1422" s="11" t="s">
        <v>1626</v>
      </c>
      <c r="E1422" s="11" t="s">
        <v>740</v>
      </c>
      <c r="F1422" s="11" t="s">
        <v>1945</v>
      </c>
      <c r="G1422" s="31">
        <v>10750</v>
      </c>
    </row>
    <row r="1423" spans="1:7">
      <c r="A1423" s="11" t="s">
        <v>1460</v>
      </c>
      <c r="B1423" s="11" t="s">
        <v>1482</v>
      </c>
      <c r="C1423" s="11" t="s">
        <v>1626</v>
      </c>
      <c r="D1423" s="11" t="s">
        <v>1626</v>
      </c>
      <c r="E1423" s="11" t="s">
        <v>183</v>
      </c>
      <c r="F1423" s="11" t="s">
        <v>1974</v>
      </c>
      <c r="G1423" s="31">
        <v>200</v>
      </c>
    </row>
    <row r="1424" spans="1:7">
      <c r="A1424" s="11" t="s">
        <v>1460</v>
      </c>
      <c r="B1424" s="11" t="s">
        <v>1482</v>
      </c>
      <c r="C1424" s="11" t="s">
        <v>1626</v>
      </c>
      <c r="D1424" s="11" t="s">
        <v>1626</v>
      </c>
      <c r="E1424" s="11" t="s">
        <v>223</v>
      </c>
      <c r="F1424" s="11" t="s">
        <v>1995</v>
      </c>
      <c r="G1424" s="31">
        <v>200</v>
      </c>
    </row>
    <row r="1425" spans="1:7">
      <c r="A1425" s="11" t="s">
        <v>1460</v>
      </c>
      <c r="B1425" s="11" t="s">
        <v>1461</v>
      </c>
      <c r="C1425" s="11" t="s">
        <v>1626</v>
      </c>
      <c r="D1425" s="11" t="s">
        <v>1626</v>
      </c>
      <c r="E1425" s="11" t="s">
        <v>650</v>
      </c>
      <c r="F1425" s="11" t="s">
        <v>2090</v>
      </c>
      <c r="G1425" s="31">
        <v>4850</v>
      </c>
    </row>
    <row r="1426" spans="1:7">
      <c r="A1426" s="11" t="s">
        <v>1460</v>
      </c>
      <c r="B1426" s="11" t="s">
        <v>1482</v>
      </c>
      <c r="C1426" s="11" t="s">
        <v>1626</v>
      </c>
      <c r="D1426" s="11" t="s">
        <v>1626</v>
      </c>
      <c r="E1426" s="11" t="s">
        <v>320</v>
      </c>
      <c r="F1426" s="11" t="s">
        <v>2099</v>
      </c>
      <c r="G1426" s="31">
        <v>350</v>
      </c>
    </row>
    <row r="1427" spans="1:7">
      <c r="A1427" s="11" t="s">
        <v>1460</v>
      </c>
      <c r="B1427" s="11" t="s">
        <v>1482</v>
      </c>
      <c r="C1427" s="11" t="s">
        <v>1626</v>
      </c>
      <c r="D1427" s="11" t="s">
        <v>1626</v>
      </c>
      <c r="E1427" s="11" t="s">
        <v>321</v>
      </c>
      <c r="F1427" s="11" t="s">
        <v>2100</v>
      </c>
      <c r="G1427" s="31">
        <v>500</v>
      </c>
    </row>
    <row r="1428" spans="1:7">
      <c r="A1428" s="11" t="s">
        <v>1460</v>
      </c>
      <c r="B1428" s="11" t="s">
        <v>1482</v>
      </c>
      <c r="C1428" s="11" t="s">
        <v>1626</v>
      </c>
      <c r="D1428" s="11" t="s">
        <v>1626</v>
      </c>
      <c r="E1428" s="11" t="s">
        <v>473</v>
      </c>
      <c r="F1428" s="11" t="s">
        <v>2108</v>
      </c>
      <c r="G1428" s="31">
        <v>350</v>
      </c>
    </row>
    <row r="1429" spans="1:7">
      <c r="A1429" s="11" t="s">
        <v>1460</v>
      </c>
      <c r="B1429" s="11" t="s">
        <v>1482</v>
      </c>
      <c r="C1429" s="11" t="s">
        <v>1626</v>
      </c>
      <c r="D1429" s="11" t="s">
        <v>1626</v>
      </c>
      <c r="E1429" s="11" t="s">
        <v>132</v>
      </c>
      <c r="F1429" s="11" t="s">
        <v>2123</v>
      </c>
      <c r="G1429" s="31">
        <v>2200</v>
      </c>
    </row>
    <row r="1430" spans="1:7">
      <c r="A1430" s="11" t="s">
        <v>1460</v>
      </c>
      <c r="B1430" s="11" t="s">
        <v>1482</v>
      </c>
      <c r="C1430" s="11" t="s">
        <v>1488</v>
      </c>
      <c r="D1430" s="11" t="s">
        <v>1488</v>
      </c>
      <c r="E1430" s="11" t="s">
        <v>741</v>
      </c>
      <c r="F1430" s="11" t="s">
        <v>1469</v>
      </c>
      <c r="G1430" s="31">
        <v>11500</v>
      </c>
    </row>
    <row r="1431" spans="1:7">
      <c r="A1431" s="11" t="s">
        <v>1460</v>
      </c>
      <c r="B1431" s="11" t="s">
        <v>1482</v>
      </c>
      <c r="C1431" s="11" t="s">
        <v>1488</v>
      </c>
      <c r="D1431" s="11" t="s">
        <v>1488</v>
      </c>
      <c r="E1431" s="11" t="s">
        <v>324</v>
      </c>
      <c r="F1431" s="11" t="s">
        <v>1627</v>
      </c>
      <c r="G1431" s="31">
        <v>400</v>
      </c>
    </row>
    <row r="1432" spans="1:7">
      <c r="A1432" s="11" t="s">
        <v>1460</v>
      </c>
      <c r="B1432" s="11" t="s">
        <v>1482</v>
      </c>
      <c r="C1432" s="11" t="s">
        <v>1488</v>
      </c>
      <c r="D1432" s="11" t="s">
        <v>1488</v>
      </c>
      <c r="E1432" s="11" t="s">
        <v>323</v>
      </c>
      <c r="F1432" s="11" t="s">
        <v>1630</v>
      </c>
      <c r="G1432" s="31">
        <v>700</v>
      </c>
    </row>
    <row r="1433" spans="1:7">
      <c r="A1433" s="11" t="s">
        <v>1460</v>
      </c>
      <c r="B1433" s="11" t="s">
        <v>1482</v>
      </c>
      <c r="C1433" s="11" t="s">
        <v>1488</v>
      </c>
      <c r="D1433" s="11" t="s">
        <v>1488</v>
      </c>
      <c r="E1433" s="11" t="s">
        <v>472</v>
      </c>
      <c r="F1433" s="11" t="s">
        <v>1642</v>
      </c>
      <c r="G1433" s="31">
        <v>250</v>
      </c>
    </row>
    <row r="1434" spans="1:7">
      <c r="A1434" s="11" t="s">
        <v>1460</v>
      </c>
      <c r="B1434" s="11" t="s">
        <v>1482</v>
      </c>
      <c r="C1434" s="11" t="s">
        <v>1488</v>
      </c>
      <c r="D1434" s="11" t="s">
        <v>1488</v>
      </c>
      <c r="E1434" s="11" t="s">
        <v>500</v>
      </c>
      <c r="F1434" s="11" t="s">
        <v>1645</v>
      </c>
      <c r="G1434" s="31">
        <v>400</v>
      </c>
    </row>
    <row r="1435" spans="1:7">
      <c r="A1435" s="11" t="s">
        <v>1460</v>
      </c>
      <c r="B1435" s="11" t="s">
        <v>1482</v>
      </c>
      <c r="C1435" s="11" t="s">
        <v>1488</v>
      </c>
      <c r="D1435" s="11" t="s">
        <v>1488</v>
      </c>
      <c r="E1435" s="11" t="s">
        <v>470</v>
      </c>
      <c r="F1435" s="11" t="s">
        <v>1750</v>
      </c>
      <c r="G1435" s="31">
        <v>900</v>
      </c>
    </row>
    <row r="1436" spans="1:7">
      <c r="A1436" s="11" t="s">
        <v>1460</v>
      </c>
      <c r="B1436" s="11" t="s">
        <v>1482</v>
      </c>
      <c r="C1436" s="11" t="s">
        <v>1488</v>
      </c>
      <c r="D1436" s="11" t="s">
        <v>1488</v>
      </c>
      <c r="E1436" s="11" t="s">
        <v>86</v>
      </c>
      <c r="F1436" s="11" t="s">
        <v>1784</v>
      </c>
      <c r="G1436" s="31">
        <v>400</v>
      </c>
    </row>
    <row r="1437" spans="1:7">
      <c r="A1437" s="11" t="s">
        <v>1460</v>
      </c>
      <c r="B1437" s="11" t="s">
        <v>1482</v>
      </c>
      <c r="C1437" s="11" t="s">
        <v>1488</v>
      </c>
      <c r="D1437" s="11" t="s">
        <v>1488</v>
      </c>
      <c r="E1437" s="11" t="s">
        <v>347</v>
      </c>
      <c r="F1437" s="11" t="s">
        <v>1789</v>
      </c>
      <c r="G1437" s="31">
        <v>350</v>
      </c>
    </row>
    <row r="1438" spans="1:7">
      <c r="A1438" s="11" t="s">
        <v>1460</v>
      </c>
      <c r="B1438" s="11" t="s">
        <v>1482</v>
      </c>
      <c r="C1438" s="11" t="s">
        <v>1488</v>
      </c>
      <c r="D1438" s="11" t="s">
        <v>1488</v>
      </c>
      <c r="E1438" s="11" t="s">
        <v>471</v>
      </c>
      <c r="F1438" s="11" t="s">
        <v>1814</v>
      </c>
      <c r="G1438" s="31">
        <v>750</v>
      </c>
    </row>
    <row r="1439" spans="1:7">
      <c r="A1439" s="11" t="s">
        <v>1460</v>
      </c>
      <c r="B1439" s="11" t="s">
        <v>1482</v>
      </c>
      <c r="C1439" s="11" t="s">
        <v>1488</v>
      </c>
      <c r="D1439" s="11" t="s">
        <v>1488</v>
      </c>
      <c r="E1439" s="11" t="s">
        <v>201</v>
      </c>
      <c r="F1439" s="11" t="s">
        <v>1855</v>
      </c>
      <c r="G1439" s="31">
        <v>400</v>
      </c>
    </row>
    <row r="1440" spans="1:7">
      <c r="A1440" s="11" t="s">
        <v>1460</v>
      </c>
      <c r="B1440" s="11" t="s">
        <v>1482</v>
      </c>
      <c r="C1440" s="11" t="s">
        <v>1488</v>
      </c>
      <c r="D1440" s="11" t="s">
        <v>1488</v>
      </c>
      <c r="E1440" s="11" t="s">
        <v>318</v>
      </c>
      <c r="F1440" s="11" t="s">
        <v>1905</v>
      </c>
      <c r="G1440" s="31">
        <v>1100</v>
      </c>
    </row>
    <row r="1441" spans="1:7">
      <c r="A1441" s="11" t="s">
        <v>1460</v>
      </c>
      <c r="B1441" s="11" t="s">
        <v>1482</v>
      </c>
      <c r="C1441" s="11" t="s">
        <v>1488</v>
      </c>
      <c r="D1441" s="11" t="s">
        <v>1488</v>
      </c>
      <c r="E1441" s="11" t="s">
        <v>249</v>
      </c>
      <c r="F1441" s="11" t="s">
        <v>1915</v>
      </c>
      <c r="G1441" s="31">
        <v>400</v>
      </c>
    </row>
    <row r="1442" spans="1:7">
      <c r="A1442" s="11" t="s">
        <v>1460</v>
      </c>
      <c r="B1442" s="11" t="s">
        <v>1482</v>
      </c>
      <c r="C1442" s="11" t="s">
        <v>1488</v>
      </c>
      <c r="D1442" s="11" t="s">
        <v>1488</v>
      </c>
      <c r="E1442" s="11" t="s">
        <v>336</v>
      </c>
      <c r="F1442" s="11" t="s">
        <v>1923</v>
      </c>
      <c r="G1442" s="31">
        <v>400</v>
      </c>
    </row>
    <row r="1443" spans="1:7">
      <c r="A1443" s="11" t="s">
        <v>1460</v>
      </c>
      <c r="B1443" s="11" t="s">
        <v>1482</v>
      </c>
      <c r="C1443" s="11" t="s">
        <v>1488</v>
      </c>
      <c r="D1443" s="11" t="s">
        <v>1488</v>
      </c>
      <c r="E1443" s="11" t="s">
        <v>322</v>
      </c>
      <c r="F1443" s="11" t="s">
        <v>1939</v>
      </c>
      <c r="G1443" s="31">
        <v>500</v>
      </c>
    </row>
    <row r="1444" spans="1:7">
      <c r="A1444" s="11" t="s">
        <v>1460</v>
      </c>
      <c r="B1444" s="11" t="s">
        <v>1482</v>
      </c>
      <c r="C1444" s="11" t="s">
        <v>1488</v>
      </c>
      <c r="D1444" s="11" t="s">
        <v>1488</v>
      </c>
      <c r="E1444" s="11" t="s">
        <v>183</v>
      </c>
      <c r="F1444" s="11" t="s">
        <v>1974</v>
      </c>
      <c r="G1444" s="31">
        <v>200</v>
      </c>
    </row>
    <row r="1445" spans="1:7">
      <c r="A1445" s="11" t="s">
        <v>1460</v>
      </c>
      <c r="B1445" s="11" t="s">
        <v>1482</v>
      </c>
      <c r="C1445" s="11" t="s">
        <v>1488</v>
      </c>
      <c r="D1445" s="11" t="s">
        <v>1488</v>
      </c>
      <c r="E1445" s="11" t="s">
        <v>223</v>
      </c>
      <c r="F1445" s="11" t="s">
        <v>1995</v>
      </c>
      <c r="G1445" s="31">
        <v>200</v>
      </c>
    </row>
    <row r="1446" spans="1:7">
      <c r="A1446" s="11" t="s">
        <v>1460</v>
      </c>
      <c r="B1446" s="11" t="s">
        <v>1482</v>
      </c>
      <c r="C1446" s="11" t="s">
        <v>1488</v>
      </c>
      <c r="D1446" s="11" t="s">
        <v>1488</v>
      </c>
      <c r="E1446" s="11" t="s">
        <v>651</v>
      </c>
      <c r="F1446" s="11" t="s">
        <v>2089</v>
      </c>
      <c r="G1446" s="31">
        <v>6050</v>
      </c>
    </row>
    <row r="1447" spans="1:7">
      <c r="A1447" s="11" t="s">
        <v>1460</v>
      </c>
      <c r="B1447" s="11" t="s">
        <v>1482</v>
      </c>
      <c r="C1447" s="11" t="s">
        <v>1488</v>
      </c>
      <c r="D1447" s="11" t="s">
        <v>1488</v>
      </c>
      <c r="E1447" s="11" t="s">
        <v>320</v>
      </c>
      <c r="F1447" s="11" t="s">
        <v>2099</v>
      </c>
      <c r="G1447" s="31">
        <v>350</v>
      </c>
    </row>
    <row r="1448" spans="1:7">
      <c r="A1448" s="11" t="s">
        <v>1460</v>
      </c>
      <c r="B1448" s="11" t="s">
        <v>1482</v>
      </c>
      <c r="C1448" s="11" t="s">
        <v>1488</v>
      </c>
      <c r="D1448" s="11" t="s">
        <v>1488</v>
      </c>
      <c r="E1448" s="11" t="s">
        <v>321</v>
      </c>
      <c r="F1448" s="11" t="s">
        <v>2100</v>
      </c>
      <c r="G1448" s="31">
        <v>500</v>
      </c>
    </row>
    <row r="1449" spans="1:7">
      <c r="A1449" s="11" t="s">
        <v>1460</v>
      </c>
      <c r="B1449" s="11" t="s">
        <v>1482</v>
      </c>
      <c r="C1449" s="11" t="s">
        <v>1488</v>
      </c>
      <c r="D1449" s="11" t="s">
        <v>1488</v>
      </c>
      <c r="E1449" s="11" t="s">
        <v>473</v>
      </c>
      <c r="F1449" s="11" t="s">
        <v>2108</v>
      </c>
      <c r="G1449" s="31">
        <v>350</v>
      </c>
    </row>
    <row r="1450" spans="1:7">
      <c r="A1450" s="11" t="s">
        <v>1460</v>
      </c>
      <c r="B1450" s="11" t="s">
        <v>1482</v>
      </c>
      <c r="C1450" s="11" t="s">
        <v>1488</v>
      </c>
      <c r="D1450" s="11" t="s">
        <v>1488</v>
      </c>
      <c r="E1450" s="11" t="s">
        <v>652</v>
      </c>
      <c r="F1450" s="11" t="s">
        <v>2122</v>
      </c>
      <c r="G1450" s="31">
        <v>3650</v>
      </c>
    </row>
    <row r="1451" spans="1:7">
      <c r="A1451" s="11" t="s">
        <v>1460</v>
      </c>
      <c r="B1451" s="11" t="s">
        <v>1482</v>
      </c>
      <c r="C1451" s="11" t="s">
        <v>1488</v>
      </c>
      <c r="D1451" s="11" t="s">
        <v>1488</v>
      </c>
      <c r="E1451" s="11" t="s">
        <v>132</v>
      </c>
      <c r="F1451" s="11" t="s">
        <v>2123</v>
      </c>
      <c r="G1451" s="31">
        <v>2200</v>
      </c>
    </row>
    <row r="1452" spans="1:7">
      <c r="A1452" s="11" t="s">
        <v>1460</v>
      </c>
      <c r="B1452" s="11" t="s">
        <v>1482</v>
      </c>
      <c r="C1452" s="11" t="s">
        <v>1488</v>
      </c>
      <c r="D1452" s="11" t="s">
        <v>1488</v>
      </c>
      <c r="E1452" s="11" t="s">
        <v>210</v>
      </c>
      <c r="F1452" s="11" t="s">
        <v>1609</v>
      </c>
      <c r="G1452" s="31">
        <v>12600</v>
      </c>
    </row>
    <row r="1453" spans="1:7">
      <c r="A1453" s="11" t="s">
        <v>1460</v>
      </c>
      <c r="B1453" s="11" t="s">
        <v>1482</v>
      </c>
      <c r="C1453" s="11" t="s">
        <v>741</v>
      </c>
      <c r="D1453" s="11" t="s">
        <v>741</v>
      </c>
      <c r="E1453" s="11" t="s">
        <v>741</v>
      </c>
      <c r="F1453" s="11" t="s">
        <v>1469</v>
      </c>
      <c r="G1453" s="31">
        <v>11500</v>
      </c>
    </row>
    <row r="1454" spans="1:7">
      <c r="A1454" s="11" t="s">
        <v>1460</v>
      </c>
      <c r="B1454" s="11" t="s">
        <v>1461</v>
      </c>
      <c r="C1454" s="11" t="s">
        <v>2081</v>
      </c>
      <c r="D1454" s="11" t="s">
        <v>2081</v>
      </c>
      <c r="E1454" s="11" t="s">
        <v>647</v>
      </c>
      <c r="F1454" s="11" t="s">
        <v>2082</v>
      </c>
      <c r="G1454" s="31">
        <v>1450</v>
      </c>
    </row>
    <row r="1455" spans="1:7">
      <c r="A1455" s="11" t="s">
        <v>1460</v>
      </c>
      <c r="B1455" s="11" t="s">
        <v>1482</v>
      </c>
      <c r="C1455" s="11" t="s">
        <v>1639</v>
      </c>
      <c r="D1455" s="11" t="s">
        <v>1639</v>
      </c>
      <c r="E1455" s="11" t="s">
        <v>646</v>
      </c>
      <c r="F1455" s="11" t="s">
        <v>1638</v>
      </c>
      <c r="G1455" s="31">
        <v>1050</v>
      </c>
    </row>
    <row r="1456" spans="1:7">
      <c r="A1456" s="11" t="s">
        <v>1460</v>
      </c>
      <c r="B1456" s="11" t="s">
        <v>1482</v>
      </c>
      <c r="C1456" s="11" t="s">
        <v>1692</v>
      </c>
      <c r="D1456" s="11" t="s">
        <v>1692</v>
      </c>
      <c r="E1456" s="11" t="s">
        <v>649</v>
      </c>
      <c r="F1456" s="11" t="s">
        <v>1691</v>
      </c>
      <c r="G1456" s="31">
        <v>1450</v>
      </c>
    </row>
    <row r="1457" spans="1:7">
      <c r="A1457" s="11" t="s">
        <v>1460</v>
      </c>
      <c r="B1457" s="11" t="s">
        <v>1482</v>
      </c>
      <c r="C1457" s="11" t="s">
        <v>1692</v>
      </c>
      <c r="D1457" s="11" t="s">
        <v>1692</v>
      </c>
      <c r="E1457" s="11" t="s">
        <v>648</v>
      </c>
      <c r="F1457" s="11" t="s">
        <v>2153</v>
      </c>
      <c r="G1457" s="31">
        <v>550</v>
      </c>
    </row>
    <row r="1458" spans="1:7">
      <c r="A1458" s="11" t="s">
        <v>1460</v>
      </c>
      <c r="B1458" s="11" t="s">
        <v>1482</v>
      </c>
      <c r="C1458" s="11" t="s">
        <v>1946</v>
      </c>
      <c r="D1458" s="11" t="s">
        <v>1946</v>
      </c>
      <c r="E1458" s="11" t="s">
        <v>742</v>
      </c>
      <c r="F1458" s="11" t="s">
        <v>1945</v>
      </c>
      <c r="G1458" s="31">
        <v>10750</v>
      </c>
    </row>
    <row r="1459" spans="1:7">
      <c r="A1459" s="11" t="s">
        <v>1460</v>
      </c>
      <c r="B1459" s="11" t="s">
        <v>1461</v>
      </c>
      <c r="C1459" s="11" t="s">
        <v>1119</v>
      </c>
      <c r="D1459" s="11" t="s">
        <v>1119</v>
      </c>
      <c r="E1459" s="11" t="s">
        <v>653</v>
      </c>
      <c r="F1459" s="11" t="s">
        <v>1638</v>
      </c>
      <c r="G1459" s="31">
        <v>2200</v>
      </c>
    </row>
    <row r="1460" spans="1:7">
      <c r="A1460" s="11" t="s">
        <v>1460</v>
      </c>
      <c r="B1460" s="11" t="s">
        <v>1482</v>
      </c>
      <c r="C1460" s="11" t="s">
        <v>1119</v>
      </c>
      <c r="D1460" s="11" t="s">
        <v>1119</v>
      </c>
      <c r="E1460" s="11" t="s">
        <v>657</v>
      </c>
      <c r="F1460" s="11" t="s">
        <v>1705</v>
      </c>
      <c r="G1460" s="31">
        <v>4400</v>
      </c>
    </row>
    <row r="1461" spans="1:7">
      <c r="A1461" s="11" t="s">
        <v>1460</v>
      </c>
      <c r="B1461" s="11" t="s">
        <v>1482</v>
      </c>
      <c r="C1461" s="11" t="s">
        <v>1119</v>
      </c>
      <c r="D1461" s="11" t="s">
        <v>1119</v>
      </c>
      <c r="E1461" s="11" t="s">
        <v>655</v>
      </c>
      <c r="F1461" s="11" t="s">
        <v>1891</v>
      </c>
      <c r="G1461" s="31">
        <v>3650</v>
      </c>
    </row>
    <row r="1462" spans="1:7">
      <c r="A1462" s="11" t="s">
        <v>1460</v>
      </c>
      <c r="B1462" s="11" t="s">
        <v>1482</v>
      </c>
      <c r="C1462" s="11" t="s">
        <v>1600</v>
      </c>
      <c r="D1462" s="11" t="s">
        <v>1600</v>
      </c>
      <c r="E1462" s="11" t="s">
        <v>481</v>
      </c>
      <c r="F1462" s="11" t="s">
        <v>1601</v>
      </c>
      <c r="G1462" s="31">
        <v>250</v>
      </c>
    </row>
    <row r="1463" spans="1:7">
      <c r="A1463" s="11" t="s">
        <v>1460</v>
      </c>
      <c r="B1463" s="11" t="s">
        <v>1482</v>
      </c>
      <c r="C1463" s="11" t="s">
        <v>1600</v>
      </c>
      <c r="D1463" s="11" t="s">
        <v>1600</v>
      </c>
      <c r="E1463" s="11" t="s">
        <v>507</v>
      </c>
      <c r="F1463" s="11" t="s">
        <v>1603</v>
      </c>
      <c r="G1463" s="31">
        <v>200</v>
      </c>
    </row>
    <row r="1464" spans="1:7">
      <c r="A1464" s="11" t="s">
        <v>1460</v>
      </c>
      <c r="B1464" s="11" t="s">
        <v>1482</v>
      </c>
      <c r="C1464" s="11" t="s">
        <v>1600</v>
      </c>
      <c r="D1464" s="11" t="s">
        <v>1600</v>
      </c>
      <c r="E1464" s="11" t="s">
        <v>347</v>
      </c>
      <c r="F1464" s="11" t="s">
        <v>1789</v>
      </c>
      <c r="G1464" s="31">
        <v>350</v>
      </c>
    </row>
    <row r="1465" spans="1:7">
      <c r="A1465" s="11" t="s">
        <v>1460</v>
      </c>
      <c r="B1465" s="11" t="s">
        <v>1482</v>
      </c>
      <c r="C1465" s="11" t="s">
        <v>1600</v>
      </c>
      <c r="D1465" s="11" t="s">
        <v>1600</v>
      </c>
      <c r="E1465" s="11" t="s">
        <v>346</v>
      </c>
      <c r="F1465" s="11" t="s">
        <v>1794</v>
      </c>
      <c r="G1465" s="31">
        <v>350</v>
      </c>
    </row>
    <row r="1466" spans="1:7">
      <c r="A1466" s="11" t="s">
        <v>1460</v>
      </c>
      <c r="B1466" s="11" t="s">
        <v>1482</v>
      </c>
      <c r="C1466" s="11" t="s">
        <v>1600</v>
      </c>
      <c r="D1466" s="11" t="s">
        <v>1600</v>
      </c>
      <c r="E1466" s="11" t="s">
        <v>503</v>
      </c>
      <c r="F1466" s="11" t="s">
        <v>1797</v>
      </c>
      <c r="G1466" s="31">
        <v>1500</v>
      </c>
    </row>
    <row r="1467" spans="1:7">
      <c r="A1467" s="11" t="s">
        <v>1460</v>
      </c>
      <c r="B1467" s="11" t="s">
        <v>1482</v>
      </c>
      <c r="C1467" s="11" t="s">
        <v>1600</v>
      </c>
      <c r="D1467" s="11" t="s">
        <v>1600</v>
      </c>
      <c r="E1467" s="11" t="s">
        <v>494</v>
      </c>
      <c r="F1467" s="11" t="s">
        <v>1816</v>
      </c>
      <c r="G1467" s="31">
        <v>1600</v>
      </c>
    </row>
    <row r="1468" spans="1:7">
      <c r="A1468" s="11" t="s">
        <v>1460</v>
      </c>
      <c r="B1468" s="11" t="s">
        <v>1482</v>
      </c>
      <c r="C1468" s="11" t="s">
        <v>1600</v>
      </c>
      <c r="D1468" s="11" t="s">
        <v>1600</v>
      </c>
      <c r="E1468" s="11" t="s">
        <v>196</v>
      </c>
      <c r="F1468" s="11" t="s">
        <v>1855</v>
      </c>
      <c r="G1468" s="31">
        <v>250</v>
      </c>
    </row>
    <row r="1469" spans="1:7">
      <c r="A1469" s="11" t="s">
        <v>1460</v>
      </c>
      <c r="B1469" s="11" t="s">
        <v>1482</v>
      </c>
      <c r="C1469" s="11" t="s">
        <v>1600</v>
      </c>
      <c r="D1469" s="11" t="s">
        <v>1600</v>
      </c>
      <c r="E1469" s="11" t="s">
        <v>203</v>
      </c>
      <c r="F1469" s="11" t="s">
        <v>1861</v>
      </c>
      <c r="G1469" s="31">
        <v>200</v>
      </c>
    </row>
    <row r="1470" spans="1:7">
      <c r="A1470" s="11" t="s">
        <v>1460</v>
      </c>
      <c r="B1470" s="11" t="s">
        <v>1482</v>
      </c>
      <c r="C1470" s="11" t="s">
        <v>1600</v>
      </c>
      <c r="D1470" s="11" t="s">
        <v>1600</v>
      </c>
      <c r="E1470" s="11" t="s">
        <v>739</v>
      </c>
      <c r="F1470" s="11" t="s">
        <v>1879</v>
      </c>
      <c r="G1470" s="31">
        <v>6700</v>
      </c>
    </row>
    <row r="1471" spans="1:7">
      <c r="A1471" s="11" t="s">
        <v>1460</v>
      </c>
      <c r="B1471" s="11" t="s">
        <v>1482</v>
      </c>
      <c r="C1471" s="11" t="s">
        <v>1600</v>
      </c>
      <c r="D1471" s="11" t="s">
        <v>1600</v>
      </c>
      <c r="E1471" s="11" t="s">
        <v>502</v>
      </c>
      <c r="F1471" s="11" t="s">
        <v>1904</v>
      </c>
      <c r="G1471" s="31">
        <v>1050</v>
      </c>
    </row>
    <row r="1472" spans="1:7">
      <c r="A1472" s="11" t="s">
        <v>1460</v>
      </c>
      <c r="B1472" s="11" t="s">
        <v>1482</v>
      </c>
      <c r="C1472" s="11" t="s">
        <v>1600</v>
      </c>
      <c r="D1472" s="11" t="s">
        <v>1600</v>
      </c>
      <c r="E1472" s="11" t="s">
        <v>249</v>
      </c>
      <c r="F1472" s="11" t="s">
        <v>1915</v>
      </c>
      <c r="G1472" s="31">
        <v>400</v>
      </c>
    </row>
    <row r="1473" spans="1:7">
      <c r="A1473" s="11" t="s">
        <v>1460</v>
      </c>
      <c r="B1473" s="11" t="s">
        <v>1482</v>
      </c>
      <c r="C1473" s="11" t="s">
        <v>1600</v>
      </c>
      <c r="D1473" s="11" t="s">
        <v>1600</v>
      </c>
      <c r="E1473" s="11" t="s">
        <v>322</v>
      </c>
      <c r="F1473" s="11" t="s">
        <v>1939</v>
      </c>
      <c r="G1473" s="31">
        <v>500</v>
      </c>
    </row>
    <row r="1474" spans="1:7">
      <c r="A1474" s="11" t="s">
        <v>1460</v>
      </c>
      <c r="B1474" s="11" t="s">
        <v>1482</v>
      </c>
      <c r="C1474" s="11" t="s">
        <v>1600</v>
      </c>
      <c r="D1474" s="11" t="s">
        <v>1600</v>
      </c>
      <c r="E1474" s="11" t="s">
        <v>729</v>
      </c>
      <c r="F1474" s="11" t="s">
        <v>1945</v>
      </c>
      <c r="G1474" s="31">
        <v>11100</v>
      </c>
    </row>
    <row r="1475" spans="1:7">
      <c r="A1475" s="11" t="s">
        <v>1460</v>
      </c>
      <c r="B1475" s="11" t="s">
        <v>1482</v>
      </c>
      <c r="C1475" s="11" t="s">
        <v>1600</v>
      </c>
      <c r="D1475" s="11" t="s">
        <v>1600</v>
      </c>
      <c r="E1475" s="11" t="s">
        <v>300</v>
      </c>
      <c r="F1475" s="11" t="s">
        <v>1968</v>
      </c>
      <c r="G1475" s="31">
        <v>350</v>
      </c>
    </row>
    <row r="1476" spans="1:7">
      <c r="A1476" s="11" t="s">
        <v>1460</v>
      </c>
      <c r="B1476" s="11" t="s">
        <v>1482</v>
      </c>
      <c r="C1476" s="11" t="s">
        <v>1600</v>
      </c>
      <c r="D1476" s="11" t="s">
        <v>1600</v>
      </c>
      <c r="E1476" s="11" t="s">
        <v>501</v>
      </c>
      <c r="F1476" s="11" t="s">
        <v>1972</v>
      </c>
      <c r="G1476" s="31">
        <v>250</v>
      </c>
    </row>
    <row r="1477" spans="1:7">
      <c r="A1477" s="11" t="s">
        <v>1460</v>
      </c>
      <c r="B1477" s="11" t="s">
        <v>1482</v>
      </c>
      <c r="C1477" s="11" t="s">
        <v>1600</v>
      </c>
      <c r="D1477" s="11" t="s">
        <v>1600</v>
      </c>
      <c r="E1477" s="11" t="s">
        <v>227</v>
      </c>
      <c r="F1477" s="11" t="s">
        <v>1996</v>
      </c>
      <c r="G1477" s="31">
        <v>400</v>
      </c>
    </row>
    <row r="1478" spans="1:7">
      <c r="A1478" s="11" t="s">
        <v>1460</v>
      </c>
      <c r="B1478" s="11" t="s">
        <v>1482</v>
      </c>
      <c r="C1478" s="11" t="s">
        <v>1600</v>
      </c>
      <c r="D1478" s="11" t="s">
        <v>1600</v>
      </c>
      <c r="E1478" s="11" t="s">
        <v>278</v>
      </c>
      <c r="F1478" s="11" t="s">
        <v>2018</v>
      </c>
      <c r="G1478" s="31">
        <v>550</v>
      </c>
    </row>
    <row r="1479" spans="1:7">
      <c r="A1479" s="11" t="s">
        <v>1460</v>
      </c>
      <c r="B1479" s="11" t="s">
        <v>1482</v>
      </c>
      <c r="C1479" s="11" t="s">
        <v>1600</v>
      </c>
      <c r="D1479" s="11" t="s">
        <v>1600</v>
      </c>
      <c r="E1479" s="11" t="s">
        <v>340</v>
      </c>
      <c r="F1479" s="11" t="s">
        <v>2026</v>
      </c>
      <c r="G1479" s="31">
        <v>950</v>
      </c>
    </row>
    <row r="1480" spans="1:7">
      <c r="A1480" s="11" t="s">
        <v>1460</v>
      </c>
      <c r="B1480" s="11" t="s">
        <v>1482</v>
      </c>
      <c r="C1480" s="11" t="s">
        <v>1600</v>
      </c>
      <c r="D1480" s="11" t="s">
        <v>1600</v>
      </c>
      <c r="E1480" s="11" t="s">
        <v>345</v>
      </c>
      <c r="F1480" s="11" t="s">
        <v>2063</v>
      </c>
      <c r="G1480" s="31">
        <v>400</v>
      </c>
    </row>
    <row r="1481" spans="1:7">
      <c r="A1481" s="11" t="s">
        <v>1460</v>
      </c>
      <c r="B1481" s="11" t="s">
        <v>1482</v>
      </c>
      <c r="C1481" s="11" t="s">
        <v>1600</v>
      </c>
      <c r="D1481" s="11" t="s">
        <v>1600</v>
      </c>
      <c r="E1481" s="11" t="s">
        <v>404</v>
      </c>
      <c r="F1481" s="11" t="s">
        <v>2075</v>
      </c>
      <c r="G1481" s="31">
        <v>250</v>
      </c>
    </row>
    <row r="1482" spans="1:7">
      <c r="A1482" s="11" t="s">
        <v>1460</v>
      </c>
      <c r="B1482" s="11" t="s">
        <v>1482</v>
      </c>
      <c r="C1482" s="11" t="s">
        <v>1600</v>
      </c>
      <c r="D1482" s="11" t="s">
        <v>1600</v>
      </c>
      <c r="E1482" s="11" t="s">
        <v>410</v>
      </c>
      <c r="F1482" s="11" t="s">
        <v>2075</v>
      </c>
      <c r="G1482" s="31">
        <v>250</v>
      </c>
    </row>
    <row r="1483" spans="1:7">
      <c r="A1483" s="11" t="s">
        <v>1460</v>
      </c>
      <c r="B1483" s="11" t="s">
        <v>1482</v>
      </c>
      <c r="C1483" s="11" t="s">
        <v>1600</v>
      </c>
      <c r="D1483" s="11" t="s">
        <v>1600</v>
      </c>
      <c r="E1483" s="11" t="s">
        <v>838</v>
      </c>
      <c r="F1483" s="11" t="s">
        <v>2085</v>
      </c>
      <c r="G1483" s="31">
        <v>2850</v>
      </c>
    </row>
    <row r="1484" spans="1:7">
      <c r="A1484" s="11" t="s">
        <v>1460</v>
      </c>
      <c r="B1484" s="11" t="s">
        <v>1482</v>
      </c>
      <c r="C1484" s="11" t="s">
        <v>1600</v>
      </c>
      <c r="D1484" s="11" t="s">
        <v>1600</v>
      </c>
      <c r="E1484" s="11" t="s">
        <v>497</v>
      </c>
      <c r="F1484" s="11" t="s">
        <v>2113</v>
      </c>
      <c r="G1484" s="31">
        <v>350</v>
      </c>
    </row>
    <row r="1485" spans="1:7">
      <c r="A1485" s="11" t="s">
        <v>1460</v>
      </c>
      <c r="B1485" s="11" t="s">
        <v>1482</v>
      </c>
      <c r="C1485" s="11" t="s">
        <v>1600</v>
      </c>
      <c r="D1485" s="11" t="s">
        <v>1600</v>
      </c>
      <c r="E1485" s="11" t="s">
        <v>482</v>
      </c>
      <c r="F1485" s="11" t="s">
        <v>2141</v>
      </c>
      <c r="G1485" s="31">
        <v>250</v>
      </c>
    </row>
    <row r="1486" spans="1:7">
      <c r="A1486" s="11" t="s">
        <v>1460</v>
      </c>
      <c r="B1486" s="11" t="s">
        <v>1482</v>
      </c>
      <c r="C1486" s="11" t="s">
        <v>1600</v>
      </c>
      <c r="D1486" s="11" t="s">
        <v>1600</v>
      </c>
      <c r="E1486" s="11" t="s">
        <v>280</v>
      </c>
      <c r="F1486" s="11" t="s">
        <v>2154</v>
      </c>
      <c r="G1486" s="31">
        <v>200</v>
      </c>
    </row>
    <row r="1487" spans="1:7">
      <c r="A1487" s="11" t="s">
        <v>1460</v>
      </c>
      <c r="B1487" s="11" t="s">
        <v>1482</v>
      </c>
      <c r="C1487" s="11" t="s">
        <v>1600</v>
      </c>
      <c r="D1487" s="11" t="s">
        <v>1600</v>
      </c>
      <c r="E1487" s="11" t="s">
        <v>723</v>
      </c>
      <c r="F1487" s="11" t="s">
        <v>2191</v>
      </c>
      <c r="G1487" s="31">
        <v>1250</v>
      </c>
    </row>
    <row r="1488" spans="1:7">
      <c r="A1488" s="11" t="s">
        <v>1460</v>
      </c>
      <c r="B1488" s="11" t="s">
        <v>1482</v>
      </c>
      <c r="C1488" s="11" t="s">
        <v>1602</v>
      </c>
      <c r="D1488" s="11" t="s">
        <v>1602</v>
      </c>
      <c r="E1488" s="11" t="s">
        <v>481</v>
      </c>
      <c r="F1488" s="11" t="s">
        <v>1601</v>
      </c>
      <c r="G1488" s="31">
        <v>250</v>
      </c>
    </row>
    <row r="1489" spans="1:7">
      <c r="A1489" s="11" t="s">
        <v>1460</v>
      </c>
      <c r="B1489" s="11" t="s">
        <v>1482</v>
      </c>
      <c r="C1489" s="11" t="s">
        <v>1602</v>
      </c>
      <c r="D1489" s="11" t="s">
        <v>1602</v>
      </c>
      <c r="E1489" s="11" t="s">
        <v>507</v>
      </c>
      <c r="F1489" s="11" t="s">
        <v>1603</v>
      </c>
      <c r="G1489" s="31">
        <v>200</v>
      </c>
    </row>
    <row r="1490" spans="1:7">
      <c r="A1490" s="11" t="s">
        <v>1460</v>
      </c>
      <c r="B1490" s="11" t="s">
        <v>1482</v>
      </c>
      <c r="C1490" s="11" t="s">
        <v>1602</v>
      </c>
      <c r="D1490" s="11" t="s">
        <v>1602</v>
      </c>
      <c r="E1490" s="11" t="s">
        <v>347</v>
      </c>
      <c r="F1490" s="11" t="s">
        <v>1789</v>
      </c>
      <c r="G1490" s="31">
        <v>350</v>
      </c>
    </row>
    <row r="1491" spans="1:7">
      <c r="A1491" s="11" t="s">
        <v>1460</v>
      </c>
      <c r="B1491" s="11" t="s">
        <v>1482</v>
      </c>
      <c r="C1491" s="11" t="s">
        <v>1602</v>
      </c>
      <c r="D1491" s="11" t="s">
        <v>1602</v>
      </c>
      <c r="E1491" s="11" t="s">
        <v>344</v>
      </c>
      <c r="F1491" s="11" t="s">
        <v>1793</v>
      </c>
      <c r="G1491" s="31">
        <v>500</v>
      </c>
    </row>
    <row r="1492" spans="1:7">
      <c r="A1492" s="11" t="s">
        <v>1460</v>
      </c>
      <c r="B1492" s="11" t="s">
        <v>1482</v>
      </c>
      <c r="C1492" s="11" t="s">
        <v>1602</v>
      </c>
      <c r="D1492" s="11" t="s">
        <v>1602</v>
      </c>
      <c r="E1492" s="11" t="s">
        <v>503</v>
      </c>
      <c r="F1492" s="11" t="s">
        <v>1797</v>
      </c>
      <c r="G1492" s="31">
        <v>1500</v>
      </c>
    </row>
    <row r="1493" spans="1:7">
      <c r="A1493" s="11" t="s">
        <v>1460</v>
      </c>
      <c r="B1493" s="11" t="s">
        <v>1482</v>
      </c>
      <c r="C1493" s="11" t="s">
        <v>1602</v>
      </c>
      <c r="D1493" s="11" t="s">
        <v>1602</v>
      </c>
      <c r="E1493" s="11" t="s">
        <v>494</v>
      </c>
      <c r="F1493" s="11" t="s">
        <v>1816</v>
      </c>
      <c r="G1493" s="31">
        <v>1600</v>
      </c>
    </row>
    <row r="1494" spans="1:7">
      <c r="A1494" s="11" t="s">
        <v>1460</v>
      </c>
      <c r="B1494" s="11" t="s">
        <v>1482</v>
      </c>
      <c r="C1494" s="11" t="s">
        <v>1602</v>
      </c>
      <c r="D1494" s="11" t="s">
        <v>1602</v>
      </c>
      <c r="E1494" s="11" t="s">
        <v>196</v>
      </c>
      <c r="F1494" s="11" t="s">
        <v>1855</v>
      </c>
      <c r="G1494" s="31">
        <v>250</v>
      </c>
    </row>
    <row r="1495" spans="1:7">
      <c r="A1495" s="11" t="s">
        <v>1460</v>
      </c>
      <c r="B1495" s="11" t="s">
        <v>1482</v>
      </c>
      <c r="C1495" s="11" t="s">
        <v>1602</v>
      </c>
      <c r="D1495" s="11" t="s">
        <v>1602</v>
      </c>
      <c r="E1495" s="11" t="s">
        <v>203</v>
      </c>
      <c r="F1495" s="11" t="s">
        <v>1861</v>
      </c>
      <c r="G1495" s="31">
        <v>200</v>
      </c>
    </row>
    <row r="1496" spans="1:7">
      <c r="A1496" s="11" t="s">
        <v>1460</v>
      </c>
      <c r="B1496" s="11" t="s">
        <v>1482</v>
      </c>
      <c r="C1496" s="11" t="s">
        <v>1602</v>
      </c>
      <c r="D1496" s="11" t="s">
        <v>1602</v>
      </c>
      <c r="E1496" s="11" t="s">
        <v>739</v>
      </c>
      <c r="F1496" s="11" t="s">
        <v>1879</v>
      </c>
      <c r="G1496" s="31">
        <v>6700</v>
      </c>
    </row>
    <row r="1497" spans="1:7">
      <c r="A1497" s="11" t="s">
        <v>1460</v>
      </c>
      <c r="B1497" s="11" t="s">
        <v>1482</v>
      </c>
      <c r="C1497" s="11" t="s">
        <v>1602</v>
      </c>
      <c r="D1497" s="11" t="s">
        <v>1602</v>
      </c>
      <c r="E1497" s="11" t="s">
        <v>654</v>
      </c>
      <c r="F1497" s="11" t="s">
        <v>1890</v>
      </c>
      <c r="G1497" s="31">
        <v>2850</v>
      </c>
    </row>
    <row r="1498" spans="1:7">
      <c r="A1498" s="11" t="s">
        <v>1460</v>
      </c>
      <c r="B1498" s="11" t="s">
        <v>1482</v>
      </c>
      <c r="C1498" s="11" t="s">
        <v>1602</v>
      </c>
      <c r="D1498" s="11" t="s">
        <v>1602</v>
      </c>
      <c r="E1498" s="11" t="s">
        <v>502</v>
      </c>
      <c r="F1498" s="11" t="s">
        <v>1904</v>
      </c>
      <c r="G1498" s="31">
        <v>1050</v>
      </c>
    </row>
    <row r="1499" spans="1:7">
      <c r="A1499" s="11" t="s">
        <v>1460</v>
      </c>
      <c r="B1499" s="11" t="s">
        <v>1482</v>
      </c>
      <c r="C1499" s="11" t="s">
        <v>1602</v>
      </c>
      <c r="D1499" s="11" t="s">
        <v>1602</v>
      </c>
      <c r="E1499" s="11" t="s">
        <v>249</v>
      </c>
      <c r="F1499" s="11" t="s">
        <v>1915</v>
      </c>
      <c r="G1499" s="31">
        <v>400</v>
      </c>
    </row>
    <row r="1500" spans="1:7">
      <c r="A1500" s="11" t="s">
        <v>1460</v>
      </c>
      <c r="B1500" s="11" t="s">
        <v>1482</v>
      </c>
      <c r="C1500" s="11" t="s">
        <v>1602</v>
      </c>
      <c r="D1500" s="11" t="s">
        <v>1602</v>
      </c>
      <c r="E1500" s="11" t="s">
        <v>322</v>
      </c>
      <c r="F1500" s="11" t="s">
        <v>1939</v>
      </c>
      <c r="G1500" s="31">
        <v>500</v>
      </c>
    </row>
    <row r="1501" spans="1:7">
      <c r="A1501" s="11" t="s">
        <v>1460</v>
      </c>
      <c r="B1501" s="11" t="s">
        <v>1482</v>
      </c>
      <c r="C1501" s="11" t="s">
        <v>1602</v>
      </c>
      <c r="D1501" s="11" t="s">
        <v>1602</v>
      </c>
      <c r="E1501" s="11" t="s">
        <v>729</v>
      </c>
      <c r="F1501" s="11" t="s">
        <v>1945</v>
      </c>
      <c r="G1501" s="31">
        <v>11100</v>
      </c>
    </row>
    <row r="1502" spans="1:7">
      <c r="A1502" s="11" t="s">
        <v>1460</v>
      </c>
      <c r="B1502" s="11" t="s">
        <v>1482</v>
      </c>
      <c r="C1502" s="11" t="s">
        <v>1602</v>
      </c>
      <c r="D1502" s="11" t="s">
        <v>1602</v>
      </c>
      <c r="E1502" s="11" t="s">
        <v>300</v>
      </c>
      <c r="F1502" s="11" t="s">
        <v>1968</v>
      </c>
      <c r="G1502" s="31">
        <v>350</v>
      </c>
    </row>
    <row r="1503" spans="1:7">
      <c r="A1503" s="11" t="s">
        <v>1460</v>
      </c>
      <c r="B1503" s="11" t="s">
        <v>1482</v>
      </c>
      <c r="C1503" s="11" t="s">
        <v>1602</v>
      </c>
      <c r="D1503" s="11" t="s">
        <v>1602</v>
      </c>
      <c r="E1503" s="11" t="s">
        <v>501</v>
      </c>
      <c r="F1503" s="11" t="s">
        <v>1972</v>
      </c>
      <c r="G1503" s="31">
        <v>250</v>
      </c>
    </row>
    <row r="1504" spans="1:7">
      <c r="A1504" s="11" t="s">
        <v>1460</v>
      </c>
      <c r="B1504" s="11" t="s">
        <v>1482</v>
      </c>
      <c r="C1504" s="11" t="s">
        <v>1602</v>
      </c>
      <c r="D1504" s="11" t="s">
        <v>1602</v>
      </c>
      <c r="E1504" s="11" t="s">
        <v>227</v>
      </c>
      <c r="F1504" s="11" t="s">
        <v>1996</v>
      </c>
      <c r="G1504" s="31">
        <v>400</v>
      </c>
    </row>
    <row r="1505" spans="1:7">
      <c r="A1505" s="11" t="s">
        <v>1460</v>
      </c>
      <c r="B1505" s="11" t="s">
        <v>1482</v>
      </c>
      <c r="C1505" s="11" t="s">
        <v>1602</v>
      </c>
      <c r="D1505" s="11" t="s">
        <v>1602</v>
      </c>
      <c r="E1505" s="11" t="s">
        <v>408</v>
      </c>
      <c r="F1505" s="11" t="s">
        <v>2016</v>
      </c>
      <c r="G1505" s="31">
        <v>3700</v>
      </c>
    </row>
    <row r="1506" spans="1:7">
      <c r="A1506" s="11" t="s">
        <v>1460</v>
      </c>
      <c r="B1506" s="11" t="s">
        <v>1482</v>
      </c>
      <c r="C1506" s="11" t="s">
        <v>1602</v>
      </c>
      <c r="D1506" s="11" t="s">
        <v>1602</v>
      </c>
      <c r="E1506" s="11" t="s">
        <v>278</v>
      </c>
      <c r="F1506" s="11" t="s">
        <v>2018</v>
      </c>
      <c r="G1506" s="31">
        <v>550</v>
      </c>
    </row>
    <row r="1507" spans="1:7">
      <c r="A1507" s="11" t="s">
        <v>1460</v>
      </c>
      <c r="B1507" s="11" t="s">
        <v>1482</v>
      </c>
      <c r="C1507" s="11" t="s">
        <v>1602</v>
      </c>
      <c r="D1507" s="11" t="s">
        <v>1602</v>
      </c>
      <c r="E1507" s="11" t="s">
        <v>340</v>
      </c>
      <c r="F1507" s="11" t="s">
        <v>2026</v>
      </c>
      <c r="G1507" s="31">
        <v>950</v>
      </c>
    </row>
    <row r="1508" spans="1:7">
      <c r="A1508" s="11" t="s">
        <v>1460</v>
      </c>
      <c r="B1508" s="11" t="s">
        <v>1482</v>
      </c>
      <c r="C1508" s="11" t="s">
        <v>1602</v>
      </c>
      <c r="D1508" s="11" t="s">
        <v>1602</v>
      </c>
      <c r="E1508" s="11" t="s">
        <v>345</v>
      </c>
      <c r="F1508" s="11" t="s">
        <v>2063</v>
      </c>
      <c r="G1508" s="31">
        <v>400</v>
      </c>
    </row>
    <row r="1509" spans="1:7">
      <c r="A1509" s="11" t="s">
        <v>1460</v>
      </c>
      <c r="B1509" s="11" t="s">
        <v>1482</v>
      </c>
      <c r="C1509" s="11" t="s">
        <v>1602</v>
      </c>
      <c r="D1509" s="11" t="s">
        <v>1602</v>
      </c>
      <c r="E1509" s="11" t="s">
        <v>343</v>
      </c>
      <c r="F1509" s="11" t="s">
        <v>2067</v>
      </c>
      <c r="G1509" s="31">
        <v>550</v>
      </c>
    </row>
    <row r="1510" spans="1:7">
      <c r="A1510" s="11" t="s">
        <v>1460</v>
      </c>
      <c r="B1510" s="11" t="s">
        <v>1482</v>
      </c>
      <c r="C1510" s="11" t="s">
        <v>1602</v>
      </c>
      <c r="D1510" s="11" t="s">
        <v>1602</v>
      </c>
      <c r="E1510" s="11" t="s">
        <v>404</v>
      </c>
      <c r="F1510" s="11" t="s">
        <v>2075</v>
      </c>
      <c r="G1510" s="31">
        <v>250</v>
      </c>
    </row>
    <row r="1511" spans="1:7">
      <c r="A1511" s="11" t="s">
        <v>1460</v>
      </c>
      <c r="B1511" s="11" t="s">
        <v>1482</v>
      </c>
      <c r="C1511" s="11" t="s">
        <v>1602</v>
      </c>
      <c r="D1511" s="11" t="s">
        <v>1602</v>
      </c>
      <c r="E1511" s="11" t="s">
        <v>410</v>
      </c>
      <c r="F1511" s="11" t="s">
        <v>2075</v>
      </c>
      <c r="G1511" s="31">
        <v>250</v>
      </c>
    </row>
    <row r="1512" spans="1:7">
      <c r="A1512" s="11" t="s">
        <v>1460</v>
      </c>
      <c r="B1512" s="11" t="s">
        <v>1482</v>
      </c>
      <c r="C1512" s="11" t="s">
        <v>1602</v>
      </c>
      <c r="D1512" s="11" t="s">
        <v>1602</v>
      </c>
      <c r="E1512" s="11" t="s">
        <v>838</v>
      </c>
      <c r="F1512" s="11" t="s">
        <v>2085</v>
      </c>
      <c r="G1512" s="31">
        <v>2850</v>
      </c>
    </row>
    <row r="1513" spans="1:7">
      <c r="A1513" s="11" t="s">
        <v>1460</v>
      </c>
      <c r="B1513" s="11" t="s">
        <v>1482</v>
      </c>
      <c r="C1513" s="11" t="s">
        <v>1602</v>
      </c>
      <c r="D1513" s="11" t="s">
        <v>1602</v>
      </c>
      <c r="E1513" s="11" t="s">
        <v>497</v>
      </c>
      <c r="F1513" s="11" t="s">
        <v>2113</v>
      </c>
      <c r="G1513" s="31">
        <v>350</v>
      </c>
    </row>
    <row r="1514" spans="1:7">
      <c r="A1514" s="11" t="s">
        <v>1460</v>
      </c>
      <c r="B1514" s="11" t="s">
        <v>1482</v>
      </c>
      <c r="C1514" s="11" t="s">
        <v>1602</v>
      </c>
      <c r="D1514" s="11" t="s">
        <v>1602</v>
      </c>
      <c r="E1514" s="11" t="s">
        <v>482</v>
      </c>
      <c r="F1514" s="11" t="s">
        <v>2141</v>
      </c>
      <c r="G1514" s="31">
        <v>250</v>
      </c>
    </row>
    <row r="1515" spans="1:7">
      <c r="A1515" s="11" t="s">
        <v>1460</v>
      </c>
      <c r="B1515" s="11" t="s">
        <v>1482</v>
      </c>
      <c r="C1515" s="11" t="s">
        <v>1602</v>
      </c>
      <c r="D1515" s="11" t="s">
        <v>1602</v>
      </c>
      <c r="E1515" s="11" t="s">
        <v>279</v>
      </c>
      <c r="F1515" s="11" t="s">
        <v>2153</v>
      </c>
      <c r="G1515" s="31">
        <v>200</v>
      </c>
    </row>
    <row r="1516" spans="1:7">
      <c r="A1516" s="11" t="s">
        <v>1460</v>
      </c>
      <c r="B1516" s="11" t="s">
        <v>1482</v>
      </c>
      <c r="C1516" s="11" t="s">
        <v>1602</v>
      </c>
      <c r="D1516" s="11" t="s">
        <v>1602</v>
      </c>
      <c r="E1516" s="11" t="s">
        <v>723</v>
      </c>
      <c r="F1516" s="11" t="s">
        <v>2191</v>
      </c>
      <c r="G1516" s="31">
        <v>1250</v>
      </c>
    </row>
    <row r="1517" spans="1:7">
      <c r="A1517" s="11" t="s">
        <v>1460</v>
      </c>
      <c r="B1517" s="11" t="s">
        <v>1482</v>
      </c>
      <c r="C1517" s="11" t="s">
        <v>18</v>
      </c>
      <c r="D1517" s="11" t="s">
        <v>18</v>
      </c>
      <c r="E1517" s="11" t="s">
        <v>731</v>
      </c>
      <c r="F1517" s="11" t="s">
        <v>1469</v>
      </c>
      <c r="G1517" s="31">
        <v>12200</v>
      </c>
    </row>
    <row r="1518" spans="1:7">
      <c r="A1518" s="11" t="s">
        <v>1460</v>
      </c>
      <c r="B1518" s="11" t="s">
        <v>1482</v>
      </c>
      <c r="C1518" s="11" t="s">
        <v>18</v>
      </c>
      <c r="D1518" s="11" t="s">
        <v>18</v>
      </c>
      <c r="E1518" s="11" t="s">
        <v>347</v>
      </c>
      <c r="F1518" s="11" t="s">
        <v>1789</v>
      </c>
      <c r="G1518" s="31">
        <v>350</v>
      </c>
    </row>
    <row r="1519" spans="1:7">
      <c r="A1519" s="11" t="s">
        <v>1460</v>
      </c>
      <c r="B1519" s="11" t="s">
        <v>1482</v>
      </c>
      <c r="C1519" s="11" t="s">
        <v>18</v>
      </c>
      <c r="D1519" s="11" t="s">
        <v>18</v>
      </c>
      <c r="E1519" s="11" t="s">
        <v>344</v>
      </c>
      <c r="F1519" s="11" t="s">
        <v>1793</v>
      </c>
      <c r="G1519" s="31">
        <v>500</v>
      </c>
    </row>
    <row r="1520" spans="1:7">
      <c r="A1520" s="11" t="s">
        <v>1460</v>
      </c>
      <c r="B1520" s="11" t="s">
        <v>1482</v>
      </c>
      <c r="C1520" s="11" t="s">
        <v>18</v>
      </c>
      <c r="D1520" s="11" t="s">
        <v>18</v>
      </c>
      <c r="E1520" s="11" t="s">
        <v>202</v>
      </c>
      <c r="F1520" s="11" t="s">
        <v>1859</v>
      </c>
      <c r="G1520" s="31">
        <v>250</v>
      </c>
    </row>
    <row r="1521" spans="1:7">
      <c r="A1521" s="11" t="s">
        <v>1460</v>
      </c>
      <c r="B1521" s="11" t="s">
        <v>1482</v>
      </c>
      <c r="C1521" s="11" t="s">
        <v>18</v>
      </c>
      <c r="D1521" s="11" t="s">
        <v>18</v>
      </c>
      <c r="E1521" s="11" t="s">
        <v>737</v>
      </c>
      <c r="F1521" s="11" t="s">
        <v>1878</v>
      </c>
      <c r="G1521" s="31">
        <v>9350</v>
      </c>
    </row>
    <row r="1522" spans="1:7">
      <c r="A1522" s="11" t="s">
        <v>1460</v>
      </c>
      <c r="B1522" s="11" t="s">
        <v>1482</v>
      </c>
      <c r="C1522" s="11" t="s">
        <v>18</v>
      </c>
      <c r="D1522" s="11" t="s">
        <v>18</v>
      </c>
      <c r="E1522" s="11" t="s">
        <v>495</v>
      </c>
      <c r="F1522" s="11" t="s">
        <v>1901</v>
      </c>
      <c r="G1522" s="31">
        <v>1450</v>
      </c>
    </row>
    <row r="1523" spans="1:7">
      <c r="A1523" s="11" t="s">
        <v>1460</v>
      </c>
      <c r="B1523" s="11" t="s">
        <v>1482</v>
      </c>
      <c r="C1523" s="11" t="s">
        <v>18</v>
      </c>
      <c r="D1523" s="11" t="s">
        <v>18</v>
      </c>
      <c r="E1523" s="11" t="s">
        <v>249</v>
      </c>
      <c r="F1523" s="11" t="s">
        <v>1915</v>
      </c>
      <c r="G1523" s="31">
        <v>400</v>
      </c>
    </row>
    <row r="1524" spans="1:7">
      <c r="A1524" s="11" t="s">
        <v>1460</v>
      </c>
      <c r="B1524" s="11" t="s">
        <v>1482</v>
      </c>
      <c r="C1524" s="11" t="s">
        <v>18</v>
      </c>
      <c r="D1524" s="11" t="s">
        <v>18</v>
      </c>
      <c r="E1524" s="11" t="s">
        <v>322</v>
      </c>
      <c r="F1524" s="11" t="s">
        <v>1939</v>
      </c>
      <c r="G1524" s="31">
        <v>500</v>
      </c>
    </row>
    <row r="1525" spans="1:7">
      <c r="A1525" s="11" t="s">
        <v>1460</v>
      </c>
      <c r="B1525" s="11" t="s">
        <v>1482</v>
      </c>
      <c r="C1525" s="11" t="s">
        <v>18</v>
      </c>
      <c r="D1525" s="11" t="s">
        <v>18</v>
      </c>
      <c r="E1525" s="11" t="s">
        <v>297</v>
      </c>
      <c r="F1525" s="11" t="s">
        <v>1969</v>
      </c>
      <c r="G1525" s="31">
        <v>500</v>
      </c>
    </row>
    <row r="1526" spans="1:7">
      <c r="A1526" s="11" t="s">
        <v>1460</v>
      </c>
      <c r="B1526" s="11" t="s">
        <v>1482</v>
      </c>
      <c r="C1526" s="11" t="s">
        <v>18</v>
      </c>
      <c r="D1526" s="11" t="s">
        <v>18</v>
      </c>
      <c r="E1526" s="11" t="s">
        <v>501</v>
      </c>
      <c r="F1526" s="11" t="s">
        <v>1972</v>
      </c>
      <c r="G1526" s="31">
        <v>250</v>
      </c>
    </row>
    <row r="1527" spans="1:7">
      <c r="A1527" s="11" t="s">
        <v>1460</v>
      </c>
      <c r="B1527" s="11" t="s">
        <v>1482</v>
      </c>
      <c r="C1527" s="11" t="s">
        <v>18</v>
      </c>
      <c r="D1527" s="11" t="s">
        <v>18</v>
      </c>
      <c r="E1527" s="11" t="s">
        <v>215</v>
      </c>
      <c r="F1527" s="11" t="s">
        <v>1995</v>
      </c>
      <c r="G1527" s="31">
        <v>250</v>
      </c>
    </row>
    <row r="1528" spans="1:7">
      <c r="A1528" s="11" t="s">
        <v>1460</v>
      </c>
      <c r="B1528" s="11" t="s">
        <v>1482</v>
      </c>
      <c r="C1528" s="11" t="s">
        <v>18</v>
      </c>
      <c r="D1528" s="11" t="s">
        <v>18</v>
      </c>
      <c r="E1528" s="11" t="s">
        <v>227</v>
      </c>
      <c r="F1528" s="11" t="s">
        <v>1996</v>
      </c>
      <c r="G1528" s="31">
        <v>400</v>
      </c>
    </row>
    <row r="1529" spans="1:7">
      <c r="A1529" s="11" t="s">
        <v>1460</v>
      </c>
      <c r="B1529" s="11" t="s">
        <v>1482</v>
      </c>
      <c r="C1529" s="11" t="s">
        <v>18</v>
      </c>
      <c r="D1529" s="11" t="s">
        <v>18</v>
      </c>
      <c r="E1529" s="11" t="s">
        <v>408</v>
      </c>
      <c r="F1529" s="11" t="s">
        <v>2016</v>
      </c>
      <c r="G1529" s="31">
        <v>3700</v>
      </c>
    </row>
    <row r="1530" spans="1:7">
      <c r="A1530" s="11" t="s">
        <v>1460</v>
      </c>
      <c r="B1530" s="11" t="s">
        <v>1482</v>
      </c>
      <c r="C1530" s="11" t="s">
        <v>18</v>
      </c>
      <c r="D1530" s="11" t="s">
        <v>18</v>
      </c>
      <c r="E1530" s="11" t="s">
        <v>277</v>
      </c>
      <c r="F1530" s="11" t="s">
        <v>2017</v>
      </c>
      <c r="G1530" s="31">
        <v>800</v>
      </c>
    </row>
    <row r="1531" spans="1:7">
      <c r="A1531" s="11" t="s">
        <v>1460</v>
      </c>
      <c r="B1531" s="11" t="s">
        <v>1482</v>
      </c>
      <c r="C1531" s="11" t="s">
        <v>18</v>
      </c>
      <c r="D1531" s="11" t="s">
        <v>18</v>
      </c>
      <c r="E1531" s="11" t="s">
        <v>340</v>
      </c>
      <c r="F1531" s="11" t="s">
        <v>2026</v>
      </c>
      <c r="G1531" s="31">
        <v>950</v>
      </c>
    </row>
    <row r="1532" spans="1:7">
      <c r="A1532" s="11" t="s">
        <v>1460</v>
      </c>
      <c r="B1532" s="11" t="s">
        <v>1482</v>
      </c>
      <c r="C1532" s="11" t="s">
        <v>18</v>
      </c>
      <c r="D1532" s="11" t="s">
        <v>18</v>
      </c>
      <c r="E1532" s="11" t="s">
        <v>496</v>
      </c>
      <c r="F1532" s="11" t="s">
        <v>2034</v>
      </c>
      <c r="G1532" s="31">
        <v>200</v>
      </c>
    </row>
    <row r="1533" spans="1:7">
      <c r="A1533" s="11" t="s">
        <v>1460</v>
      </c>
      <c r="B1533" s="11" t="s">
        <v>1482</v>
      </c>
      <c r="C1533" s="11" t="s">
        <v>18</v>
      </c>
      <c r="D1533" s="11" t="s">
        <v>18</v>
      </c>
      <c r="E1533" s="11" t="s">
        <v>345</v>
      </c>
      <c r="F1533" s="11" t="s">
        <v>2063</v>
      </c>
      <c r="G1533" s="31">
        <v>400</v>
      </c>
    </row>
    <row r="1534" spans="1:7">
      <c r="A1534" s="11" t="s">
        <v>1460</v>
      </c>
      <c r="B1534" s="11" t="s">
        <v>1482</v>
      </c>
      <c r="C1534" s="11" t="s">
        <v>18</v>
      </c>
      <c r="D1534" s="11" t="s">
        <v>18</v>
      </c>
      <c r="E1534" s="11" t="s">
        <v>343</v>
      </c>
      <c r="F1534" s="11" t="s">
        <v>2067</v>
      </c>
      <c r="G1534" s="31">
        <v>550</v>
      </c>
    </row>
    <row r="1535" spans="1:7">
      <c r="A1535" s="11" t="s">
        <v>1460</v>
      </c>
      <c r="B1535" s="11" t="s">
        <v>1482</v>
      </c>
      <c r="C1535" s="11" t="s">
        <v>18</v>
      </c>
      <c r="D1535" s="11" t="s">
        <v>18</v>
      </c>
      <c r="E1535" s="11" t="s">
        <v>404</v>
      </c>
      <c r="F1535" s="11" t="s">
        <v>2075</v>
      </c>
      <c r="G1535" s="31">
        <v>250</v>
      </c>
    </row>
    <row r="1536" spans="1:7">
      <c r="A1536" s="11" t="s">
        <v>1460</v>
      </c>
      <c r="B1536" s="11" t="s">
        <v>1482</v>
      </c>
      <c r="C1536" s="11" t="s">
        <v>18</v>
      </c>
      <c r="D1536" s="11" t="s">
        <v>18</v>
      </c>
      <c r="E1536" s="11" t="s">
        <v>410</v>
      </c>
      <c r="F1536" s="11" t="s">
        <v>2075</v>
      </c>
      <c r="G1536" s="31">
        <v>250</v>
      </c>
    </row>
    <row r="1537" spans="1:7">
      <c r="A1537" s="11" t="s">
        <v>1460</v>
      </c>
      <c r="B1537" s="11" t="s">
        <v>1482</v>
      </c>
      <c r="C1537" s="11" t="s">
        <v>18</v>
      </c>
      <c r="D1537" s="11" t="s">
        <v>18</v>
      </c>
      <c r="E1537" s="11" t="s">
        <v>826</v>
      </c>
      <c r="F1537" s="11" t="s">
        <v>2085</v>
      </c>
      <c r="G1537" s="31">
        <v>2950</v>
      </c>
    </row>
    <row r="1538" spans="1:7">
      <c r="A1538" s="11" t="s">
        <v>1460</v>
      </c>
      <c r="B1538" s="11" t="s">
        <v>1482</v>
      </c>
      <c r="C1538" s="11" t="s">
        <v>18</v>
      </c>
      <c r="D1538" s="11" t="s">
        <v>18</v>
      </c>
      <c r="E1538" s="11" t="s">
        <v>405</v>
      </c>
      <c r="F1538" s="11" t="s">
        <v>2129</v>
      </c>
      <c r="G1538" s="31">
        <v>900</v>
      </c>
    </row>
    <row r="1539" spans="1:7">
      <c r="A1539" s="11" t="s">
        <v>1460</v>
      </c>
      <c r="B1539" s="11" t="s">
        <v>1482</v>
      </c>
      <c r="C1539" s="11" t="s">
        <v>18</v>
      </c>
      <c r="D1539" s="11" t="s">
        <v>18</v>
      </c>
      <c r="E1539" s="11" t="s">
        <v>498</v>
      </c>
      <c r="F1539" s="11" t="s">
        <v>2152</v>
      </c>
      <c r="G1539" s="31">
        <v>350</v>
      </c>
    </row>
    <row r="1540" spans="1:7">
      <c r="A1540" s="11" t="s">
        <v>1460</v>
      </c>
      <c r="B1540" s="11" t="s">
        <v>1482</v>
      </c>
      <c r="C1540" s="11" t="s">
        <v>18</v>
      </c>
      <c r="D1540" s="11" t="s">
        <v>18</v>
      </c>
      <c r="E1540" s="11" t="s">
        <v>279</v>
      </c>
      <c r="F1540" s="11" t="s">
        <v>2153</v>
      </c>
      <c r="G1540" s="31">
        <v>200</v>
      </c>
    </row>
    <row r="1541" spans="1:7">
      <c r="A1541" s="11" t="s">
        <v>1460</v>
      </c>
      <c r="B1541" s="11" t="s">
        <v>1482</v>
      </c>
      <c r="C1541" s="11" t="s">
        <v>18</v>
      </c>
      <c r="D1541" s="11" t="s">
        <v>18</v>
      </c>
      <c r="E1541" s="11" t="s">
        <v>147</v>
      </c>
      <c r="F1541" s="11" t="s">
        <v>2190</v>
      </c>
      <c r="G1541" s="31">
        <v>500</v>
      </c>
    </row>
    <row r="1542" spans="1:7">
      <c r="A1542" s="11" t="s">
        <v>1460</v>
      </c>
      <c r="B1542" s="11" t="s">
        <v>1482</v>
      </c>
      <c r="C1542" s="11" t="s">
        <v>19</v>
      </c>
      <c r="D1542" s="11" t="s">
        <v>19</v>
      </c>
      <c r="E1542" s="11" t="s">
        <v>731</v>
      </c>
      <c r="F1542" s="11" t="s">
        <v>1469</v>
      </c>
      <c r="G1542" s="31">
        <v>12200</v>
      </c>
    </row>
    <row r="1543" spans="1:7">
      <c r="A1543" s="11" t="s">
        <v>1460</v>
      </c>
      <c r="B1543" s="11" t="s">
        <v>1482</v>
      </c>
      <c r="C1543" s="11" t="s">
        <v>19</v>
      </c>
      <c r="D1543" s="11" t="s">
        <v>19</v>
      </c>
      <c r="E1543" s="11" t="s">
        <v>481</v>
      </c>
      <c r="F1543" s="11" t="s">
        <v>1601</v>
      </c>
      <c r="G1543" s="31">
        <v>250</v>
      </c>
    </row>
    <row r="1544" spans="1:7">
      <c r="A1544" s="11" t="s">
        <v>1460</v>
      </c>
      <c r="B1544" s="11" t="s">
        <v>1482</v>
      </c>
      <c r="C1544" s="11" t="s">
        <v>19</v>
      </c>
      <c r="D1544" s="11" t="s">
        <v>19</v>
      </c>
      <c r="E1544" s="11" t="s">
        <v>347</v>
      </c>
      <c r="F1544" s="11" t="s">
        <v>1789</v>
      </c>
      <c r="G1544" s="31">
        <v>350</v>
      </c>
    </row>
    <row r="1545" spans="1:7">
      <c r="A1545" s="11" t="s">
        <v>1460</v>
      </c>
      <c r="B1545" s="11" t="s">
        <v>1482</v>
      </c>
      <c r="C1545" s="11" t="s">
        <v>19</v>
      </c>
      <c r="D1545" s="11" t="s">
        <v>19</v>
      </c>
      <c r="E1545" s="11" t="s">
        <v>344</v>
      </c>
      <c r="F1545" s="11" t="s">
        <v>1793</v>
      </c>
      <c r="G1545" s="31">
        <v>500</v>
      </c>
    </row>
    <row r="1546" spans="1:7">
      <c r="A1546" s="11" t="s">
        <v>1460</v>
      </c>
      <c r="B1546" s="11" t="s">
        <v>1482</v>
      </c>
      <c r="C1546" s="11" t="s">
        <v>19</v>
      </c>
      <c r="D1546" s="11" t="s">
        <v>19</v>
      </c>
      <c r="E1546" s="11" t="s">
        <v>398</v>
      </c>
      <c r="F1546" s="11" t="s">
        <v>1794</v>
      </c>
      <c r="G1546" s="31">
        <v>550</v>
      </c>
    </row>
    <row r="1547" spans="1:7">
      <c r="A1547" s="11" t="s">
        <v>1460</v>
      </c>
      <c r="B1547" s="11" t="s">
        <v>1482</v>
      </c>
      <c r="C1547" s="11" t="s">
        <v>19</v>
      </c>
      <c r="D1547" s="11" t="s">
        <v>19</v>
      </c>
      <c r="E1547" s="11" t="s">
        <v>202</v>
      </c>
      <c r="F1547" s="11" t="s">
        <v>1859</v>
      </c>
      <c r="G1547" s="31">
        <v>250</v>
      </c>
    </row>
    <row r="1548" spans="1:7">
      <c r="A1548" s="11" t="s">
        <v>1460</v>
      </c>
      <c r="B1548" s="11" t="s">
        <v>1482</v>
      </c>
      <c r="C1548" s="11" t="s">
        <v>19</v>
      </c>
      <c r="D1548" s="11" t="s">
        <v>19</v>
      </c>
      <c r="E1548" s="11" t="s">
        <v>737</v>
      </c>
      <c r="F1548" s="11" t="s">
        <v>1878</v>
      </c>
      <c r="G1548" s="31">
        <v>9350</v>
      </c>
    </row>
    <row r="1549" spans="1:7">
      <c r="A1549" s="11" t="s">
        <v>1460</v>
      </c>
      <c r="B1549" s="11" t="s">
        <v>1482</v>
      </c>
      <c r="C1549" s="11" t="s">
        <v>19</v>
      </c>
      <c r="D1549" s="11" t="s">
        <v>19</v>
      </c>
      <c r="E1549" s="11" t="s">
        <v>656</v>
      </c>
      <c r="F1549" s="11" t="s">
        <v>1889</v>
      </c>
      <c r="G1549" s="31">
        <v>5700</v>
      </c>
    </row>
    <row r="1550" spans="1:7">
      <c r="A1550" s="11" t="s">
        <v>1460</v>
      </c>
      <c r="B1550" s="11" t="s">
        <v>1482</v>
      </c>
      <c r="C1550" s="11" t="s">
        <v>19</v>
      </c>
      <c r="D1550" s="11" t="s">
        <v>19</v>
      </c>
      <c r="E1550" s="11" t="s">
        <v>495</v>
      </c>
      <c r="F1550" s="11" t="s">
        <v>1901</v>
      </c>
      <c r="G1550" s="31">
        <v>1450</v>
      </c>
    </row>
    <row r="1551" spans="1:7">
      <c r="A1551" s="11" t="s">
        <v>1460</v>
      </c>
      <c r="B1551" s="11" t="s">
        <v>1482</v>
      </c>
      <c r="C1551" s="11" t="s">
        <v>19</v>
      </c>
      <c r="D1551" s="11" t="s">
        <v>19</v>
      </c>
      <c r="E1551" s="11" t="s">
        <v>249</v>
      </c>
      <c r="F1551" s="11" t="s">
        <v>1915</v>
      </c>
      <c r="G1551" s="31">
        <v>400</v>
      </c>
    </row>
    <row r="1552" spans="1:7">
      <c r="A1552" s="11" t="s">
        <v>1460</v>
      </c>
      <c r="B1552" s="11" t="s">
        <v>1482</v>
      </c>
      <c r="C1552" s="11" t="s">
        <v>19</v>
      </c>
      <c r="D1552" s="11" t="s">
        <v>19</v>
      </c>
      <c r="E1552" s="11" t="s">
        <v>322</v>
      </c>
      <c r="F1552" s="11" t="s">
        <v>1939</v>
      </c>
      <c r="G1552" s="31">
        <v>500</v>
      </c>
    </row>
    <row r="1553" spans="1:7">
      <c r="A1553" s="11" t="s">
        <v>1460</v>
      </c>
      <c r="B1553" s="11" t="s">
        <v>1482</v>
      </c>
      <c r="C1553" s="11" t="s">
        <v>19</v>
      </c>
      <c r="D1553" s="11" t="s">
        <v>19</v>
      </c>
      <c r="E1553" s="11" t="s">
        <v>300</v>
      </c>
      <c r="F1553" s="11" t="s">
        <v>1968</v>
      </c>
      <c r="G1553" s="31">
        <v>350</v>
      </c>
    </row>
    <row r="1554" spans="1:7">
      <c r="A1554" s="11" t="s">
        <v>1460</v>
      </c>
      <c r="B1554" s="11" t="s">
        <v>1482</v>
      </c>
      <c r="C1554" s="11" t="s">
        <v>19</v>
      </c>
      <c r="D1554" s="11" t="s">
        <v>19</v>
      </c>
      <c r="E1554" s="11" t="s">
        <v>297</v>
      </c>
      <c r="F1554" s="11" t="s">
        <v>1969</v>
      </c>
      <c r="G1554" s="31">
        <v>500</v>
      </c>
    </row>
    <row r="1555" spans="1:7">
      <c r="A1555" s="11" t="s">
        <v>1460</v>
      </c>
      <c r="B1555" s="11" t="s">
        <v>1482</v>
      </c>
      <c r="C1555" s="11" t="s">
        <v>19</v>
      </c>
      <c r="D1555" s="11" t="s">
        <v>19</v>
      </c>
      <c r="E1555" s="11" t="s">
        <v>501</v>
      </c>
      <c r="F1555" s="11" t="s">
        <v>1972</v>
      </c>
      <c r="G1555" s="31">
        <v>250</v>
      </c>
    </row>
    <row r="1556" spans="1:7">
      <c r="A1556" s="11" t="s">
        <v>1460</v>
      </c>
      <c r="B1556" s="11" t="s">
        <v>1482</v>
      </c>
      <c r="C1556" s="11" t="s">
        <v>19</v>
      </c>
      <c r="D1556" s="11" t="s">
        <v>19</v>
      </c>
      <c r="E1556" s="11" t="s">
        <v>215</v>
      </c>
      <c r="F1556" s="11" t="s">
        <v>1995</v>
      </c>
      <c r="G1556" s="31">
        <v>250</v>
      </c>
    </row>
    <row r="1557" spans="1:7">
      <c r="A1557" s="11" t="s">
        <v>1460</v>
      </c>
      <c r="B1557" s="11" t="s">
        <v>1482</v>
      </c>
      <c r="C1557" s="11" t="s">
        <v>19</v>
      </c>
      <c r="D1557" s="11" t="s">
        <v>19</v>
      </c>
      <c r="E1557" s="11" t="s">
        <v>227</v>
      </c>
      <c r="F1557" s="11" t="s">
        <v>1996</v>
      </c>
      <c r="G1557" s="31">
        <v>400</v>
      </c>
    </row>
    <row r="1558" spans="1:7">
      <c r="A1558" s="11" t="s">
        <v>1460</v>
      </c>
      <c r="B1558" s="11" t="s">
        <v>1482</v>
      </c>
      <c r="C1558" s="11" t="s">
        <v>19</v>
      </c>
      <c r="D1558" s="11" t="s">
        <v>19</v>
      </c>
      <c r="E1558" s="11" t="s">
        <v>409</v>
      </c>
      <c r="F1558" s="11" t="s">
        <v>2014</v>
      </c>
      <c r="G1558" s="31">
        <v>2000</v>
      </c>
    </row>
    <row r="1559" spans="1:7">
      <c r="A1559" s="11" t="s">
        <v>1460</v>
      </c>
      <c r="B1559" s="11" t="s">
        <v>1482</v>
      </c>
      <c r="C1559" s="11" t="s">
        <v>19</v>
      </c>
      <c r="D1559" s="11" t="s">
        <v>19</v>
      </c>
      <c r="E1559" s="11" t="s">
        <v>408</v>
      </c>
      <c r="F1559" s="11" t="s">
        <v>2016</v>
      </c>
      <c r="G1559" s="31">
        <v>3700</v>
      </c>
    </row>
    <row r="1560" spans="1:7">
      <c r="A1560" s="11" t="s">
        <v>1460</v>
      </c>
      <c r="B1560" s="11" t="s">
        <v>1482</v>
      </c>
      <c r="C1560" s="11" t="s">
        <v>19</v>
      </c>
      <c r="D1560" s="11" t="s">
        <v>19</v>
      </c>
      <c r="E1560" s="11" t="s">
        <v>277</v>
      </c>
      <c r="F1560" s="11" t="s">
        <v>2017</v>
      </c>
      <c r="G1560" s="31">
        <v>800</v>
      </c>
    </row>
    <row r="1561" spans="1:7">
      <c r="A1561" s="11" t="s">
        <v>1460</v>
      </c>
      <c r="B1561" s="11" t="s">
        <v>1482</v>
      </c>
      <c r="C1561" s="11" t="s">
        <v>19</v>
      </c>
      <c r="D1561" s="11" t="s">
        <v>19</v>
      </c>
      <c r="E1561" s="11" t="s">
        <v>340</v>
      </c>
      <c r="F1561" s="11" t="s">
        <v>2026</v>
      </c>
      <c r="G1561" s="31">
        <v>950</v>
      </c>
    </row>
    <row r="1562" spans="1:7">
      <c r="A1562" s="11" t="s">
        <v>1460</v>
      </c>
      <c r="B1562" s="11" t="s">
        <v>1482</v>
      </c>
      <c r="C1562" s="11" t="s">
        <v>19</v>
      </c>
      <c r="D1562" s="11" t="s">
        <v>19</v>
      </c>
      <c r="E1562" s="11" t="s">
        <v>496</v>
      </c>
      <c r="F1562" s="11" t="s">
        <v>2034</v>
      </c>
      <c r="G1562" s="31">
        <v>200</v>
      </c>
    </row>
    <row r="1563" spans="1:7">
      <c r="A1563" s="11" t="s">
        <v>1460</v>
      </c>
      <c r="B1563" s="11" t="s">
        <v>1482</v>
      </c>
      <c r="C1563" s="11" t="s">
        <v>19</v>
      </c>
      <c r="D1563" s="11" t="s">
        <v>19</v>
      </c>
      <c r="E1563" s="11" t="s">
        <v>345</v>
      </c>
      <c r="F1563" s="11" t="s">
        <v>2063</v>
      </c>
      <c r="G1563" s="31">
        <v>400</v>
      </c>
    </row>
    <row r="1564" spans="1:7">
      <c r="A1564" s="11" t="s">
        <v>1460</v>
      </c>
      <c r="B1564" s="11" t="s">
        <v>1482</v>
      </c>
      <c r="C1564" s="11" t="s">
        <v>19</v>
      </c>
      <c r="D1564" s="11" t="s">
        <v>19</v>
      </c>
      <c r="E1564" s="11" t="s">
        <v>343</v>
      </c>
      <c r="F1564" s="11" t="s">
        <v>2067</v>
      </c>
      <c r="G1564" s="31">
        <v>550</v>
      </c>
    </row>
    <row r="1565" spans="1:7">
      <c r="A1565" s="11" t="s">
        <v>1460</v>
      </c>
      <c r="B1565" s="11" t="s">
        <v>1482</v>
      </c>
      <c r="C1565" s="11" t="s">
        <v>19</v>
      </c>
      <c r="D1565" s="11" t="s">
        <v>19</v>
      </c>
      <c r="E1565" s="11" t="s">
        <v>826</v>
      </c>
      <c r="F1565" s="11" t="s">
        <v>2085</v>
      </c>
      <c r="G1565" s="31">
        <v>2950</v>
      </c>
    </row>
    <row r="1566" spans="1:7">
      <c r="A1566" s="11" t="s">
        <v>1460</v>
      </c>
      <c r="B1566" s="11" t="s">
        <v>1482</v>
      </c>
      <c r="C1566" s="11" t="s">
        <v>19</v>
      </c>
      <c r="D1566" s="11" t="s">
        <v>19</v>
      </c>
      <c r="E1566" s="11" t="s">
        <v>482</v>
      </c>
      <c r="F1566" s="11" t="s">
        <v>2141</v>
      </c>
      <c r="G1566" s="31">
        <v>250</v>
      </c>
    </row>
    <row r="1567" spans="1:7">
      <c r="A1567" s="11" t="s">
        <v>1460</v>
      </c>
      <c r="B1567" s="11" t="s">
        <v>1482</v>
      </c>
      <c r="C1567" s="11" t="s">
        <v>19</v>
      </c>
      <c r="D1567" s="11" t="s">
        <v>19</v>
      </c>
      <c r="E1567" s="11" t="s">
        <v>498</v>
      </c>
      <c r="F1567" s="11" t="s">
        <v>2152</v>
      </c>
      <c r="G1567" s="31">
        <v>350</v>
      </c>
    </row>
    <row r="1568" spans="1:7">
      <c r="A1568" s="11" t="s">
        <v>1460</v>
      </c>
      <c r="B1568" s="11" t="s">
        <v>1482</v>
      </c>
      <c r="C1568" s="11" t="s">
        <v>19</v>
      </c>
      <c r="D1568" s="11" t="s">
        <v>19</v>
      </c>
      <c r="E1568" s="11" t="s">
        <v>279</v>
      </c>
      <c r="F1568" s="11" t="s">
        <v>2153</v>
      </c>
      <c r="G1568" s="31">
        <v>200</v>
      </c>
    </row>
    <row r="1569" spans="1:7">
      <c r="A1569" s="11" t="s">
        <v>1460</v>
      </c>
      <c r="B1569" s="11" t="s">
        <v>1482</v>
      </c>
      <c r="C1569" s="11" t="s">
        <v>19</v>
      </c>
      <c r="D1569" s="11" t="s">
        <v>19</v>
      </c>
      <c r="E1569" s="11" t="s">
        <v>147</v>
      </c>
      <c r="F1569" s="11" t="s">
        <v>2190</v>
      </c>
      <c r="G1569" s="31">
        <v>500</v>
      </c>
    </row>
    <row r="1570" spans="1:7">
      <c r="A1570" s="11" t="s">
        <v>1460</v>
      </c>
      <c r="B1570" s="11" t="s">
        <v>1482</v>
      </c>
      <c r="C1570" s="11" t="s">
        <v>20</v>
      </c>
      <c r="D1570" s="11" t="s">
        <v>20</v>
      </c>
      <c r="E1570" s="11" t="s">
        <v>732</v>
      </c>
      <c r="F1570" s="11" t="s">
        <v>1469</v>
      </c>
      <c r="G1570" s="31">
        <v>15950</v>
      </c>
    </row>
    <row r="1571" spans="1:7">
      <c r="A1571" s="11" t="s">
        <v>1460</v>
      </c>
      <c r="B1571" s="11" t="s">
        <v>1482</v>
      </c>
      <c r="C1571" s="11" t="s">
        <v>20</v>
      </c>
      <c r="D1571" s="11" t="s">
        <v>20</v>
      </c>
      <c r="E1571" s="11" t="s">
        <v>347</v>
      </c>
      <c r="F1571" s="11" t="s">
        <v>1789</v>
      </c>
      <c r="G1571" s="31">
        <v>350</v>
      </c>
    </row>
    <row r="1572" spans="1:7">
      <c r="A1572" s="11" t="s">
        <v>1460</v>
      </c>
      <c r="B1572" s="11" t="s">
        <v>1482</v>
      </c>
      <c r="C1572" s="11" t="s">
        <v>20</v>
      </c>
      <c r="D1572" s="11" t="s">
        <v>20</v>
      </c>
      <c r="E1572" s="11" t="s">
        <v>344</v>
      </c>
      <c r="F1572" s="11" t="s">
        <v>1793</v>
      </c>
      <c r="G1572" s="31">
        <v>500</v>
      </c>
    </row>
    <row r="1573" spans="1:7">
      <c r="A1573" s="11" t="s">
        <v>1460</v>
      </c>
      <c r="B1573" s="11" t="s">
        <v>1482</v>
      </c>
      <c r="C1573" s="11" t="s">
        <v>20</v>
      </c>
      <c r="D1573" s="11" t="s">
        <v>20</v>
      </c>
      <c r="E1573" s="11" t="s">
        <v>202</v>
      </c>
      <c r="F1573" s="11" t="s">
        <v>1859</v>
      </c>
      <c r="G1573" s="31">
        <v>250</v>
      </c>
    </row>
    <row r="1574" spans="1:7">
      <c r="A1574" s="11" t="s">
        <v>1460</v>
      </c>
      <c r="B1574" s="11" t="s">
        <v>1482</v>
      </c>
      <c r="C1574" s="11" t="s">
        <v>20</v>
      </c>
      <c r="D1574" s="11" t="s">
        <v>20</v>
      </c>
      <c r="E1574" s="11" t="s">
        <v>737</v>
      </c>
      <c r="F1574" s="11" t="s">
        <v>1878</v>
      </c>
      <c r="G1574" s="31">
        <v>9350</v>
      </c>
    </row>
    <row r="1575" spans="1:7">
      <c r="A1575" s="11" t="s">
        <v>1460</v>
      </c>
      <c r="B1575" s="11" t="s">
        <v>1482</v>
      </c>
      <c r="C1575" s="11" t="s">
        <v>20</v>
      </c>
      <c r="D1575" s="11" t="s">
        <v>20</v>
      </c>
      <c r="E1575" s="11" t="s">
        <v>495</v>
      </c>
      <c r="F1575" s="11" t="s">
        <v>1901</v>
      </c>
      <c r="G1575" s="31">
        <v>1450</v>
      </c>
    </row>
    <row r="1576" spans="1:7">
      <c r="A1576" s="11" t="s">
        <v>1460</v>
      </c>
      <c r="B1576" s="11" t="s">
        <v>1482</v>
      </c>
      <c r="C1576" s="11" t="s">
        <v>20</v>
      </c>
      <c r="D1576" s="11" t="s">
        <v>20</v>
      </c>
      <c r="E1576" s="11" t="s">
        <v>249</v>
      </c>
      <c r="F1576" s="11" t="s">
        <v>1915</v>
      </c>
      <c r="G1576" s="31">
        <v>400</v>
      </c>
    </row>
    <row r="1577" spans="1:7">
      <c r="A1577" s="11" t="s">
        <v>1460</v>
      </c>
      <c r="B1577" s="11" t="s">
        <v>1482</v>
      </c>
      <c r="C1577" s="11" t="s">
        <v>20</v>
      </c>
      <c r="D1577" s="11" t="s">
        <v>20</v>
      </c>
      <c r="E1577" s="11" t="s">
        <v>322</v>
      </c>
      <c r="F1577" s="11" t="s">
        <v>1939</v>
      </c>
      <c r="G1577" s="31">
        <v>500</v>
      </c>
    </row>
    <row r="1578" spans="1:7">
      <c r="A1578" s="11" t="s">
        <v>1460</v>
      </c>
      <c r="B1578" s="11" t="s">
        <v>1482</v>
      </c>
      <c r="C1578" s="11" t="s">
        <v>20</v>
      </c>
      <c r="D1578" s="11" t="s">
        <v>20</v>
      </c>
      <c r="E1578" s="11" t="s">
        <v>297</v>
      </c>
      <c r="F1578" s="11" t="s">
        <v>1969</v>
      </c>
      <c r="G1578" s="31">
        <v>500</v>
      </c>
    </row>
    <row r="1579" spans="1:7">
      <c r="A1579" s="11" t="s">
        <v>1460</v>
      </c>
      <c r="B1579" s="11" t="s">
        <v>1482</v>
      </c>
      <c r="C1579" s="11" t="s">
        <v>20</v>
      </c>
      <c r="D1579" s="11" t="s">
        <v>20</v>
      </c>
      <c r="E1579" s="11" t="s">
        <v>501</v>
      </c>
      <c r="F1579" s="11" t="s">
        <v>1972</v>
      </c>
      <c r="G1579" s="31">
        <v>250</v>
      </c>
    </row>
    <row r="1580" spans="1:7">
      <c r="A1580" s="11" t="s">
        <v>1460</v>
      </c>
      <c r="B1580" s="11" t="s">
        <v>1482</v>
      </c>
      <c r="C1580" s="11" t="s">
        <v>20</v>
      </c>
      <c r="D1580" s="11" t="s">
        <v>20</v>
      </c>
      <c r="E1580" s="11" t="s">
        <v>215</v>
      </c>
      <c r="F1580" s="11" t="s">
        <v>1995</v>
      </c>
      <c r="G1580" s="31">
        <v>250</v>
      </c>
    </row>
    <row r="1581" spans="1:7">
      <c r="A1581" s="11" t="s">
        <v>1460</v>
      </c>
      <c r="B1581" s="11" t="s">
        <v>1482</v>
      </c>
      <c r="C1581" s="11" t="s">
        <v>20</v>
      </c>
      <c r="D1581" s="11" t="s">
        <v>20</v>
      </c>
      <c r="E1581" s="11" t="s">
        <v>227</v>
      </c>
      <c r="F1581" s="11" t="s">
        <v>1996</v>
      </c>
      <c r="G1581" s="31">
        <v>400</v>
      </c>
    </row>
    <row r="1582" spans="1:7">
      <c r="A1582" s="11" t="s">
        <v>1460</v>
      </c>
      <c r="B1582" s="11" t="s">
        <v>1482</v>
      </c>
      <c r="C1582" s="11" t="s">
        <v>20</v>
      </c>
      <c r="D1582" s="11" t="s">
        <v>20</v>
      </c>
      <c r="E1582" s="11" t="s">
        <v>408</v>
      </c>
      <c r="F1582" s="11" t="s">
        <v>2016</v>
      </c>
      <c r="G1582" s="31">
        <v>3700</v>
      </c>
    </row>
    <row r="1583" spans="1:7">
      <c r="A1583" s="11" t="s">
        <v>1460</v>
      </c>
      <c r="B1583" s="11" t="s">
        <v>1482</v>
      </c>
      <c r="C1583" s="11" t="s">
        <v>20</v>
      </c>
      <c r="D1583" s="11" t="s">
        <v>20</v>
      </c>
      <c r="E1583" s="11" t="s">
        <v>277</v>
      </c>
      <c r="F1583" s="11" t="s">
        <v>2017</v>
      </c>
      <c r="G1583" s="31">
        <v>800</v>
      </c>
    </row>
    <row r="1584" spans="1:7">
      <c r="A1584" s="11" t="s">
        <v>1460</v>
      </c>
      <c r="B1584" s="11" t="s">
        <v>1482</v>
      </c>
      <c r="C1584" s="11" t="s">
        <v>20</v>
      </c>
      <c r="D1584" s="11" t="s">
        <v>20</v>
      </c>
      <c r="E1584" s="11" t="s">
        <v>340</v>
      </c>
      <c r="F1584" s="11" t="s">
        <v>2026</v>
      </c>
      <c r="G1584" s="31">
        <v>950</v>
      </c>
    </row>
    <row r="1585" spans="1:7">
      <c r="A1585" s="11" t="s">
        <v>1460</v>
      </c>
      <c r="B1585" s="11" t="s">
        <v>1482</v>
      </c>
      <c r="C1585" s="11" t="s">
        <v>20</v>
      </c>
      <c r="D1585" s="11" t="s">
        <v>20</v>
      </c>
      <c r="E1585" s="11" t="s">
        <v>496</v>
      </c>
      <c r="F1585" s="11" t="s">
        <v>2034</v>
      </c>
      <c r="G1585" s="31">
        <v>200</v>
      </c>
    </row>
    <row r="1586" spans="1:7">
      <c r="A1586" s="11" t="s">
        <v>1460</v>
      </c>
      <c r="B1586" s="11" t="s">
        <v>1482</v>
      </c>
      <c r="C1586" s="11" t="s">
        <v>20</v>
      </c>
      <c r="D1586" s="11" t="s">
        <v>20</v>
      </c>
      <c r="E1586" s="11" t="s">
        <v>345</v>
      </c>
      <c r="F1586" s="11" t="s">
        <v>2063</v>
      </c>
      <c r="G1586" s="31">
        <v>400</v>
      </c>
    </row>
    <row r="1587" spans="1:7">
      <c r="A1587" s="11" t="s">
        <v>1460</v>
      </c>
      <c r="B1587" s="11" t="s">
        <v>1482</v>
      </c>
      <c r="C1587" s="11" t="s">
        <v>20</v>
      </c>
      <c r="D1587" s="11" t="s">
        <v>20</v>
      </c>
      <c r="E1587" s="11" t="s">
        <v>343</v>
      </c>
      <c r="F1587" s="11" t="s">
        <v>2067</v>
      </c>
      <c r="G1587" s="31">
        <v>550</v>
      </c>
    </row>
    <row r="1588" spans="1:7">
      <c r="A1588" s="11" t="s">
        <v>1460</v>
      </c>
      <c r="B1588" s="11" t="s">
        <v>1482</v>
      </c>
      <c r="C1588" s="11" t="s">
        <v>20</v>
      </c>
      <c r="D1588" s="11" t="s">
        <v>20</v>
      </c>
      <c r="E1588" s="11" t="s">
        <v>404</v>
      </c>
      <c r="F1588" s="11" t="s">
        <v>2075</v>
      </c>
      <c r="G1588" s="31">
        <v>250</v>
      </c>
    </row>
    <row r="1589" spans="1:7">
      <c r="A1589" s="11" t="s">
        <v>1460</v>
      </c>
      <c r="B1589" s="11" t="s">
        <v>1482</v>
      </c>
      <c r="C1589" s="11" t="s">
        <v>20</v>
      </c>
      <c r="D1589" s="11" t="s">
        <v>20</v>
      </c>
      <c r="E1589" s="11" t="s">
        <v>410</v>
      </c>
      <c r="F1589" s="11" t="s">
        <v>2075</v>
      </c>
      <c r="G1589" s="31">
        <v>250</v>
      </c>
    </row>
    <row r="1590" spans="1:7">
      <c r="A1590" s="11" t="s">
        <v>1460</v>
      </c>
      <c r="B1590" s="11" t="s">
        <v>1482</v>
      </c>
      <c r="C1590" s="11" t="s">
        <v>20</v>
      </c>
      <c r="D1590" s="11" t="s">
        <v>20</v>
      </c>
      <c r="E1590" s="11" t="s">
        <v>826</v>
      </c>
      <c r="F1590" s="11" t="s">
        <v>2085</v>
      </c>
      <c r="G1590" s="31">
        <v>2950</v>
      </c>
    </row>
    <row r="1591" spans="1:7">
      <c r="A1591" s="11" t="s">
        <v>1460</v>
      </c>
      <c r="B1591" s="11" t="s">
        <v>1482</v>
      </c>
      <c r="C1591" s="11" t="s">
        <v>20</v>
      </c>
      <c r="D1591" s="11" t="s">
        <v>20</v>
      </c>
      <c r="E1591" s="11" t="s">
        <v>405</v>
      </c>
      <c r="F1591" s="11" t="s">
        <v>2129</v>
      </c>
      <c r="G1591" s="31">
        <v>900</v>
      </c>
    </row>
    <row r="1592" spans="1:7">
      <c r="A1592" s="11" t="s">
        <v>1460</v>
      </c>
      <c r="B1592" s="11" t="s">
        <v>1482</v>
      </c>
      <c r="C1592" s="11" t="s">
        <v>20</v>
      </c>
      <c r="D1592" s="11" t="s">
        <v>20</v>
      </c>
      <c r="E1592" s="11" t="s">
        <v>498</v>
      </c>
      <c r="F1592" s="11" t="s">
        <v>2152</v>
      </c>
      <c r="G1592" s="31">
        <v>350</v>
      </c>
    </row>
    <row r="1593" spans="1:7">
      <c r="A1593" s="11" t="s">
        <v>1460</v>
      </c>
      <c r="B1593" s="11" t="s">
        <v>1482</v>
      </c>
      <c r="C1593" s="11" t="s">
        <v>20</v>
      </c>
      <c r="D1593" s="11" t="s">
        <v>20</v>
      </c>
      <c r="E1593" s="11" t="s">
        <v>279</v>
      </c>
      <c r="F1593" s="11" t="s">
        <v>2153</v>
      </c>
      <c r="G1593" s="31">
        <v>200</v>
      </c>
    </row>
    <row r="1594" spans="1:7">
      <c r="A1594" s="11" t="s">
        <v>1460</v>
      </c>
      <c r="B1594" s="11" t="s">
        <v>1482</v>
      </c>
      <c r="C1594" s="11" t="s">
        <v>20</v>
      </c>
      <c r="D1594" s="11" t="s">
        <v>20</v>
      </c>
      <c r="E1594" s="11" t="s">
        <v>147</v>
      </c>
      <c r="F1594" s="11" t="s">
        <v>2190</v>
      </c>
      <c r="G1594" s="31">
        <v>500</v>
      </c>
    </row>
    <row r="1595" spans="1:7">
      <c r="A1595" s="11" t="s">
        <v>1460</v>
      </c>
      <c r="B1595" s="11" t="s">
        <v>1482</v>
      </c>
      <c r="C1595" s="11" t="s">
        <v>1489</v>
      </c>
      <c r="D1595" s="11" t="s">
        <v>1489</v>
      </c>
      <c r="E1595" s="11" t="s">
        <v>734</v>
      </c>
      <c r="F1595" s="11" t="s">
        <v>1469</v>
      </c>
      <c r="G1595" s="31">
        <v>18100</v>
      </c>
    </row>
    <row r="1596" spans="1:7">
      <c r="A1596" s="11" t="s">
        <v>1460</v>
      </c>
      <c r="B1596" s="11" t="s">
        <v>1482</v>
      </c>
      <c r="C1596" s="11" t="s">
        <v>1489</v>
      </c>
      <c r="D1596" s="11" t="s">
        <v>1489</v>
      </c>
      <c r="E1596" s="11" t="s">
        <v>481</v>
      </c>
      <c r="F1596" s="11" t="s">
        <v>1601</v>
      </c>
      <c r="G1596" s="31">
        <v>250</v>
      </c>
    </row>
    <row r="1597" spans="1:7">
      <c r="A1597" s="11" t="s">
        <v>1460</v>
      </c>
      <c r="B1597" s="11" t="s">
        <v>1482</v>
      </c>
      <c r="C1597" s="11" t="s">
        <v>1489</v>
      </c>
      <c r="D1597" s="11" t="s">
        <v>1489</v>
      </c>
      <c r="E1597" s="11" t="s">
        <v>372</v>
      </c>
      <c r="F1597" s="11" t="s">
        <v>1788</v>
      </c>
      <c r="G1597" s="31">
        <v>500</v>
      </c>
    </row>
    <row r="1598" spans="1:7">
      <c r="A1598" s="11" t="s">
        <v>1460</v>
      </c>
      <c r="B1598" s="11" t="s">
        <v>1482</v>
      </c>
      <c r="C1598" s="11" t="s">
        <v>1489</v>
      </c>
      <c r="D1598" s="11" t="s">
        <v>1489</v>
      </c>
      <c r="E1598" s="11" t="s">
        <v>347</v>
      </c>
      <c r="F1598" s="11" t="s">
        <v>1789</v>
      </c>
      <c r="G1598" s="31">
        <v>350</v>
      </c>
    </row>
    <row r="1599" spans="1:7">
      <c r="A1599" s="11" t="s">
        <v>1460</v>
      </c>
      <c r="B1599" s="11" t="s">
        <v>1482</v>
      </c>
      <c r="C1599" s="11" t="s">
        <v>1489</v>
      </c>
      <c r="D1599" s="11" t="s">
        <v>1489</v>
      </c>
      <c r="E1599" s="11" t="s">
        <v>344</v>
      </c>
      <c r="F1599" s="11" t="s">
        <v>1793</v>
      </c>
      <c r="G1599" s="31">
        <v>500</v>
      </c>
    </row>
    <row r="1600" spans="1:7">
      <c r="A1600" s="11" t="s">
        <v>1460</v>
      </c>
      <c r="B1600" s="11" t="s">
        <v>1482</v>
      </c>
      <c r="C1600" s="11" t="s">
        <v>1489</v>
      </c>
      <c r="D1600" s="11" t="s">
        <v>1489</v>
      </c>
      <c r="E1600" s="11" t="s">
        <v>398</v>
      </c>
      <c r="F1600" s="11" t="s">
        <v>1794</v>
      </c>
      <c r="G1600" s="31">
        <v>550</v>
      </c>
    </row>
    <row r="1601" spans="1:7">
      <c r="A1601" s="11" t="s">
        <v>1460</v>
      </c>
      <c r="B1601" s="11" t="s">
        <v>1482</v>
      </c>
      <c r="C1601" s="11" t="s">
        <v>1489</v>
      </c>
      <c r="D1601" s="11" t="s">
        <v>1489</v>
      </c>
      <c r="E1601" s="11" t="s">
        <v>494</v>
      </c>
      <c r="F1601" s="11" t="s">
        <v>1816</v>
      </c>
      <c r="G1601" s="31">
        <v>1600</v>
      </c>
    </row>
    <row r="1602" spans="1:7">
      <c r="A1602" s="11" t="s">
        <v>1460</v>
      </c>
      <c r="B1602" s="11" t="s">
        <v>1482</v>
      </c>
      <c r="C1602" s="11" t="s">
        <v>1489</v>
      </c>
      <c r="D1602" s="11" t="s">
        <v>1489</v>
      </c>
      <c r="E1602" s="11" t="s">
        <v>195</v>
      </c>
      <c r="F1602" s="11" t="s">
        <v>1855</v>
      </c>
      <c r="G1602" s="31">
        <v>400</v>
      </c>
    </row>
    <row r="1603" spans="1:7">
      <c r="A1603" s="11" t="s">
        <v>1460</v>
      </c>
      <c r="B1603" s="11" t="s">
        <v>1482</v>
      </c>
      <c r="C1603" s="11" t="s">
        <v>1489</v>
      </c>
      <c r="D1603" s="11" t="s">
        <v>1489</v>
      </c>
      <c r="E1603" s="11" t="s">
        <v>738</v>
      </c>
      <c r="F1603" s="11" t="s">
        <v>1878</v>
      </c>
      <c r="G1603" s="31">
        <v>13550</v>
      </c>
    </row>
    <row r="1604" spans="1:7">
      <c r="A1604" s="11" t="s">
        <v>1460</v>
      </c>
      <c r="B1604" s="11" t="s">
        <v>1482</v>
      </c>
      <c r="C1604" s="11" t="s">
        <v>1489</v>
      </c>
      <c r="D1604" s="11" t="s">
        <v>1489</v>
      </c>
      <c r="E1604" s="11" t="s">
        <v>495</v>
      </c>
      <c r="F1604" s="11" t="s">
        <v>1901</v>
      </c>
      <c r="G1604" s="31">
        <v>1450</v>
      </c>
    </row>
    <row r="1605" spans="1:7">
      <c r="A1605" s="11" t="s">
        <v>1460</v>
      </c>
      <c r="B1605" s="11" t="s">
        <v>1482</v>
      </c>
      <c r="C1605" s="11" t="s">
        <v>1489</v>
      </c>
      <c r="D1605" s="11" t="s">
        <v>1489</v>
      </c>
      <c r="E1605" s="11" t="s">
        <v>249</v>
      </c>
      <c r="F1605" s="11" t="s">
        <v>1915</v>
      </c>
      <c r="G1605" s="31">
        <v>400</v>
      </c>
    </row>
    <row r="1606" spans="1:7">
      <c r="A1606" s="11" t="s">
        <v>1460</v>
      </c>
      <c r="B1606" s="11" t="s">
        <v>1482</v>
      </c>
      <c r="C1606" s="11" t="s">
        <v>1489</v>
      </c>
      <c r="D1606" s="11" t="s">
        <v>1489</v>
      </c>
      <c r="E1606" s="11" t="s">
        <v>322</v>
      </c>
      <c r="F1606" s="11" t="s">
        <v>1939</v>
      </c>
      <c r="G1606" s="31">
        <v>500</v>
      </c>
    </row>
    <row r="1607" spans="1:7">
      <c r="A1607" s="11" t="s">
        <v>1460</v>
      </c>
      <c r="B1607" s="11" t="s">
        <v>1482</v>
      </c>
      <c r="C1607" s="11" t="s">
        <v>1489</v>
      </c>
      <c r="D1607" s="11" t="s">
        <v>1489</v>
      </c>
      <c r="E1607" s="11" t="s">
        <v>730</v>
      </c>
      <c r="F1607" s="11" t="s">
        <v>1945</v>
      </c>
      <c r="G1607" s="31">
        <v>1650</v>
      </c>
    </row>
    <row r="1608" spans="1:7">
      <c r="A1608" s="11" t="s">
        <v>1460</v>
      </c>
      <c r="B1608" s="11" t="s">
        <v>1482</v>
      </c>
      <c r="C1608" s="11" t="s">
        <v>1489</v>
      </c>
      <c r="D1608" s="11" t="s">
        <v>1489</v>
      </c>
      <c r="E1608" s="11" t="s">
        <v>300</v>
      </c>
      <c r="F1608" s="11" t="s">
        <v>1968</v>
      </c>
      <c r="G1608" s="31">
        <v>350</v>
      </c>
    </row>
    <row r="1609" spans="1:7">
      <c r="A1609" s="11" t="s">
        <v>1460</v>
      </c>
      <c r="B1609" s="11" t="s">
        <v>1482</v>
      </c>
      <c r="C1609" s="11" t="s">
        <v>1489</v>
      </c>
      <c r="D1609" s="11" t="s">
        <v>1489</v>
      </c>
      <c r="E1609" s="11" t="s">
        <v>297</v>
      </c>
      <c r="F1609" s="11" t="s">
        <v>1969</v>
      </c>
      <c r="G1609" s="31">
        <v>500</v>
      </c>
    </row>
    <row r="1610" spans="1:7">
      <c r="A1610" s="11" t="s">
        <v>1460</v>
      </c>
      <c r="B1610" s="11" t="s">
        <v>1482</v>
      </c>
      <c r="C1610" s="11" t="s">
        <v>1489</v>
      </c>
      <c r="D1610" s="11" t="s">
        <v>1489</v>
      </c>
      <c r="E1610" s="11" t="s">
        <v>501</v>
      </c>
      <c r="F1610" s="11" t="s">
        <v>1972</v>
      </c>
      <c r="G1610" s="31">
        <v>250</v>
      </c>
    </row>
    <row r="1611" spans="1:7">
      <c r="A1611" s="11" t="s">
        <v>1460</v>
      </c>
      <c r="B1611" s="11" t="s">
        <v>1482</v>
      </c>
      <c r="C1611" s="11" t="s">
        <v>1489</v>
      </c>
      <c r="D1611" s="11" t="s">
        <v>1489</v>
      </c>
      <c r="E1611" s="11" t="s">
        <v>215</v>
      </c>
      <c r="F1611" s="11" t="s">
        <v>1995</v>
      </c>
      <c r="G1611" s="31">
        <v>250</v>
      </c>
    </row>
    <row r="1612" spans="1:7">
      <c r="A1612" s="11" t="s">
        <v>1460</v>
      </c>
      <c r="B1612" s="11" t="s">
        <v>1482</v>
      </c>
      <c r="C1612" s="11" t="s">
        <v>1489</v>
      </c>
      <c r="D1612" s="11" t="s">
        <v>1489</v>
      </c>
      <c r="E1612" s="11" t="s">
        <v>227</v>
      </c>
      <c r="F1612" s="11" t="s">
        <v>1996</v>
      </c>
      <c r="G1612" s="31">
        <v>400</v>
      </c>
    </row>
    <row r="1613" spans="1:7">
      <c r="A1613" s="11" t="s">
        <v>1460</v>
      </c>
      <c r="B1613" s="11" t="s">
        <v>1482</v>
      </c>
      <c r="C1613" s="11" t="s">
        <v>1489</v>
      </c>
      <c r="D1613" s="11" t="s">
        <v>1489</v>
      </c>
      <c r="E1613" s="11" t="s">
        <v>409</v>
      </c>
      <c r="F1613" s="11" t="s">
        <v>2014</v>
      </c>
      <c r="G1613" s="31">
        <v>2000</v>
      </c>
    </row>
    <row r="1614" spans="1:7">
      <c r="A1614" s="11" t="s">
        <v>1460</v>
      </c>
      <c r="B1614" s="11" t="s">
        <v>1482</v>
      </c>
      <c r="C1614" s="11" t="s">
        <v>1489</v>
      </c>
      <c r="D1614" s="11" t="s">
        <v>1489</v>
      </c>
      <c r="E1614" s="11" t="s">
        <v>277</v>
      </c>
      <c r="F1614" s="11" t="s">
        <v>2017</v>
      </c>
      <c r="G1614" s="31">
        <v>800</v>
      </c>
    </row>
    <row r="1615" spans="1:7">
      <c r="A1615" s="11" t="s">
        <v>1460</v>
      </c>
      <c r="B1615" s="11" t="s">
        <v>1482</v>
      </c>
      <c r="C1615" s="11" t="s">
        <v>1489</v>
      </c>
      <c r="D1615" s="11" t="s">
        <v>1489</v>
      </c>
      <c r="E1615" s="11" t="s">
        <v>340</v>
      </c>
      <c r="F1615" s="11" t="s">
        <v>2026</v>
      </c>
      <c r="G1615" s="31">
        <v>950</v>
      </c>
    </row>
    <row r="1616" spans="1:7">
      <c r="A1616" s="11" t="s">
        <v>1460</v>
      </c>
      <c r="B1616" s="11" t="s">
        <v>1482</v>
      </c>
      <c r="C1616" s="11" t="s">
        <v>1489</v>
      </c>
      <c r="D1616" s="11" t="s">
        <v>1489</v>
      </c>
      <c r="E1616" s="11" t="s">
        <v>496</v>
      </c>
      <c r="F1616" s="11" t="s">
        <v>2034</v>
      </c>
      <c r="G1616" s="31">
        <v>200</v>
      </c>
    </row>
    <row r="1617" spans="1:7">
      <c r="A1617" s="11" t="s">
        <v>1460</v>
      </c>
      <c r="B1617" s="11" t="s">
        <v>1482</v>
      </c>
      <c r="C1617" s="11" t="s">
        <v>1489</v>
      </c>
      <c r="D1617" s="11" t="s">
        <v>1489</v>
      </c>
      <c r="E1617" s="11" t="s">
        <v>345</v>
      </c>
      <c r="F1617" s="11" t="s">
        <v>2063</v>
      </c>
      <c r="G1617" s="31">
        <v>400</v>
      </c>
    </row>
    <row r="1618" spans="1:7">
      <c r="A1618" s="11" t="s">
        <v>1460</v>
      </c>
      <c r="B1618" s="11" t="s">
        <v>1482</v>
      </c>
      <c r="C1618" s="11" t="s">
        <v>1489</v>
      </c>
      <c r="D1618" s="11" t="s">
        <v>1489</v>
      </c>
      <c r="E1618" s="11" t="s">
        <v>343</v>
      </c>
      <c r="F1618" s="11" t="s">
        <v>2067</v>
      </c>
      <c r="G1618" s="31">
        <v>550</v>
      </c>
    </row>
    <row r="1619" spans="1:7">
      <c r="A1619" s="11" t="s">
        <v>1460</v>
      </c>
      <c r="B1619" s="11" t="s">
        <v>1482</v>
      </c>
      <c r="C1619" s="11" t="s">
        <v>1489</v>
      </c>
      <c r="D1619" s="11" t="s">
        <v>1489</v>
      </c>
      <c r="E1619" s="11" t="s">
        <v>404</v>
      </c>
      <c r="F1619" s="11" t="s">
        <v>2075</v>
      </c>
      <c r="G1619" s="31">
        <v>250</v>
      </c>
    </row>
    <row r="1620" spans="1:7">
      <c r="A1620" s="11" t="s">
        <v>1460</v>
      </c>
      <c r="B1620" s="11" t="s">
        <v>1482</v>
      </c>
      <c r="C1620" s="11" t="s">
        <v>1489</v>
      </c>
      <c r="D1620" s="11" t="s">
        <v>1489</v>
      </c>
      <c r="E1620" s="11" t="s">
        <v>410</v>
      </c>
      <c r="F1620" s="11" t="s">
        <v>2075</v>
      </c>
      <c r="G1620" s="31">
        <v>250</v>
      </c>
    </row>
    <row r="1621" spans="1:7">
      <c r="A1621" s="11" t="s">
        <v>1460</v>
      </c>
      <c r="B1621" s="11" t="s">
        <v>1482</v>
      </c>
      <c r="C1621" s="11" t="s">
        <v>1489</v>
      </c>
      <c r="D1621" s="11" t="s">
        <v>1489</v>
      </c>
      <c r="E1621" s="11" t="s">
        <v>828</v>
      </c>
      <c r="F1621" s="11" t="s">
        <v>2085</v>
      </c>
      <c r="G1621" s="31">
        <v>8000</v>
      </c>
    </row>
    <row r="1622" spans="1:7">
      <c r="A1622" s="11" t="s">
        <v>1460</v>
      </c>
      <c r="B1622" s="11" t="s">
        <v>1482</v>
      </c>
      <c r="C1622" s="11" t="s">
        <v>1489</v>
      </c>
      <c r="D1622" s="11" t="s">
        <v>1489</v>
      </c>
      <c r="E1622" s="11" t="s">
        <v>497</v>
      </c>
      <c r="F1622" s="11" t="s">
        <v>2113</v>
      </c>
      <c r="G1622" s="31">
        <v>350</v>
      </c>
    </row>
    <row r="1623" spans="1:7">
      <c r="A1623" s="11" t="s">
        <v>1460</v>
      </c>
      <c r="B1623" s="11" t="s">
        <v>1482</v>
      </c>
      <c r="C1623" s="11" t="s">
        <v>1489</v>
      </c>
      <c r="D1623" s="11" t="s">
        <v>1489</v>
      </c>
      <c r="E1623" s="11" t="s">
        <v>482</v>
      </c>
      <c r="F1623" s="11" t="s">
        <v>2141</v>
      </c>
      <c r="G1623" s="31">
        <v>250</v>
      </c>
    </row>
    <row r="1624" spans="1:7">
      <c r="A1624" s="11" t="s">
        <v>1460</v>
      </c>
      <c r="B1624" s="11" t="s">
        <v>1482</v>
      </c>
      <c r="C1624" s="11" t="s">
        <v>1489</v>
      </c>
      <c r="D1624" s="11" t="s">
        <v>1489</v>
      </c>
      <c r="E1624" s="11" t="s">
        <v>498</v>
      </c>
      <c r="F1624" s="11" t="s">
        <v>2152</v>
      </c>
      <c r="G1624" s="31">
        <v>350</v>
      </c>
    </row>
    <row r="1625" spans="1:7">
      <c r="A1625" s="11" t="s">
        <v>1460</v>
      </c>
      <c r="B1625" s="11" t="s">
        <v>1482</v>
      </c>
      <c r="C1625" s="11" t="s">
        <v>1489</v>
      </c>
      <c r="D1625" s="11" t="s">
        <v>1489</v>
      </c>
      <c r="E1625" s="11" t="s">
        <v>280</v>
      </c>
      <c r="F1625" s="11" t="s">
        <v>2154</v>
      </c>
      <c r="G1625" s="31">
        <v>200</v>
      </c>
    </row>
    <row r="1626" spans="1:7">
      <c r="A1626" s="11"/>
      <c r="B1626" s="11"/>
      <c r="C1626" s="11" t="s">
        <v>1135</v>
      </c>
      <c r="D1626" s="11" t="s">
        <v>1135</v>
      </c>
      <c r="E1626" s="11" t="s">
        <v>663</v>
      </c>
      <c r="F1626" s="11" t="s">
        <v>1511</v>
      </c>
      <c r="G1626" s="31">
        <v>5350</v>
      </c>
    </row>
    <row r="1627" spans="1:7">
      <c r="A1627" s="11" t="s">
        <v>1460</v>
      </c>
      <c r="B1627" s="11" t="s">
        <v>1482</v>
      </c>
      <c r="C1627" s="11" t="s">
        <v>1135</v>
      </c>
      <c r="D1627" s="11" t="s">
        <v>1135</v>
      </c>
      <c r="E1627" s="11" t="s">
        <v>658</v>
      </c>
      <c r="F1627" s="11" t="s">
        <v>1515</v>
      </c>
      <c r="G1627" s="31">
        <v>6350</v>
      </c>
    </row>
    <row r="1628" spans="1:7">
      <c r="A1628" s="11" t="s">
        <v>1460</v>
      </c>
      <c r="B1628" s="11" t="s">
        <v>1482</v>
      </c>
      <c r="C1628" s="11" t="s">
        <v>1135</v>
      </c>
      <c r="D1628" s="11" t="s">
        <v>1135</v>
      </c>
      <c r="E1628" s="11" t="s">
        <v>268</v>
      </c>
      <c r="F1628" s="11" t="s">
        <v>1562</v>
      </c>
      <c r="G1628" s="31">
        <v>250</v>
      </c>
    </row>
    <row r="1629" spans="1:7">
      <c r="A1629" s="11" t="s">
        <v>1460</v>
      </c>
      <c r="B1629" s="11" t="s">
        <v>1482</v>
      </c>
      <c r="C1629" s="11" t="s">
        <v>1135</v>
      </c>
      <c r="D1629" s="11" t="s">
        <v>1135</v>
      </c>
      <c r="E1629" s="11" t="s">
        <v>186</v>
      </c>
      <c r="F1629" s="11" t="s">
        <v>1665</v>
      </c>
      <c r="G1629" s="31">
        <v>200</v>
      </c>
    </row>
    <row r="1630" spans="1:7">
      <c r="A1630" s="11" t="s">
        <v>1460</v>
      </c>
      <c r="B1630" s="11" t="s">
        <v>1482</v>
      </c>
      <c r="C1630" s="11" t="s">
        <v>1135</v>
      </c>
      <c r="D1630" s="11" t="s">
        <v>1135</v>
      </c>
      <c r="E1630" s="11" t="s">
        <v>187</v>
      </c>
      <c r="F1630" s="11" t="s">
        <v>1665</v>
      </c>
      <c r="G1630" s="31">
        <v>200</v>
      </c>
    </row>
    <row r="1631" spans="1:7">
      <c r="A1631" s="11" t="s">
        <v>1460</v>
      </c>
      <c r="B1631" s="11" t="s">
        <v>1482</v>
      </c>
      <c r="C1631" s="11" t="s">
        <v>1135</v>
      </c>
      <c r="D1631" s="11" t="s">
        <v>1135</v>
      </c>
      <c r="E1631" s="11" t="s">
        <v>339</v>
      </c>
      <c r="F1631" s="11" t="s">
        <v>1778</v>
      </c>
      <c r="G1631" s="31">
        <v>950</v>
      </c>
    </row>
    <row r="1632" spans="1:7">
      <c r="A1632" s="11" t="s">
        <v>1460</v>
      </c>
      <c r="B1632" s="11" t="s">
        <v>1482</v>
      </c>
      <c r="C1632" s="11" t="s">
        <v>1135</v>
      </c>
      <c r="D1632" s="11" t="s">
        <v>1135</v>
      </c>
      <c r="E1632" s="11" t="s">
        <v>327</v>
      </c>
      <c r="F1632" s="11" t="s">
        <v>1796</v>
      </c>
      <c r="G1632" s="31">
        <v>1400</v>
      </c>
    </row>
    <row r="1633" spans="1:7">
      <c r="A1633" s="11" t="s">
        <v>1460</v>
      </c>
      <c r="B1633" s="11" t="s">
        <v>1482</v>
      </c>
      <c r="C1633" s="11" t="s">
        <v>1135</v>
      </c>
      <c r="D1633" s="11" t="s">
        <v>1135</v>
      </c>
      <c r="E1633" s="11" t="s">
        <v>123</v>
      </c>
      <c r="F1633" s="11" t="s">
        <v>1803</v>
      </c>
      <c r="G1633" s="31">
        <v>3300</v>
      </c>
    </row>
    <row r="1634" spans="1:7">
      <c r="A1634" s="11" t="s">
        <v>1460</v>
      </c>
      <c r="B1634" s="11" t="s">
        <v>1482</v>
      </c>
      <c r="C1634" s="11" t="s">
        <v>1135</v>
      </c>
      <c r="D1634" s="11" t="s">
        <v>1135</v>
      </c>
      <c r="E1634" s="11" t="s">
        <v>124</v>
      </c>
      <c r="F1634" s="11" t="s">
        <v>1833</v>
      </c>
      <c r="G1634" s="31">
        <v>2100</v>
      </c>
    </row>
    <row r="1635" spans="1:7">
      <c r="A1635" s="11" t="s">
        <v>1460</v>
      </c>
      <c r="B1635" s="11" t="s">
        <v>1482</v>
      </c>
      <c r="C1635" s="11" t="s">
        <v>1135</v>
      </c>
      <c r="D1635" s="11" t="s">
        <v>1135</v>
      </c>
      <c r="E1635" s="11" t="s">
        <v>125</v>
      </c>
      <c r="F1635" s="11" t="s">
        <v>1836</v>
      </c>
      <c r="G1635" s="31">
        <v>1100</v>
      </c>
    </row>
    <row r="1636" spans="1:7">
      <c r="A1636" s="11" t="s">
        <v>1460</v>
      </c>
      <c r="B1636" s="11" t="s">
        <v>1482</v>
      </c>
      <c r="C1636" s="11" t="s">
        <v>1135</v>
      </c>
      <c r="D1636" s="11" t="s">
        <v>1135</v>
      </c>
      <c r="E1636" s="11" t="s">
        <v>214</v>
      </c>
      <c r="F1636" s="11" t="s">
        <v>1864</v>
      </c>
      <c r="G1636" s="31">
        <v>500</v>
      </c>
    </row>
    <row r="1637" spans="1:7">
      <c r="A1637" s="11" t="s">
        <v>1460</v>
      </c>
      <c r="B1637" s="11" t="s">
        <v>1461</v>
      </c>
      <c r="C1637" s="11" t="s">
        <v>1135</v>
      </c>
      <c r="D1637" s="11" t="s">
        <v>1135</v>
      </c>
      <c r="E1637" s="11" t="s">
        <v>668</v>
      </c>
      <c r="F1637" s="11" t="s">
        <v>1865</v>
      </c>
      <c r="G1637" s="31">
        <v>1400</v>
      </c>
    </row>
    <row r="1638" spans="1:7">
      <c r="A1638" s="11" t="s">
        <v>1460</v>
      </c>
      <c r="B1638" s="11" t="s">
        <v>1482</v>
      </c>
      <c r="C1638" s="11" t="s">
        <v>1135</v>
      </c>
      <c r="D1638" s="11" t="s">
        <v>1135</v>
      </c>
      <c r="E1638" s="11" t="s">
        <v>476</v>
      </c>
      <c r="F1638" s="11" t="s">
        <v>1882</v>
      </c>
      <c r="G1638" s="31">
        <v>250</v>
      </c>
    </row>
    <row r="1639" spans="1:7">
      <c r="A1639" s="11" t="s">
        <v>1460</v>
      </c>
      <c r="B1639" s="11" t="s">
        <v>1482</v>
      </c>
      <c r="C1639" s="11" t="s">
        <v>1135</v>
      </c>
      <c r="D1639" s="11" t="s">
        <v>1135</v>
      </c>
      <c r="E1639" s="11" t="s">
        <v>121</v>
      </c>
      <c r="F1639" s="11" t="s">
        <v>1901</v>
      </c>
      <c r="G1639" s="31">
        <v>5950</v>
      </c>
    </row>
    <row r="1640" spans="1:7">
      <c r="A1640" s="11" t="s">
        <v>1460</v>
      </c>
      <c r="B1640" s="11" t="s">
        <v>1482</v>
      </c>
      <c r="C1640" s="11" t="s">
        <v>1135</v>
      </c>
      <c r="D1640" s="11" t="s">
        <v>1135</v>
      </c>
      <c r="E1640" s="11" t="s">
        <v>128</v>
      </c>
      <c r="F1640" s="11" t="s">
        <v>1933</v>
      </c>
      <c r="G1640" s="31">
        <v>550</v>
      </c>
    </row>
    <row r="1641" spans="1:7">
      <c r="A1641" s="11" t="s">
        <v>1460</v>
      </c>
      <c r="B1641" s="11" t="s">
        <v>1482</v>
      </c>
      <c r="C1641" s="11" t="s">
        <v>1135</v>
      </c>
      <c r="D1641" s="11" t="s">
        <v>1135</v>
      </c>
      <c r="E1641" s="11" t="s">
        <v>127</v>
      </c>
      <c r="F1641" s="11" t="s">
        <v>1936</v>
      </c>
      <c r="G1641" s="31">
        <v>400</v>
      </c>
    </row>
    <row r="1642" spans="1:7">
      <c r="A1642" s="11" t="s">
        <v>1460</v>
      </c>
      <c r="B1642" s="11" t="s">
        <v>1482</v>
      </c>
      <c r="C1642" s="11" t="s">
        <v>1135</v>
      </c>
      <c r="D1642" s="11" t="s">
        <v>1135</v>
      </c>
      <c r="E1642" s="11" t="s">
        <v>337</v>
      </c>
      <c r="F1642" s="11" t="s">
        <v>1942</v>
      </c>
      <c r="G1642" s="31">
        <v>350</v>
      </c>
    </row>
    <row r="1643" spans="1:7">
      <c r="A1643" s="11" t="s">
        <v>1460</v>
      </c>
      <c r="B1643" s="11" t="s">
        <v>1482</v>
      </c>
      <c r="C1643" s="11" t="s">
        <v>1135</v>
      </c>
      <c r="D1643" s="11" t="s">
        <v>1135</v>
      </c>
      <c r="E1643" s="11" t="s">
        <v>310</v>
      </c>
      <c r="F1643" s="11" t="s">
        <v>1965</v>
      </c>
      <c r="G1643" s="31">
        <v>1300</v>
      </c>
    </row>
    <row r="1644" spans="1:7">
      <c r="A1644" s="11" t="s">
        <v>1460</v>
      </c>
      <c r="B1644" s="11" t="s">
        <v>1482</v>
      </c>
      <c r="C1644" s="11" t="s">
        <v>1135</v>
      </c>
      <c r="D1644" s="11" t="s">
        <v>1135</v>
      </c>
      <c r="E1644" s="11" t="s">
        <v>501</v>
      </c>
      <c r="F1644" s="11" t="s">
        <v>1972</v>
      </c>
      <c r="G1644" s="31">
        <v>250</v>
      </c>
    </row>
    <row r="1645" spans="1:7">
      <c r="A1645" s="11" t="s">
        <v>1460</v>
      </c>
      <c r="B1645" s="11" t="s">
        <v>1482</v>
      </c>
      <c r="C1645" s="11" t="s">
        <v>1135</v>
      </c>
      <c r="D1645" s="11" t="s">
        <v>1135</v>
      </c>
      <c r="E1645" s="11" t="s">
        <v>189</v>
      </c>
      <c r="F1645" s="11" t="s">
        <v>1974</v>
      </c>
      <c r="G1645" s="31">
        <v>350</v>
      </c>
    </row>
    <row r="1646" spans="1:7">
      <c r="A1646" s="11" t="s">
        <v>1460</v>
      </c>
      <c r="B1646" s="11" t="s">
        <v>1482</v>
      </c>
      <c r="C1646" s="11" t="s">
        <v>1135</v>
      </c>
      <c r="D1646" s="11" t="s">
        <v>1135</v>
      </c>
      <c r="E1646" s="11" t="s">
        <v>224</v>
      </c>
      <c r="F1646" s="11" t="s">
        <v>1995</v>
      </c>
      <c r="G1646" s="31">
        <v>400</v>
      </c>
    </row>
    <row r="1647" spans="1:7">
      <c r="A1647" s="11" t="s">
        <v>1460</v>
      </c>
      <c r="B1647" s="11" t="s">
        <v>1482</v>
      </c>
      <c r="C1647" s="11" t="s">
        <v>1135</v>
      </c>
      <c r="D1647" s="11" t="s">
        <v>1135</v>
      </c>
      <c r="E1647" s="11" t="s">
        <v>126</v>
      </c>
      <c r="F1647" s="11" t="s">
        <v>2040</v>
      </c>
      <c r="G1647" s="31">
        <v>500</v>
      </c>
    </row>
    <row r="1648" spans="1:7">
      <c r="A1648" s="11" t="s">
        <v>1460</v>
      </c>
      <c r="B1648" s="11" t="s">
        <v>1482</v>
      </c>
      <c r="C1648" s="11" t="s">
        <v>1135</v>
      </c>
      <c r="D1648" s="11" t="s">
        <v>1135</v>
      </c>
      <c r="E1648" s="11" t="s">
        <v>178</v>
      </c>
      <c r="F1648" s="11" t="s">
        <v>2049</v>
      </c>
      <c r="G1648" s="31">
        <v>500</v>
      </c>
    </row>
    <row r="1649" spans="1:7">
      <c r="A1649" s="11" t="s">
        <v>1460</v>
      </c>
      <c r="B1649" s="11" t="s">
        <v>1482</v>
      </c>
      <c r="C1649" s="11" t="s">
        <v>1135</v>
      </c>
      <c r="D1649" s="11" t="s">
        <v>1135</v>
      </c>
      <c r="E1649" s="11" t="s">
        <v>288</v>
      </c>
      <c r="F1649" s="11" t="s">
        <v>2077</v>
      </c>
      <c r="G1649" s="31">
        <v>200</v>
      </c>
    </row>
    <row r="1650" spans="1:7">
      <c r="A1650" s="11" t="s">
        <v>1460</v>
      </c>
      <c r="B1650" s="11" t="s">
        <v>1482</v>
      </c>
      <c r="C1650" s="11" t="s">
        <v>1135</v>
      </c>
      <c r="D1650" s="11" t="s">
        <v>1135</v>
      </c>
      <c r="E1650" s="11" t="s">
        <v>335</v>
      </c>
      <c r="F1650" s="11" t="s">
        <v>2132</v>
      </c>
      <c r="G1650" s="31">
        <v>4650</v>
      </c>
    </row>
    <row r="1651" spans="1:7">
      <c r="A1651" s="11" t="s">
        <v>1460</v>
      </c>
      <c r="B1651" s="11" t="s">
        <v>1482</v>
      </c>
      <c r="C1651" s="11" t="s">
        <v>1135</v>
      </c>
      <c r="D1651" s="11" t="s">
        <v>1135</v>
      </c>
      <c r="E1651" s="11" t="s">
        <v>279</v>
      </c>
      <c r="F1651" s="11" t="s">
        <v>2153</v>
      </c>
      <c r="G1651" s="31">
        <v>200</v>
      </c>
    </row>
    <row r="1652" spans="1:7">
      <c r="A1652" s="11" t="s">
        <v>1460</v>
      </c>
      <c r="B1652" s="11" t="s">
        <v>1482</v>
      </c>
      <c r="C1652" s="11" t="s">
        <v>1135</v>
      </c>
      <c r="D1652" s="11" t="s">
        <v>1135</v>
      </c>
      <c r="E1652" s="11" t="s">
        <v>377</v>
      </c>
      <c r="F1652" s="11" t="s">
        <v>2159</v>
      </c>
      <c r="G1652" s="31">
        <v>750</v>
      </c>
    </row>
    <row r="1653" spans="1:7">
      <c r="A1653" s="11" t="s">
        <v>1460</v>
      </c>
      <c r="B1653" s="11" t="s">
        <v>1482</v>
      </c>
      <c r="C1653" s="11" t="s">
        <v>1135</v>
      </c>
      <c r="D1653" s="11" t="s">
        <v>1135</v>
      </c>
      <c r="E1653" s="11" t="s">
        <v>256</v>
      </c>
      <c r="F1653" s="11" t="s">
        <v>2159</v>
      </c>
      <c r="G1653" s="31">
        <v>400</v>
      </c>
    </row>
    <row r="1654" spans="1:7">
      <c r="A1654" s="11" t="s">
        <v>1460</v>
      </c>
      <c r="B1654" s="11" t="s">
        <v>1482</v>
      </c>
      <c r="C1654" s="11" t="s">
        <v>1135</v>
      </c>
      <c r="D1654" s="11" t="s">
        <v>1135</v>
      </c>
      <c r="E1654" s="11" t="s">
        <v>816</v>
      </c>
      <c r="F1654" s="11" t="s">
        <v>2176</v>
      </c>
      <c r="G1654" s="31">
        <v>26850</v>
      </c>
    </row>
    <row r="1655" spans="1:7">
      <c r="A1655" s="11" t="s">
        <v>1460</v>
      </c>
      <c r="B1655" s="11" t="s">
        <v>1482</v>
      </c>
      <c r="C1655" s="11" t="s">
        <v>1590</v>
      </c>
      <c r="D1655" s="11" t="s">
        <v>1590</v>
      </c>
      <c r="E1655" s="11" t="s">
        <v>660</v>
      </c>
      <c r="F1655" s="11" t="s">
        <v>1584</v>
      </c>
      <c r="G1655" s="31">
        <v>9850</v>
      </c>
    </row>
    <row r="1656" spans="1:7">
      <c r="A1656" s="11" t="s">
        <v>1460</v>
      </c>
      <c r="B1656" s="11" t="s">
        <v>1482</v>
      </c>
      <c r="C1656" s="11" t="s">
        <v>1590</v>
      </c>
      <c r="D1656" s="11" t="s">
        <v>1590</v>
      </c>
      <c r="E1656" s="11" t="s">
        <v>187</v>
      </c>
      <c r="F1656" s="11" t="s">
        <v>1665</v>
      </c>
      <c r="G1656" s="31">
        <v>200</v>
      </c>
    </row>
    <row r="1657" spans="1:7">
      <c r="A1657" s="11" t="s">
        <v>1460</v>
      </c>
      <c r="B1657" s="11" t="s">
        <v>1482</v>
      </c>
      <c r="C1657" s="11" t="s">
        <v>1590</v>
      </c>
      <c r="D1657" s="11" t="s">
        <v>1590</v>
      </c>
      <c r="E1657" s="11" t="s">
        <v>339</v>
      </c>
      <c r="F1657" s="11" t="s">
        <v>1778</v>
      </c>
      <c r="G1657" s="31">
        <v>950</v>
      </c>
    </row>
    <row r="1658" spans="1:7">
      <c r="A1658" s="11" t="s">
        <v>1460</v>
      </c>
      <c r="B1658" s="11" t="s">
        <v>1482</v>
      </c>
      <c r="C1658" s="11" t="s">
        <v>1590</v>
      </c>
      <c r="D1658" s="11" t="s">
        <v>1590</v>
      </c>
      <c r="E1658" s="11" t="s">
        <v>327</v>
      </c>
      <c r="F1658" s="11" t="s">
        <v>1796</v>
      </c>
      <c r="G1658" s="31">
        <v>1400</v>
      </c>
    </row>
    <row r="1659" spans="1:7">
      <c r="A1659" s="11" t="s">
        <v>1460</v>
      </c>
      <c r="B1659" s="11" t="s">
        <v>1482</v>
      </c>
      <c r="C1659" s="11" t="s">
        <v>1590</v>
      </c>
      <c r="D1659" s="11" t="s">
        <v>1590</v>
      </c>
      <c r="E1659" s="11" t="s">
        <v>476</v>
      </c>
      <c r="F1659" s="11" t="s">
        <v>1882</v>
      </c>
      <c r="G1659" s="31">
        <v>250</v>
      </c>
    </row>
    <row r="1660" spans="1:7">
      <c r="A1660" s="11" t="s">
        <v>1460</v>
      </c>
      <c r="B1660" s="11" t="s">
        <v>1482</v>
      </c>
      <c r="C1660" s="11" t="s">
        <v>1590</v>
      </c>
      <c r="D1660" s="11" t="s">
        <v>1590</v>
      </c>
      <c r="E1660" s="11" t="s">
        <v>122</v>
      </c>
      <c r="F1660" s="11" t="s">
        <v>1900</v>
      </c>
      <c r="G1660" s="31">
        <v>6450</v>
      </c>
    </row>
    <row r="1661" spans="1:7">
      <c r="A1661" s="11" t="s">
        <v>1460</v>
      </c>
      <c r="B1661" s="11" t="s">
        <v>1482</v>
      </c>
      <c r="C1661" s="11" t="s">
        <v>1590</v>
      </c>
      <c r="D1661" s="11" t="s">
        <v>1590</v>
      </c>
      <c r="E1661" s="11" t="s">
        <v>127</v>
      </c>
      <c r="F1661" s="11" t="s">
        <v>1936</v>
      </c>
      <c r="G1661" s="31">
        <v>400</v>
      </c>
    </row>
    <row r="1662" spans="1:7">
      <c r="A1662" s="11" t="s">
        <v>1460</v>
      </c>
      <c r="B1662" s="11" t="s">
        <v>1482</v>
      </c>
      <c r="C1662" s="11" t="s">
        <v>1590</v>
      </c>
      <c r="D1662" s="11" t="s">
        <v>1590</v>
      </c>
      <c r="E1662" s="11" t="s">
        <v>337</v>
      </c>
      <c r="F1662" s="11" t="s">
        <v>1942</v>
      </c>
      <c r="G1662" s="31">
        <v>350</v>
      </c>
    </row>
    <row r="1663" spans="1:7">
      <c r="A1663" s="11" t="s">
        <v>1460</v>
      </c>
      <c r="B1663" s="11" t="s">
        <v>1482</v>
      </c>
      <c r="C1663" s="11" t="s">
        <v>1590</v>
      </c>
      <c r="D1663" s="11" t="s">
        <v>1590</v>
      </c>
      <c r="E1663" s="11" t="s">
        <v>501</v>
      </c>
      <c r="F1663" s="11" t="s">
        <v>1972</v>
      </c>
      <c r="G1663" s="31">
        <v>250</v>
      </c>
    </row>
    <row r="1664" spans="1:7">
      <c r="A1664" s="11" t="s">
        <v>1460</v>
      </c>
      <c r="B1664" s="11" t="s">
        <v>1482</v>
      </c>
      <c r="C1664" s="11" t="s">
        <v>1590</v>
      </c>
      <c r="D1664" s="11" t="s">
        <v>1590</v>
      </c>
      <c r="E1664" s="11" t="s">
        <v>189</v>
      </c>
      <c r="F1664" s="11" t="s">
        <v>1974</v>
      </c>
      <c r="G1664" s="31">
        <v>350</v>
      </c>
    </row>
    <row r="1665" spans="1:7">
      <c r="A1665" s="11" t="s">
        <v>1460</v>
      </c>
      <c r="B1665" s="11" t="s">
        <v>1482</v>
      </c>
      <c r="C1665" s="11" t="s">
        <v>1590</v>
      </c>
      <c r="D1665" s="11" t="s">
        <v>1590</v>
      </c>
      <c r="E1665" s="11" t="s">
        <v>224</v>
      </c>
      <c r="F1665" s="11" t="s">
        <v>1995</v>
      </c>
      <c r="G1665" s="31">
        <v>400</v>
      </c>
    </row>
    <row r="1666" spans="1:7">
      <c r="A1666" s="11" t="s">
        <v>1460</v>
      </c>
      <c r="B1666" s="11" t="s">
        <v>1482</v>
      </c>
      <c r="C1666" s="11" t="s">
        <v>1590</v>
      </c>
      <c r="D1666" s="11" t="s">
        <v>1590</v>
      </c>
      <c r="E1666" s="11" t="s">
        <v>126</v>
      </c>
      <c r="F1666" s="11" t="s">
        <v>2040</v>
      </c>
      <c r="G1666" s="31">
        <v>500</v>
      </c>
    </row>
    <row r="1667" spans="1:7">
      <c r="A1667" s="11" t="s">
        <v>1460</v>
      </c>
      <c r="B1667" s="11" t="s">
        <v>1482</v>
      </c>
      <c r="C1667" s="11" t="s">
        <v>1590</v>
      </c>
      <c r="D1667" s="11" t="s">
        <v>1590</v>
      </c>
      <c r="E1667" s="11" t="s">
        <v>279</v>
      </c>
      <c r="F1667" s="11" t="s">
        <v>2153</v>
      </c>
      <c r="G1667" s="31">
        <v>200</v>
      </c>
    </row>
    <row r="1668" spans="1:7">
      <c r="A1668" s="11" t="s">
        <v>1460</v>
      </c>
      <c r="B1668" s="11" t="s">
        <v>1482</v>
      </c>
      <c r="C1668" s="11" t="s">
        <v>1590</v>
      </c>
      <c r="D1668" s="11" t="s">
        <v>1590</v>
      </c>
      <c r="E1668" s="11" t="s">
        <v>255</v>
      </c>
      <c r="F1668" s="11" t="s">
        <v>2159</v>
      </c>
      <c r="G1668" s="31">
        <v>200</v>
      </c>
    </row>
    <row r="1669" spans="1:7">
      <c r="A1669" s="11" t="s">
        <v>1460</v>
      </c>
      <c r="B1669" s="11" t="s">
        <v>1482</v>
      </c>
      <c r="C1669" s="11" t="s">
        <v>1590</v>
      </c>
      <c r="D1669" s="11" t="s">
        <v>1590</v>
      </c>
      <c r="E1669" s="11" t="s">
        <v>666</v>
      </c>
      <c r="F1669" s="11" t="s">
        <v>2184</v>
      </c>
      <c r="G1669" s="31">
        <v>28000</v>
      </c>
    </row>
    <row r="1670" spans="1:7">
      <c r="A1670" s="11" t="s">
        <v>1460</v>
      </c>
      <c r="B1670" s="11" t="s">
        <v>1482</v>
      </c>
      <c r="C1670" s="11" t="s">
        <v>1134</v>
      </c>
      <c r="D1670" s="11" t="s">
        <v>1134</v>
      </c>
      <c r="E1670" s="11" t="s">
        <v>338</v>
      </c>
      <c r="F1670" s="11" t="s">
        <v>1498</v>
      </c>
      <c r="G1670" s="31">
        <v>4250</v>
      </c>
    </row>
    <row r="1671" spans="1:7">
      <c r="A1671" s="11" t="s">
        <v>1460</v>
      </c>
      <c r="B1671" s="11" t="s">
        <v>1482</v>
      </c>
      <c r="C1671" s="11" t="s">
        <v>1134</v>
      </c>
      <c r="D1671" s="11" t="s">
        <v>1134</v>
      </c>
      <c r="E1671" s="11" t="s">
        <v>659</v>
      </c>
      <c r="F1671" s="11" t="s">
        <v>1523</v>
      </c>
      <c r="G1671" s="31">
        <v>6500</v>
      </c>
    </row>
    <row r="1672" spans="1:7">
      <c r="A1672" s="11" t="s">
        <v>1460</v>
      </c>
      <c r="B1672" s="11" t="s">
        <v>1482</v>
      </c>
      <c r="C1672" s="11" t="s">
        <v>1134</v>
      </c>
      <c r="D1672" s="11" t="s">
        <v>1134</v>
      </c>
      <c r="E1672" s="11" t="s">
        <v>664</v>
      </c>
      <c r="F1672" s="11" t="s">
        <v>1524</v>
      </c>
      <c r="G1672" s="31">
        <v>5350</v>
      </c>
    </row>
    <row r="1673" spans="1:7">
      <c r="A1673" s="11" t="s">
        <v>1460</v>
      </c>
      <c r="B1673" s="11" t="s">
        <v>1482</v>
      </c>
      <c r="C1673" s="11" t="s">
        <v>1134</v>
      </c>
      <c r="D1673" s="11" t="s">
        <v>1134</v>
      </c>
      <c r="E1673" s="11" t="s">
        <v>268</v>
      </c>
      <c r="F1673" s="11" t="s">
        <v>1562</v>
      </c>
      <c r="G1673" s="31">
        <v>250</v>
      </c>
    </row>
    <row r="1674" spans="1:7">
      <c r="A1674" s="11" t="s">
        <v>1460</v>
      </c>
      <c r="B1674" s="11" t="s">
        <v>1482</v>
      </c>
      <c r="C1674" s="11" t="s">
        <v>1134</v>
      </c>
      <c r="D1674" s="11" t="s">
        <v>1134</v>
      </c>
      <c r="E1674" s="11" t="s">
        <v>186</v>
      </c>
      <c r="F1674" s="11" t="s">
        <v>1665</v>
      </c>
      <c r="G1674" s="31">
        <v>200</v>
      </c>
    </row>
    <row r="1675" spans="1:7">
      <c r="A1675" s="11" t="s">
        <v>1460</v>
      </c>
      <c r="B1675" s="11" t="s">
        <v>1482</v>
      </c>
      <c r="C1675" s="11" t="s">
        <v>1134</v>
      </c>
      <c r="D1675" s="11" t="s">
        <v>1134</v>
      </c>
      <c r="E1675" s="11" t="s">
        <v>187</v>
      </c>
      <c r="F1675" s="11" t="s">
        <v>1665</v>
      </c>
      <c r="G1675" s="31">
        <v>200</v>
      </c>
    </row>
    <row r="1676" spans="1:7">
      <c r="A1676" s="11" t="s">
        <v>1460</v>
      </c>
      <c r="B1676" s="11" t="s">
        <v>1482</v>
      </c>
      <c r="C1676" s="11" t="s">
        <v>1134</v>
      </c>
      <c r="D1676" s="11" t="s">
        <v>1134</v>
      </c>
      <c r="E1676" s="11" t="s">
        <v>339</v>
      </c>
      <c r="F1676" s="11" t="s">
        <v>1778</v>
      </c>
      <c r="G1676" s="31">
        <v>950</v>
      </c>
    </row>
    <row r="1677" spans="1:7">
      <c r="A1677" s="11" t="s">
        <v>1460</v>
      </c>
      <c r="B1677" s="11" t="s">
        <v>1482</v>
      </c>
      <c r="C1677" s="11" t="s">
        <v>1134</v>
      </c>
      <c r="D1677" s="11" t="s">
        <v>1134</v>
      </c>
      <c r="E1677" s="11" t="s">
        <v>327</v>
      </c>
      <c r="F1677" s="11" t="s">
        <v>1796</v>
      </c>
      <c r="G1677" s="31">
        <v>1400</v>
      </c>
    </row>
    <row r="1678" spans="1:7">
      <c r="A1678" s="11" t="s">
        <v>1460</v>
      </c>
      <c r="B1678" s="11" t="s">
        <v>1482</v>
      </c>
      <c r="C1678" s="11" t="s">
        <v>1134</v>
      </c>
      <c r="D1678" s="11" t="s">
        <v>1134</v>
      </c>
      <c r="E1678" s="11" t="s">
        <v>123</v>
      </c>
      <c r="F1678" s="11" t="s">
        <v>1803</v>
      </c>
      <c r="G1678" s="31">
        <v>3300</v>
      </c>
    </row>
    <row r="1679" spans="1:7">
      <c r="A1679" s="11" t="s">
        <v>1460</v>
      </c>
      <c r="B1679" s="11" t="s">
        <v>1482</v>
      </c>
      <c r="C1679" s="11" t="s">
        <v>1134</v>
      </c>
      <c r="D1679" s="11" t="s">
        <v>1134</v>
      </c>
      <c r="E1679" s="11" t="s">
        <v>124</v>
      </c>
      <c r="F1679" s="11" t="s">
        <v>1833</v>
      </c>
      <c r="G1679" s="31">
        <v>2100</v>
      </c>
    </row>
    <row r="1680" spans="1:7">
      <c r="A1680" s="11" t="s">
        <v>1460</v>
      </c>
      <c r="B1680" s="11" t="s">
        <v>1482</v>
      </c>
      <c r="C1680" s="11" t="s">
        <v>1134</v>
      </c>
      <c r="D1680" s="11" t="s">
        <v>1134</v>
      </c>
      <c r="E1680" s="11" t="s">
        <v>125</v>
      </c>
      <c r="F1680" s="11" t="s">
        <v>1836</v>
      </c>
      <c r="G1680" s="31">
        <v>1100</v>
      </c>
    </row>
    <row r="1681" spans="1:7">
      <c r="A1681" s="11" t="s">
        <v>1460</v>
      </c>
      <c r="B1681" s="11" t="s">
        <v>1482</v>
      </c>
      <c r="C1681" s="11" t="s">
        <v>1134</v>
      </c>
      <c r="D1681" s="11" t="s">
        <v>1134</v>
      </c>
      <c r="E1681" s="11" t="s">
        <v>214</v>
      </c>
      <c r="F1681" s="11" t="s">
        <v>1864</v>
      </c>
      <c r="G1681" s="31">
        <v>500</v>
      </c>
    </row>
    <row r="1682" spans="1:7">
      <c r="A1682" s="11" t="s">
        <v>1460</v>
      </c>
      <c r="B1682" s="11" t="s">
        <v>1461</v>
      </c>
      <c r="C1682" s="11" t="s">
        <v>1866</v>
      </c>
      <c r="D1682" s="11" t="s">
        <v>1866</v>
      </c>
      <c r="E1682" s="11" t="s">
        <v>668</v>
      </c>
      <c r="F1682" s="11" t="s">
        <v>1865</v>
      </c>
      <c r="G1682" s="31">
        <v>1400</v>
      </c>
    </row>
    <row r="1683" spans="1:7">
      <c r="A1683" s="11" t="s">
        <v>1460</v>
      </c>
      <c r="B1683" s="11" t="s">
        <v>1482</v>
      </c>
      <c r="C1683" s="11" t="s">
        <v>1134</v>
      </c>
      <c r="D1683" s="11" t="s">
        <v>1134</v>
      </c>
      <c r="E1683" s="11" t="s">
        <v>476</v>
      </c>
      <c r="F1683" s="11" t="s">
        <v>1882</v>
      </c>
      <c r="G1683" s="31">
        <v>250</v>
      </c>
    </row>
    <row r="1684" spans="1:7">
      <c r="A1684" s="11" t="s">
        <v>1460</v>
      </c>
      <c r="B1684" s="11" t="s">
        <v>1482</v>
      </c>
      <c r="C1684" s="11" t="s">
        <v>1134</v>
      </c>
      <c r="D1684" s="11" t="s">
        <v>1134</v>
      </c>
      <c r="E1684" s="11" t="s">
        <v>121</v>
      </c>
      <c r="F1684" s="11" t="s">
        <v>1901</v>
      </c>
      <c r="G1684" s="31">
        <v>5950</v>
      </c>
    </row>
    <row r="1685" spans="1:7">
      <c r="A1685" s="11" t="s">
        <v>1460</v>
      </c>
      <c r="B1685" s="11" t="s">
        <v>1482</v>
      </c>
      <c r="C1685" s="11" t="s">
        <v>1134</v>
      </c>
      <c r="D1685" s="11" t="s">
        <v>1134</v>
      </c>
      <c r="E1685" s="11" t="s">
        <v>128</v>
      </c>
      <c r="F1685" s="11" t="s">
        <v>1933</v>
      </c>
      <c r="G1685" s="31">
        <v>550</v>
      </c>
    </row>
    <row r="1686" spans="1:7">
      <c r="A1686" s="11" t="s">
        <v>1460</v>
      </c>
      <c r="B1686" s="11" t="s">
        <v>1482</v>
      </c>
      <c r="C1686" s="11" t="s">
        <v>1134</v>
      </c>
      <c r="D1686" s="11" t="s">
        <v>1134</v>
      </c>
      <c r="E1686" s="11" t="s">
        <v>127</v>
      </c>
      <c r="F1686" s="11" t="s">
        <v>1936</v>
      </c>
      <c r="G1686" s="31">
        <v>400</v>
      </c>
    </row>
    <row r="1687" spans="1:7">
      <c r="A1687" s="11" t="s">
        <v>1460</v>
      </c>
      <c r="B1687" s="11" t="s">
        <v>1482</v>
      </c>
      <c r="C1687" s="11" t="s">
        <v>1134</v>
      </c>
      <c r="D1687" s="11" t="s">
        <v>1134</v>
      </c>
      <c r="E1687" s="11" t="s">
        <v>337</v>
      </c>
      <c r="F1687" s="11" t="s">
        <v>1942</v>
      </c>
      <c r="G1687" s="31">
        <v>350</v>
      </c>
    </row>
    <row r="1688" spans="1:7">
      <c r="A1688" s="11" t="s">
        <v>1460</v>
      </c>
      <c r="B1688" s="11" t="s">
        <v>1482</v>
      </c>
      <c r="C1688" s="11" t="s">
        <v>1134</v>
      </c>
      <c r="D1688" s="11" t="s">
        <v>1134</v>
      </c>
      <c r="E1688" s="11" t="s">
        <v>310</v>
      </c>
      <c r="F1688" s="11" t="s">
        <v>1965</v>
      </c>
      <c r="G1688" s="31">
        <v>1300</v>
      </c>
    </row>
    <row r="1689" spans="1:7">
      <c r="A1689" s="11" t="s">
        <v>1460</v>
      </c>
      <c r="B1689" s="11" t="s">
        <v>1482</v>
      </c>
      <c r="C1689" s="11" t="s">
        <v>1134</v>
      </c>
      <c r="D1689" s="11" t="s">
        <v>1134</v>
      </c>
      <c r="E1689" s="11" t="s">
        <v>501</v>
      </c>
      <c r="F1689" s="11" t="s">
        <v>1972</v>
      </c>
      <c r="G1689" s="31">
        <v>250</v>
      </c>
    </row>
    <row r="1690" spans="1:7">
      <c r="A1690" s="11" t="s">
        <v>1460</v>
      </c>
      <c r="B1690" s="11" t="s">
        <v>1482</v>
      </c>
      <c r="C1690" s="11" t="s">
        <v>1134</v>
      </c>
      <c r="D1690" s="11" t="s">
        <v>1134</v>
      </c>
      <c r="E1690" s="11" t="s">
        <v>189</v>
      </c>
      <c r="F1690" s="11" t="s">
        <v>1974</v>
      </c>
      <c r="G1690" s="31">
        <v>350</v>
      </c>
    </row>
    <row r="1691" spans="1:7">
      <c r="A1691" s="11" t="s">
        <v>1460</v>
      </c>
      <c r="B1691" s="11" t="s">
        <v>1482</v>
      </c>
      <c r="C1691" s="11" t="s">
        <v>1134</v>
      </c>
      <c r="D1691" s="11" t="s">
        <v>1134</v>
      </c>
      <c r="E1691" s="11" t="s">
        <v>224</v>
      </c>
      <c r="F1691" s="11" t="s">
        <v>1995</v>
      </c>
      <c r="G1691" s="31">
        <v>400</v>
      </c>
    </row>
    <row r="1692" spans="1:7">
      <c r="A1692" s="11" t="s">
        <v>1460</v>
      </c>
      <c r="B1692" s="11" t="s">
        <v>1482</v>
      </c>
      <c r="C1692" s="11" t="s">
        <v>1134</v>
      </c>
      <c r="D1692" s="11" t="s">
        <v>1134</v>
      </c>
      <c r="E1692" s="11" t="s">
        <v>126</v>
      </c>
      <c r="F1692" s="11" t="s">
        <v>2040</v>
      </c>
      <c r="G1692" s="31">
        <v>500</v>
      </c>
    </row>
    <row r="1693" spans="1:7">
      <c r="A1693" s="11" t="s">
        <v>1460</v>
      </c>
      <c r="B1693" s="11" t="s">
        <v>1482</v>
      </c>
      <c r="C1693" s="11" t="s">
        <v>1134</v>
      </c>
      <c r="D1693" s="11" t="s">
        <v>1134</v>
      </c>
      <c r="E1693" s="11" t="s">
        <v>178</v>
      </c>
      <c r="F1693" s="11" t="s">
        <v>2049</v>
      </c>
      <c r="G1693" s="31">
        <v>500</v>
      </c>
    </row>
    <row r="1694" spans="1:7">
      <c r="A1694" s="11" t="s">
        <v>1460</v>
      </c>
      <c r="B1694" s="11" t="s">
        <v>1482</v>
      </c>
      <c r="C1694" s="11" t="s">
        <v>1134</v>
      </c>
      <c r="D1694" s="11" t="s">
        <v>1134</v>
      </c>
      <c r="E1694" s="11" t="s">
        <v>288</v>
      </c>
      <c r="F1694" s="11" t="s">
        <v>2077</v>
      </c>
      <c r="G1694" s="31">
        <v>200</v>
      </c>
    </row>
    <row r="1695" spans="1:7">
      <c r="A1695" s="11" t="s">
        <v>1460</v>
      </c>
      <c r="B1695" s="11" t="s">
        <v>1482</v>
      </c>
      <c r="C1695" s="11" t="s">
        <v>1134</v>
      </c>
      <c r="D1695" s="11" t="s">
        <v>1134</v>
      </c>
      <c r="E1695" s="11" t="s">
        <v>279</v>
      </c>
      <c r="F1695" s="11" t="s">
        <v>2153</v>
      </c>
      <c r="G1695" s="31">
        <v>200</v>
      </c>
    </row>
    <row r="1696" spans="1:7">
      <c r="A1696" s="11" t="s">
        <v>1460</v>
      </c>
      <c r="B1696" s="11" t="s">
        <v>1482</v>
      </c>
      <c r="C1696" s="11" t="s">
        <v>1134</v>
      </c>
      <c r="D1696" s="11" t="s">
        <v>1134</v>
      </c>
      <c r="E1696" s="11" t="s">
        <v>377</v>
      </c>
      <c r="F1696" s="11" t="s">
        <v>2159</v>
      </c>
      <c r="G1696" s="31">
        <v>750</v>
      </c>
    </row>
    <row r="1697" spans="1:7">
      <c r="A1697" s="11" t="s">
        <v>1460</v>
      </c>
      <c r="B1697" s="11" t="s">
        <v>1482</v>
      </c>
      <c r="C1697" s="11" t="s">
        <v>1134</v>
      </c>
      <c r="D1697" s="11" t="s">
        <v>1134</v>
      </c>
      <c r="E1697" s="11" t="s">
        <v>256</v>
      </c>
      <c r="F1697" s="11" t="s">
        <v>2159</v>
      </c>
      <c r="G1697" s="31">
        <v>400</v>
      </c>
    </row>
    <row r="1698" spans="1:7">
      <c r="A1698" s="11" t="s">
        <v>1460</v>
      </c>
      <c r="B1698" s="11" t="s">
        <v>1482</v>
      </c>
      <c r="C1698" s="11" t="s">
        <v>1134</v>
      </c>
      <c r="D1698" s="11" t="s">
        <v>1134</v>
      </c>
      <c r="E1698" s="11" t="s">
        <v>816</v>
      </c>
      <c r="F1698" s="11" t="s">
        <v>2176</v>
      </c>
      <c r="G1698" s="31">
        <v>26850</v>
      </c>
    </row>
    <row r="1699" spans="1:7">
      <c r="A1699" s="11" t="s">
        <v>1460</v>
      </c>
      <c r="B1699" s="11" t="s">
        <v>1482</v>
      </c>
      <c r="C1699" s="11" t="s">
        <v>1563</v>
      </c>
      <c r="D1699" s="11" t="s">
        <v>1563</v>
      </c>
      <c r="E1699" s="11" t="s">
        <v>268</v>
      </c>
      <c r="F1699" s="11" t="s">
        <v>1562</v>
      </c>
      <c r="G1699" s="31">
        <v>250</v>
      </c>
    </row>
    <row r="1700" spans="1:7">
      <c r="A1700" s="11" t="s">
        <v>1460</v>
      </c>
      <c r="B1700" s="11" t="s">
        <v>1482</v>
      </c>
      <c r="C1700" s="11" t="s">
        <v>1563</v>
      </c>
      <c r="D1700" s="11" t="s">
        <v>1563</v>
      </c>
      <c r="E1700" s="11" t="s">
        <v>661</v>
      </c>
      <c r="F1700" s="11" t="s">
        <v>1584</v>
      </c>
      <c r="G1700" s="31">
        <v>15600</v>
      </c>
    </row>
    <row r="1701" spans="1:7">
      <c r="A1701" s="11" t="s">
        <v>1460</v>
      </c>
      <c r="B1701" s="11" t="s">
        <v>1482</v>
      </c>
      <c r="C1701" s="11" t="s">
        <v>1563</v>
      </c>
      <c r="D1701" s="11" t="s">
        <v>1563</v>
      </c>
      <c r="E1701" s="11" t="s">
        <v>339</v>
      </c>
      <c r="F1701" s="11" t="s">
        <v>1778</v>
      </c>
      <c r="G1701" s="31">
        <v>950</v>
      </c>
    </row>
    <row r="1702" spans="1:7">
      <c r="A1702" s="11" t="s">
        <v>1460</v>
      </c>
      <c r="B1702" s="11" t="s">
        <v>1482</v>
      </c>
      <c r="C1702" s="11" t="s">
        <v>1563</v>
      </c>
      <c r="D1702" s="11" t="s">
        <v>1563</v>
      </c>
      <c r="E1702" s="11" t="s">
        <v>327</v>
      </c>
      <c r="F1702" s="11" t="s">
        <v>1796</v>
      </c>
      <c r="G1702" s="31">
        <v>1400</v>
      </c>
    </row>
    <row r="1703" spans="1:7">
      <c r="A1703" s="11" t="s">
        <v>1460</v>
      </c>
      <c r="B1703" s="11" t="s">
        <v>1482</v>
      </c>
      <c r="C1703" s="11" t="s">
        <v>1563</v>
      </c>
      <c r="D1703" s="11" t="s">
        <v>1563</v>
      </c>
      <c r="E1703" s="11" t="s">
        <v>476</v>
      </c>
      <c r="F1703" s="11" t="s">
        <v>1882</v>
      </c>
      <c r="G1703" s="31">
        <v>250</v>
      </c>
    </row>
    <row r="1704" spans="1:7">
      <c r="A1704" s="11" t="s">
        <v>1460</v>
      </c>
      <c r="B1704" s="11" t="s">
        <v>1482</v>
      </c>
      <c r="C1704" s="11" t="s">
        <v>1563</v>
      </c>
      <c r="D1704" s="11" t="s">
        <v>1563</v>
      </c>
      <c r="E1704" s="11" t="s">
        <v>122</v>
      </c>
      <c r="F1704" s="11" t="s">
        <v>1900</v>
      </c>
      <c r="G1704" s="31">
        <v>6450</v>
      </c>
    </row>
    <row r="1705" spans="1:7">
      <c r="A1705" s="11" t="s">
        <v>1460</v>
      </c>
      <c r="B1705" s="11" t="s">
        <v>1482</v>
      </c>
      <c r="C1705" s="11" t="s">
        <v>1563</v>
      </c>
      <c r="D1705" s="11" t="s">
        <v>1563</v>
      </c>
      <c r="E1705" s="11" t="s">
        <v>127</v>
      </c>
      <c r="F1705" s="11" t="s">
        <v>1936</v>
      </c>
      <c r="G1705" s="31">
        <v>400</v>
      </c>
    </row>
    <row r="1706" spans="1:7">
      <c r="A1706" s="11" t="s">
        <v>1460</v>
      </c>
      <c r="B1706" s="11" t="s">
        <v>1482</v>
      </c>
      <c r="C1706" s="11" t="s">
        <v>1563</v>
      </c>
      <c r="D1706" s="11" t="s">
        <v>1563</v>
      </c>
      <c r="E1706" s="11" t="s">
        <v>337</v>
      </c>
      <c r="F1706" s="11" t="s">
        <v>1942</v>
      </c>
      <c r="G1706" s="31">
        <v>350</v>
      </c>
    </row>
    <row r="1707" spans="1:7">
      <c r="A1707" s="11" t="s">
        <v>1460</v>
      </c>
      <c r="B1707" s="11" t="s">
        <v>1482</v>
      </c>
      <c r="C1707" s="11" t="s">
        <v>1563</v>
      </c>
      <c r="D1707" s="11" t="s">
        <v>1563</v>
      </c>
      <c r="E1707" s="11" t="s">
        <v>501</v>
      </c>
      <c r="F1707" s="11" t="s">
        <v>1972</v>
      </c>
      <c r="G1707" s="31">
        <v>250</v>
      </c>
    </row>
    <row r="1708" spans="1:7">
      <c r="A1708" s="11" t="s">
        <v>1460</v>
      </c>
      <c r="B1708" s="11" t="s">
        <v>1482</v>
      </c>
      <c r="C1708" s="11" t="s">
        <v>1563</v>
      </c>
      <c r="D1708" s="11" t="s">
        <v>1563</v>
      </c>
      <c r="E1708" s="11" t="s">
        <v>189</v>
      </c>
      <c r="F1708" s="11" t="s">
        <v>1974</v>
      </c>
      <c r="G1708" s="31">
        <v>350</v>
      </c>
    </row>
    <row r="1709" spans="1:7">
      <c r="A1709" s="11" t="s">
        <v>1460</v>
      </c>
      <c r="B1709" s="11" t="s">
        <v>1482</v>
      </c>
      <c r="C1709" s="11" t="s">
        <v>1563</v>
      </c>
      <c r="D1709" s="11" t="s">
        <v>1563</v>
      </c>
      <c r="E1709" s="11" t="s">
        <v>224</v>
      </c>
      <c r="F1709" s="11" t="s">
        <v>1995</v>
      </c>
      <c r="G1709" s="31">
        <v>400</v>
      </c>
    </row>
    <row r="1710" spans="1:7">
      <c r="A1710" s="11" t="s">
        <v>1460</v>
      </c>
      <c r="B1710" s="11" t="s">
        <v>1482</v>
      </c>
      <c r="C1710" s="11" t="s">
        <v>1563</v>
      </c>
      <c r="D1710" s="11" t="s">
        <v>1563</v>
      </c>
      <c r="E1710" s="11" t="s">
        <v>126</v>
      </c>
      <c r="F1710" s="11" t="s">
        <v>2040</v>
      </c>
      <c r="G1710" s="31">
        <v>500</v>
      </c>
    </row>
    <row r="1711" spans="1:7">
      <c r="A1711" s="11" t="s">
        <v>1460</v>
      </c>
      <c r="B1711" s="11" t="s">
        <v>1482</v>
      </c>
      <c r="C1711" s="11" t="s">
        <v>1563</v>
      </c>
      <c r="D1711" s="11" t="s">
        <v>1563</v>
      </c>
      <c r="E1711" s="11" t="s">
        <v>279</v>
      </c>
      <c r="F1711" s="11" t="s">
        <v>2153</v>
      </c>
      <c r="G1711" s="31">
        <v>200</v>
      </c>
    </row>
    <row r="1712" spans="1:7">
      <c r="A1712" s="11" t="s">
        <v>1460</v>
      </c>
      <c r="B1712" s="11" t="s">
        <v>1482</v>
      </c>
      <c r="C1712" s="11" t="s">
        <v>1563</v>
      </c>
      <c r="D1712" s="11" t="s">
        <v>1563</v>
      </c>
      <c r="E1712" s="11" t="s">
        <v>666</v>
      </c>
      <c r="F1712" s="11" t="s">
        <v>2184</v>
      </c>
      <c r="G1712" s="31">
        <v>28000</v>
      </c>
    </row>
    <row r="1713" spans="1:7">
      <c r="A1713" s="11" t="s">
        <v>1460</v>
      </c>
      <c r="B1713" s="11" t="s">
        <v>1482</v>
      </c>
      <c r="C1713" s="11" t="s">
        <v>1128</v>
      </c>
      <c r="D1713" s="11" t="s">
        <v>1128</v>
      </c>
      <c r="E1713" s="11" t="s">
        <v>383</v>
      </c>
      <c r="F1713" s="11" t="s">
        <v>1498</v>
      </c>
      <c r="G1713" s="31">
        <v>6700</v>
      </c>
    </row>
    <row r="1714" spans="1:7">
      <c r="A1714" s="11" t="s">
        <v>1460</v>
      </c>
      <c r="B1714" s="11" t="s">
        <v>1482</v>
      </c>
      <c r="C1714" s="11" t="s">
        <v>1128</v>
      </c>
      <c r="D1714" s="11" t="s">
        <v>1128</v>
      </c>
      <c r="E1714" s="11" t="s">
        <v>665</v>
      </c>
      <c r="F1714" s="11" t="s">
        <v>1524</v>
      </c>
      <c r="G1714" s="31">
        <v>6450</v>
      </c>
    </row>
    <row r="1715" spans="1:7">
      <c r="A1715" s="11" t="s">
        <v>1460</v>
      </c>
      <c r="B1715" s="11" t="s">
        <v>1482</v>
      </c>
      <c r="C1715" s="11" t="s">
        <v>1128</v>
      </c>
      <c r="D1715" s="11" t="s">
        <v>1128</v>
      </c>
      <c r="E1715" s="11" t="s">
        <v>382</v>
      </c>
      <c r="F1715" s="11" t="s">
        <v>1527</v>
      </c>
      <c r="G1715" s="31">
        <v>4800</v>
      </c>
    </row>
    <row r="1716" spans="1:7">
      <c r="A1716" s="11" t="s">
        <v>1460</v>
      </c>
      <c r="B1716" s="11" t="s">
        <v>1482</v>
      </c>
      <c r="C1716" s="11" t="s">
        <v>1128</v>
      </c>
      <c r="D1716" s="11" t="s">
        <v>1128</v>
      </c>
      <c r="E1716" s="11" t="s">
        <v>268</v>
      </c>
      <c r="F1716" s="11" t="s">
        <v>1562</v>
      </c>
      <c r="G1716" s="31">
        <v>250</v>
      </c>
    </row>
    <row r="1717" spans="1:7">
      <c r="A1717" s="11" t="s">
        <v>1460</v>
      </c>
      <c r="B1717" s="11" t="s">
        <v>1482</v>
      </c>
      <c r="C1717" s="11" t="s">
        <v>1128</v>
      </c>
      <c r="D1717" s="11" t="s">
        <v>1128</v>
      </c>
      <c r="E1717" s="11" t="s">
        <v>475</v>
      </c>
      <c r="F1717" s="11" t="s">
        <v>1575</v>
      </c>
      <c r="G1717" s="31">
        <v>500</v>
      </c>
    </row>
    <row r="1718" spans="1:7">
      <c r="A1718" s="11" t="s">
        <v>1460</v>
      </c>
      <c r="B1718" s="11" t="s">
        <v>1482</v>
      </c>
      <c r="C1718" s="11" t="s">
        <v>1128</v>
      </c>
      <c r="D1718" s="11" t="s">
        <v>1128</v>
      </c>
      <c r="E1718" s="11" t="s">
        <v>186</v>
      </c>
      <c r="F1718" s="11" t="s">
        <v>1665</v>
      </c>
      <c r="G1718" s="31">
        <v>200</v>
      </c>
    </row>
    <row r="1719" spans="1:7">
      <c r="A1719" s="11" t="s">
        <v>1460</v>
      </c>
      <c r="B1719" s="11" t="s">
        <v>1482</v>
      </c>
      <c r="C1719" s="11" t="s">
        <v>1128</v>
      </c>
      <c r="D1719" s="11" t="s">
        <v>1128</v>
      </c>
      <c r="E1719" s="11" t="s">
        <v>187</v>
      </c>
      <c r="F1719" s="11" t="s">
        <v>1665</v>
      </c>
      <c r="G1719" s="31">
        <v>200</v>
      </c>
    </row>
    <row r="1720" spans="1:7">
      <c r="A1720" s="11" t="s">
        <v>1460</v>
      </c>
      <c r="B1720" s="11" t="s">
        <v>1482</v>
      </c>
      <c r="C1720" s="11" t="s">
        <v>1128</v>
      </c>
      <c r="D1720" s="11" t="s">
        <v>1128</v>
      </c>
      <c r="E1720" s="11" t="s">
        <v>339</v>
      </c>
      <c r="F1720" s="11" t="s">
        <v>1778</v>
      </c>
      <c r="G1720" s="31">
        <v>950</v>
      </c>
    </row>
    <row r="1721" spans="1:7">
      <c r="A1721" s="11" t="s">
        <v>1460</v>
      </c>
      <c r="B1721" s="11" t="s">
        <v>1482</v>
      </c>
      <c r="C1721" s="11" t="s">
        <v>1128</v>
      </c>
      <c r="D1721" s="11" t="s">
        <v>1128</v>
      </c>
      <c r="E1721" s="11" t="s">
        <v>327</v>
      </c>
      <c r="F1721" s="11" t="s">
        <v>1796</v>
      </c>
      <c r="G1721" s="31">
        <v>1400</v>
      </c>
    </row>
    <row r="1722" spans="1:7">
      <c r="A1722" s="11" t="s">
        <v>1460</v>
      </c>
      <c r="B1722" s="11" t="s">
        <v>1482</v>
      </c>
      <c r="C1722" s="11" t="s">
        <v>1128</v>
      </c>
      <c r="D1722" s="11" t="s">
        <v>1128</v>
      </c>
      <c r="E1722" s="11" t="s">
        <v>123</v>
      </c>
      <c r="F1722" s="11" t="s">
        <v>1803</v>
      </c>
      <c r="G1722" s="31">
        <v>3300</v>
      </c>
    </row>
    <row r="1723" spans="1:7">
      <c r="A1723" s="11" t="s">
        <v>1460</v>
      </c>
      <c r="B1723" s="11" t="s">
        <v>1482</v>
      </c>
      <c r="C1723" s="11" t="s">
        <v>1128</v>
      </c>
      <c r="D1723" s="11" t="s">
        <v>1128</v>
      </c>
      <c r="E1723" s="11" t="s">
        <v>124</v>
      </c>
      <c r="F1723" s="11" t="s">
        <v>1833</v>
      </c>
      <c r="G1723" s="31">
        <v>2100</v>
      </c>
    </row>
    <row r="1724" spans="1:7">
      <c r="A1724" s="11" t="s">
        <v>1460</v>
      </c>
      <c r="B1724" s="11" t="s">
        <v>1482</v>
      </c>
      <c r="C1724" s="11" t="s">
        <v>1128</v>
      </c>
      <c r="D1724" s="11" t="s">
        <v>1128</v>
      </c>
      <c r="E1724" s="11" t="s">
        <v>125</v>
      </c>
      <c r="F1724" s="11" t="s">
        <v>1836</v>
      </c>
      <c r="G1724" s="31">
        <v>1100</v>
      </c>
    </row>
    <row r="1725" spans="1:7">
      <c r="A1725" s="11" t="s">
        <v>1460</v>
      </c>
      <c r="B1725" s="11" t="s">
        <v>1482</v>
      </c>
      <c r="C1725" s="11" t="s">
        <v>1128</v>
      </c>
      <c r="D1725" s="11" t="s">
        <v>1128</v>
      </c>
      <c r="E1725" s="11" t="s">
        <v>214</v>
      </c>
      <c r="F1725" s="11" t="s">
        <v>1864</v>
      </c>
      <c r="G1725" s="31">
        <v>500</v>
      </c>
    </row>
    <row r="1726" spans="1:7">
      <c r="A1726" s="11" t="s">
        <v>1460</v>
      </c>
      <c r="B1726" s="11" t="s">
        <v>1461</v>
      </c>
      <c r="C1726" s="11" t="s">
        <v>1867</v>
      </c>
      <c r="D1726" s="11" t="s">
        <v>1867</v>
      </c>
      <c r="E1726" s="11" t="s">
        <v>668</v>
      </c>
      <c r="F1726" s="11" t="s">
        <v>1865</v>
      </c>
      <c r="G1726" s="31">
        <v>1400</v>
      </c>
    </row>
    <row r="1727" spans="1:7">
      <c r="A1727" s="11" t="s">
        <v>1460</v>
      </c>
      <c r="B1727" s="11" t="s">
        <v>1482</v>
      </c>
      <c r="C1727" s="11" t="s">
        <v>1128</v>
      </c>
      <c r="D1727" s="11" t="s">
        <v>1128</v>
      </c>
      <c r="E1727" s="11" t="s">
        <v>476</v>
      </c>
      <c r="F1727" s="11" t="s">
        <v>1882</v>
      </c>
      <c r="G1727" s="31">
        <v>250</v>
      </c>
    </row>
    <row r="1728" spans="1:7">
      <c r="A1728" s="11" t="s">
        <v>1460</v>
      </c>
      <c r="B1728" s="11" t="s">
        <v>1482</v>
      </c>
      <c r="C1728" s="11" t="s">
        <v>1128</v>
      </c>
      <c r="D1728" s="11" t="s">
        <v>1128</v>
      </c>
      <c r="E1728" s="11" t="s">
        <v>121</v>
      </c>
      <c r="F1728" s="11" t="s">
        <v>1901</v>
      </c>
      <c r="G1728" s="31">
        <v>5950</v>
      </c>
    </row>
    <row r="1729" spans="1:7">
      <c r="A1729" s="11" t="s">
        <v>1460</v>
      </c>
      <c r="B1729" s="11" t="s">
        <v>1482</v>
      </c>
      <c r="C1729" s="11" t="s">
        <v>1128</v>
      </c>
      <c r="D1729" s="11" t="s">
        <v>1128</v>
      </c>
      <c r="E1729" s="11" t="s">
        <v>128</v>
      </c>
      <c r="F1729" s="11" t="s">
        <v>1933</v>
      </c>
      <c r="G1729" s="31">
        <v>550</v>
      </c>
    </row>
    <row r="1730" spans="1:7">
      <c r="A1730" s="11" t="s">
        <v>1460</v>
      </c>
      <c r="B1730" s="11" t="s">
        <v>1482</v>
      </c>
      <c r="C1730" s="11" t="s">
        <v>1128</v>
      </c>
      <c r="D1730" s="11" t="s">
        <v>1128</v>
      </c>
      <c r="E1730" s="11" t="s">
        <v>127</v>
      </c>
      <c r="F1730" s="11" t="s">
        <v>1936</v>
      </c>
      <c r="G1730" s="31">
        <v>400</v>
      </c>
    </row>
    <row r="1731" spans="1:7">
      <c r="A1731" s="11" t="s">
        <v>1460</v>
      </c>
      <c r="B1731" s="11" t="s">
        <v>1482</v>
      </c>
      <c r="C1731" s="11" t="s">
        <v>1128</v>
      </c>
      <c r="D1731" s="11" t="s">
        <v>1128</v>
      </c>
      <c r="E1731" s="11" t="s">
        <v>337</v>
      </c>
      <c r="F1731" s="11" t="s">
        <v>1942</v>
      </c>
      <c r="G1731" s="31">
        <v>350</v>
      </c>
    </row>
    <row r="1732" spans="1:7">
      <c r="A1732" s="11" t="s">
        <v>1460</v>
      </c>
      <c r="B1732" s="11" t="s">
        <v>1482</v>
      </c>
      <c r="C1732" s="11" t="s">
        <v>1128</v>
      </c>
      <c r="D1732" s="11" t="s">
        <v>1128</v>
      </c>
      <c r="E1732" s="11" t="s">
        <v>310</v>
      </c>
      <c r="F1732" s="11" t="s">
        <v>1965</v>
      </c>
      <c r="G1732" s="31">
        <v>1300</v>
      </c>
    </row>
    <row r="1733" spans="1:7">
      <c r="A1733" s="11" t="s">
        <v>1460</v>
      </c>
      <c r="B1733" s="11" t="s">
        <v>1482</v>
      </c>
      <c r="C1733" s="11" t="s">
        <v>1128</v>
      </c>
      <c r="D1733" s="11" t="s">
        <v>1128</v>
      </c>
      <c r="E1733" s="11" t="s">
        <v>501</v>
      </c>
      <c r="F1733" s="11" t="s">
        <v>1972</v>
      </c>
      <c r="G1733" s="31">
        <v>250</v>
      </c>
    </row>
    <row r="1734" spans="1:7">
      <c r="A1734" s="11" t="s">
        <v>1460</v>
      </c>
      <c r="B1734" s="11" t="s">
        <v>1482</v>
      </c>
      <c r="C1734" s="11" t="s">
        <v>1128</v>
      </c>
      <c r="D1734" s="11" t="s">
        <v>1128</v>
      </c>
      <c r="E1734" s="11" t="s">
        <v>189</v>
      </c>
      <c r="F1734" s="11" t="s">
        <v>1974</v>
      </c>
      <c r="G1734" s="31">
        <v>350</v>
      </c>
    </row>
    <row r="1735" spans="1:7">
      <c r="A1735" s="11" t="s">
        <v>1460</v>
      </c>
      <c r="B1735" s="11" t="s">
        <v>1482</v>
      </c>
      <c r="C1735" s="11" t="s">
        <v>1128</v>
      </c>
      <c r="D1735" s="11" t="s">
        <v>1128</v>
      </c>
      <c r="E1735" s="11" t="s">
        <v>216</v>
      </c>
      <c r="F1735" s="11" t="s">
        <v>1995</v>
      </c>
      <c r="G1735" s="31">
        <v>250</v>
      </c>
    </row>
    <row r="1736" spans="1:7">
      <c r="A1736" s="11" t="s">
        <v>1460</v>
      </c>
      <c r="B1736" s="11" t="s">
        <v>1482</v>
      </c>
      <c r="C1736" s="11" t="s">
        <v>1128</v>
      </c>
      <c r="D1736" s="11" t="s">
        <v>1128</v>
      </c>
      <c r="E1736" s="11" t="s">
        <v>224</v>
      </c>
      <c r="F1736" s="11" t="s">
        <v>1995</v>
      </c>
      <c r="G1736" s="31">
        <v>400</v>
      </c>
    </row>
    <row r="1737" spans="1:7">
      <c r="A1737" s="11" t="s">
        <v>1460</v>
      </c>
      <c r="B1737" s="11" t="s">
        <v>1482</v>
      </c>
      <c r="C1737" s="11" t="s">
        <v>1128</v>
      </c>
      <c r="D1737" s="11" t="s">
        <v>1128</v>
      </c>
      <c r="E1737" s="11" t="s">
        <v>126</v>
      </c>
      <c r="F1737" s="11" t="s">
        <v>2040</v>
      </c>
      <c r="G1737" s="31">
        <v>500</v>
      </c>
    </row>
    <row r="1738" spans="1:7">
      <c r="A1738" s="11" t="s">
        <v>1460</v>
      </c>
      <c r="B1738" s="11" t="s">
        <v>1482</v>
      </c>
      <c r="C1738" s="11" t="s">
        <v>1128</v>
      </c>
      <c r="D1738" s="11" t="s">
        <v>1128</v>
      </c>
      <c r="E1738" s="11" t="s">
        <v>178</v>
      </c>
      <c r="F1738" s="11" t="s">
        <v>2049</v>
      </c>
      <c r="G1738" s="31">
        <v>500</v>
      </c>
    </row>
    <row r="1739" spans="1:7">
      <c r="A1739" s="11" t="s">
        <v>1460</v>
      </c>
      <c r="B1739" s="11" t="s">
        <v>1482</v>
      </c>
      <c r="C1739" s="11" t="s">
        <v>1128</v>
      </c>
      <c r="D1739" s="11" t="s">
        <v>1128</v>
      </c>
      <c r="E1739" s="11" t="s">
        <v>288</v>
      </c>
      <c r="F1739" s="11" t="s">
        <v>2077</v>
      </c>
      <c r="G1739" s="31">
        <v>200</v>
      </c>
    </row>
    <row r="1740" spans="1:7">
      <c r="A1740" s="11" t="s">
        <v>1460</v>
      </c>
      <c r="B1740" s="11" t="s">
        <v>1482</v>
      </c>
      <c r="C1740" s="11" t="s">
        <v>1128</v>
      </c>
      <c r="D1740" s="11" t="s">
        <v>1128</v>
      </c>
      <c r="E1740" s="11" t="s">
        <v>334</v>
      </c>
      <c r="F1740" s="11" t="s">
        <v>2147</v>
      </c>
      <c r="G1740" s="31">
        <v>3250</v>
      </c>
    </row>
    <row r="1741" spans="1:7">
      <c r="A1741" s="11" t="s">
        <v>1460</v>
      </c>
      <c r="B1741" s="11" t="s">
        <v>1482</v>
      </c>
      <c r="C1741" s="11" t="s">
        <v>1128</v>
      </c>
      <c r="D1741" s="11" t="s">
        <v>1128</v>
      </c>
      <c r="E1741" s="11" t="s">
        <v>279</v>
      </c>
      <c r="F1741" s="11" t="s">
        <v>2153</v>
      </c>
      <c r="G1741" s="31">
        <v>200</v>
      </c>
    </row>
    <row r="1742" spans="1:7">
      <c r="A1742" s="11" t="s">
        <v>1460</v>
      </c>
      <c r="B1742" s="11" t="s">
        <v>1482</v>
      </c>
      <c r="C1742" s="11" t="s">
        <v>1128</v>
      </c>
      <c r="D1742" s="11" t="s">
        <v>1128</v>
      </c>
      <c r="E1742" s="11" t="s">
        <v>377</v>
      </c>
      <c r="F1742" s="11" t="s">
        <v>2159</v>
      </c>
      <c r="G1742" s="31">
        <v>750</v>
      </c>
    </row>
    <row r="1743" spans="1:7">
      <c r="A1743" s="11" t="s">
        <v>1460</v>
      </c>
      <c r="B1743" s="11" t="s">
        <v>1482</v>
      </c>
      <c r="C1743" s="11" t="s">
        <v>1128</v>
      </c>
      <c r="D1743" s="11" t="s">
        <v>1128</v>
      </c>
      <c r="E1743" s="11" t="s">
        <v>255</v>
      </c>
      <c r="F1743" s="11" t="s">
        <v>2159</v>
      </c>
      <c r="G1743" s="31">
        <v>200</v>
      </c>
    </row>
    <row r="1744" spans="1:7">
      <c r="A1744" s="11" t="s">
        <v>1460</v>
      </c>
      <c r="B1744" s="11" t="s">
        <v>1482</v>
      </c>
      <c r="C1744" s="11" t="s">
        <v>1128</v>
      </c>
      <c r="D1744" s="11" t="s">
        <v>1128</v>
      </c>
      <c r="E1744" s="11" t="s">
        <v>256</v>
      </c>
      <c r="F1744" s="11" t="s">
        <v>2159</v>
      </c>
      <c r="G1744" s="31">
        <v>400</v>
      </c>
    </row>
    <row r="1745" spans="1:7">
      <c r="A1745" s="11" t="s">
        <v>1460</v>
      </c>
      <c r="B1745" s="11" t="s">
        <v>1482</v>
      </c>
      <c r="C1745" s="11" t="s">
        <v>1128</v>
      </c>
      <c r="D1745" s="11" t="s">
        <v>1128</v>
      </c>
      <c r="E1745" s="11" t="s">
        <v>816</v>
      </c>
      <c r="F1745" s="11" t="s">
        <v>2176</v>
      </c>
      <c r="G1745" s="31">
        <v>26850</v>
      </c>
    </row>
    <row r="1746" spans="1:7">
      <c r="A1746" s="11" t="s">
        <v>1460</v>
      </c>
      <c r="B1746" s="11" t="s">
        <v>1482</v>
      </c>
      <c r="C1746" s="11" t="s">
        <v>1591</v>
      </c>
      <c r="D1746" s="11" t="s">
        <v>1591</v>
      </c>
      <c r="E1746" s="11" t="s">
        <v>662</v>
      </c>
      <c r="F1746" s="11" t="s">
        <v>1584</v>
      </c>
      <c r="G1746" s="31">
        <v>10950</v>
      </c>
    </row>
    <row r="1747" spans="1:7">
      <c r="A1747" s="11" t="s">
        <v>1460</v>
      </c>
      <c r="B1747" s="11" t="s">
        <v>1482</v>
      </c>
      <c r="C1747" s="11" t="s">
        <v>1591</v>
      </c>
      <c r="D1747" s="11" t="s">
        <v>1591</v>
      </c>
      <c r="E1747" s="11" t="s">
        <v>187</v>
      </c>
      <c r="F1747" s="11" t="s">
        <v>1665</v>
      </c>
      <c r="G1747" s="31">
        <v>200</v>
      </c>
    </row>
    <row r="1748" spans="1:7">
      <c r="A1748" s="11" t="s">
        <v>1460</v>
      </c>
      <c r="B1748" s="11" t="s">
        <v>1482</v>
      </c>
      <c r="C1748" s="11" t="s">
        <v>1591</v>
      </c>
      <c r="D1748" s="11" t="s">
        <v>1591</v>
      </c>
      <c r="E1748" s="11" t="s">
        <v>339</v>
      </c>
      <c r="F1748" s="11" t="s">
        <v>1778</v>
      </c>
      <c r="G1748" s="31">
        <v>950</v>
      </c>
    </row>
    <row r="1749" spans="1:7">
      <c r="A1749" s="11" t="s">
        <v>1460</v>
      </c>
      <c r="B1749" s="11" t="s">
        <v>1482</v>
      </c>
      <c r="C1749" s="11" t="s">
        <v>1591</v>
      </c>
      <c r="D1749" s="11" t="s">
        <v>1591</v>
      </c>
      <c r="E1749" s="11" t="s">
        <v>327</v>
      </c>
      <c r="F1749" s="11" t="s">
        <v>1796</v>
      </c>
      <c r="G1749" s="31">
        <v>1400</v>
      </c>
    </row>
    <row r="1750" spans="1:7">
      <c r="A1750" s="11" t="s">
        <v>1460</v>
      </c>
      <c r="B1750" s="11" t="s">
        <v>1482</v>
      </c>
      <c r="C1750" s="11" t="s">
        <v>1591</v>
      </c>
      <c r="D1750" s="11" t="s">
        <v>1591</v>
      </c>
      <c r="E1750" s="11" t="s">
        <v>476</v>
      </c>
      <c r="F1750" s="11" t="s">
        <v>1882</v>
      </c>
      <c r="G1750" s="31">
        <v>250</v>
      </c>
    </row>
    <row r="1751" spans="1:7">
      <c r="A1751" s="11" t="s">
        <v>1460</v>
      </c>
      <c r="B1751" s="11" t="s">
        <v>1482</v>
      </c>
      <c r="C1751" s="11" t="s">
        <v>1591</v>
      </c>
      <c r="D1751" s="11" t="s">
        <v>1591</v>
      </c>
      <c r="E1751" s="11" t="s">
        <v>122</v>
      </c>
      <c r="F1751" s="11" t="s">
        <v>1900</v>
      </c>
      <c r="G1751" s="31">
        <v>6450</v>
      </c>
    </row>
    <row r="1752" spans="1:7">
      <c r="A1752" s="11" t="s">
        <v>1460</v>
      </c>
      <c r="B1752" s="11" t="s">
        <v>1482</v>
      </c>
      <c r="C1752" s="11" t="s">
        <v>1591</v>
      </c>
      <c r="D1752" s="11" t="s">
        <v>1591</v>
      </c>
      <c r="E1752" s="11" t="s">
        <v>127</v>
      </c>
      <c r="F1752" s="11" t="s">
        <v>1936</v>
      </c>
      <c r="G1752" s="31">
        <v>400</v>
      </c>
    </row>
    <row r="1753" spans="1:7">
      <c r="A1753" s="11" t="s">
        <v>1460</v>
      </c>
      <c r="B1753" s="11" t="s">
        <v>1482</v>
      </c>
      <c r="C1753" s="11" t="s">
        <v>1591</v>
      </c>
      <c r="D1753" s="11" t="s">
        <v>1591</v>
      </c>
      <c r="E1753" s="11" t="s">
        <v>337</v>
      </c>
      <c r="F1753" s="11" t="s">
        <v>1942</v>
      </c>
      <c r="G1753" s="31">
        <v>350</v>
      </c>
    </row>
    <row r="1754" spans="1:7">
      <c r="A1754" s="11" t="s">
        <v>1460</v>
      </c>
      <c r="B1754" s="11" t="s">
        <v>1482</v>
      </c>
      <c r="C1754" s="11" t="s">
        <v>1591</v>
      </c>
      <c r="D1754" s="11" t="s">
        <v>1591</v>
      </c>
      <c r="E1754" s="11" t="s">
        <v>501</v>
      </c>
      <c r="F1754" s="11" t="s">
        <v>1972</v>
      </c>
      <c r="G1754" s="31">
        <v>250</v>
      </c>
    </row>
    <row r="1755" spans="1:7">
      <c r="A1755" s="11" t="s">
        <v>1460</v>
      </c>
      <c r="B1755" s="11" t="s">
        <v>1482</v>
      </c>
      <c r="C1755" s="11" t="s">
        <v>1591</v>
      </c>
      <c r="D1755" s="11" t="s">
        <v>1591</v>
      </c>
      <c r="E1755" s="11" t="s">
        <v>189</v>
      </c>
      <c r="F1755" s="11" t="s">
        <v>1974</v>
      </c>
      <c r="G1755" s="31">
        <v>350</v>
      </c>
    </row>
    <row r="1756" spans="1:7">
      <c r="A1756" s="11" t="s">
        <v>1460</v>
      </c>
      <c r="B1756" s="11" t="s">
        <v>1482</v>
      </c>
      <c r="C1756" s="11" t="s">
        <v>1591</v>
      </c>
      <c r="D1756" s="11" t="s">
        <v>1591</v>
      </c>
      <c r="E1756" s="11" t="s">
        <v>224</v>
      </c>
      <c r="F1756" s="11" t="s">
        <v>1995</v>
      </c>
      <c r="G1756" s="31">
        <v>400</v>
      </c>
    </row>
    <row r="1757" spans="1:7">
      <c r="A1757" s="11" t="s">
        <v>1460</v>
      </c>
      <c r="B1757" s="11" t="s">
        <v>1482</v>
      </c>
      <c r="C1757" s="11" t="s">
        <v>1591</v>
      </c>
      <c r="D1757" s="11" t="s">
        <v>1591</v>
      </c>
      <c r="E1757" s="11" t="s">
        <v>126</v>
      </c>
      <c r="F1757" s="11" t="s">
        <v>2040</v>
      </c>
      <c r="G1757" s="31">
        <v>500</v>
      </c>
    </row>
    <row r="1758" spans="1:7">
      <c r="A1758" s="11" t="s">
        <v>1460</v>
      </c>
      <c r="B1758" s="11" t="s">
        <v>1482</v>
      </c>
      <c r="C1758" s="11" t="s">
        <v>1591</v>
      </c>
      <c r="D1758" s="11" t="s">
        <v>1591</v>
      </c>
      <c r="E1758" s="11" t="s">
        <v>279</v>
      </c>
      <c r="F1758" s="11" t="s">
        <v>2153</v>
      </c>
      <c r="G1758" s="31">
        <v>200</v>
      </c>
    </row>
    <row r="1759" spans="1:7">
      <c r="A1759" s="11" t="s">
        <v>1460</v>
      </c>
      <c r="B1759" s="11" t="s">
        <v>1482</v>
      </c>
      <c r="C1759" s="11" t="s">
        <v>1591</v>
      </c>
      <c r="D1759" s="11" t="s">
        <v>1591</v>
      </c>
      <c r="E1759" s="11" t="s">
        <v>666</v>
      </c>
      <c r="F1759" s="11" t="s">
        <v>2184</v>
      </c>
      <c r="G1759" s="31">
        <v>28000</v>
      </c>
    </row>
    <row r="1760" spans="1:7">
      <c r="A1760" s="11" t="s">
        <v>1460</v>
      </c>
      <c r="B1760" s="11" t="s">
        <v>1482</v>
      </c>
      <c r="C1760" s="11" t="s">
        <v>1516</v>
      </c>
      <c r="D1760" s="11" t="s">
        <v>1516</v>
      </c>
      <c r="E1760" s="11" t="s">
        <v>658</v>
      </c>
      <c r="F1760" s="11" t="s">
        <v>1515</v>
      </c>
      <c r="G1760" s="31">
        <v>6350</v>
      </c>
    </row>
    <row r="1761" spans="1:7">
      <c r="A1761" s="11" t="s">
        <v>1460</v>
      </c>
      <c r="B1761" s="11" t="s">
        <v>1482</v>
      </c>
      <c r="C1761" s="11" t="s">
        <v>1516</v>
      </c>
      <c r="D1761" s="11" t="s">
        <v>1516</v>
      </c>
      <c r="E1761" s="11" t="s">
        <v>663</v>
      </c>
      <c r="F1761" s="11" t="s">
        <v>1517</v>
      </c>
      <c r="G1761" s="31">
        <v>5350</v>
      </c>
    </row>
    <row r="1762" spans="1:7">
      <c r="A1762" s="11" t="s">
        <v>1460</v>
      </c>
      <c r="B1762" s="11" t="s">
        <v>1482</v>
      </c>
      <c r="C1762" s="11" t="s">
        <v>1516</v>
      </c>
      <c r="D1762" s="11" t="s">
        <v>1516</v>
      </c>
      <c r="E1762" s="11" t="s">
        <v>268</v>
      </c>
      <c r="F1762" s="11" t="s">
        <v>1562</v>
      </c>
      <c r="G1762" s="31">
        <v>250</v>
      </c>
    </row>
    <row r="1763" spans="1:7">
      <c r="A1763" s="11" t="s">
        <v>1460</v>
      </c>
      <c r="B1763" s="11" t="s">
        <v>1482</v>
      </c>
      <c r="C1763" s="11" t="s">
        <v>1516</v>
      </c>
      <c r="D1763" s="11" t="s">
        <v>1516</v>
      </c>
      <c r="E1763" s="11" t="s">
        <v>186</v>
      </c>
      <c r="F1763" s="11" t="s">
        <v>1665</v>
      </c>
      <c r="G1763" s="31">
        <v>200</v>
      </c>
    </row>
    <row r="1764" spans="1:7">
      <c r="A1764" s="11" t="s">
        <v>1460</v>
      </c>
      <c r="B1764" s="11" t="s">
        <v>1482</v>
      </c>
      <c r="C1764" s="11" t="s">
        <v>1516</v>
      </c>
      <c r="D1764" s="11" t="s">
        <v>1516</v>
      </c>
      <c r="E1764" s="11" t="s">
        <v>187</v>
      </c>
      <c r="F1764" s="11" t="s">
        <v>1665</v>
      </c>
      <c r="G1764" s="31">
        <v>200</v>
      </c>
    </row>
    <row r="1765" spans="1:7">
      <c r="A1765" s="11" t="s">
        <v>1460</v>
      </c>
      <c r="B1765" s="11" t="s">
        <v>1482</v>
      </c>
      <c r="C1765" s="11" t="s">
        <v>1516</v>
      </c>
      <c r="D1765" s="11" t="s">
        <v>1516</v>
      </c>
      <c r="E1765" s="11" t="s">
        <v>328</v>
      </c>
      <c r="F1765" s="11" t="s">
        <v>1770</v>
      </c>
      <c r="G1765" s="31">
        <v>1100</v>
      </c>
    </row>
    <row r="1766" spans="1:7">
      <c r="A1766" s="11" t="s">
        <v>1460</v>
      </c>
      <c r="B1766" s="11" t="s">
        <v>1482</v>
      </c>
      <c r="C1766" s="11" t="s">
        <v>1516</v>
      </c>
      <c r="D1766" s="11" t="s">
        <v>1516</v>
      </c>
      <c r="E1766" s="11" t="s">
        <v>339</v>
      </c>
      <c r="F1766" s="11" t="s">
        <v>1778</v>
      </c>
      <c r="G1766" s="31">
        <v>950</v>
      </c>
    </row>
    <row r="1767" spans="1:7">
      <c r="A1767" s="11" t="s">
        <v>1460</v>
      </c>
      <c r="B1767" s="11" t="s">
        <v>1482</v>
      </c>
      <c r="C1767" s="11" t="s">
        <v>1516</v>
      </c>
      <c r="D1767" s="11" t="s">
        <v>1516</v>
      </c>
      <c r="E1767" s="11" t="s">
        <v>123</v>
      </c>
      <c r="F1767" s="11" t="s">
        <v>1803</v>
      </c>
      <c r="G1767" s="31">
        <v>3300</v>
      </c>
    </row>
    <row r="1768" spans="1:7">
      <c r="A1768" s="11" t="s">
        <v>1460</v>
      </c>
      <c r="B1768" s="11" t="s">
        <v>1482</v>
      </c>
      <c r="C1768" s="11" t="s">
        <v>1516</v>
      </c>
      <c r="D1768" s="11" t="s">
        <v>1516</v>
      </c>
      <c r="E1768" s="11" t="s">
        <v>124</v>
      </c>
      <c r="F1768" s="11" t="s">
        <v>1833</v>
      </c>
      <c r="G1768" s="31">
        <v>2100</v>
      </c>
    </row>
    <row r="1769" spans="1:7">
      <c r="A1769" s="11" t="s">
        <v>1460</v>
      </c>
      <c r="B1769" s="11" t="s">
        <v>1482</v>
      </c>
      <c r="C1769" s="11" t="s">
        <v>1516</v>
      </c>
      <c r="D1769" s="11" t="s">
        <v>1516</v>
      </c>
      <c r="E1769" s="11" t="s">
        <v>125</v>
      </c>
      <c r="F1769" s="11" t="s">
        <v>1836</v>
      </c>
      <c r="G1769" s="31">
        <v>1100</v>
      </c>
    </row>
    <row r="1770" spans="1:7">
      <c r="A1770" s="11" t="s">
        <v>1460</v>
      </c>
      <c r="B1770" s="11" t="s">
        <v>1482</v>
      </c>
      <c r="C1770" s="11" t="s">
        <v>1516</v>
      </c>
      <c r="D1770" s="11" t="s">
        <v>1516</v>
      </c>
      <c r="E1770" s="11" t="s">
        <v>214</v>
      </c>
      <c r="F1770" s="11" t="s">
        <v>1864</v>
      </c>
      <c r="G1770" s="31">
        <v>500</v>
      </c>
    </row>
    <row r="1771" spans="1:7">
      <c r="A1771" s="11" t="s">
        <v>1460</v>
      </c>
      <c r="B1771" s="11" t="s">
        <v>1482</v>
      </c>
      <c r="C1771" s="11" t="s">
        <v>1516</v>
      </c>
      <c r="D1771" s="11" t="s">
        <v>1516</v>
      </c>
      <c r="E1771" s="11" t="s">
        <v>476</v>
      </c>
      <c r="F1771" s="11" t="s">
        <v>1882</v>
      </c>
      <c r="G1771" s="31">
        <v>250</v>
      </c>
    </row>
    <row r="1772" spans="1:7">
      <c r="A1772" s="11" t="s">
        <v>1460</v>
      </c>
      <c r="B1772" s="11" t="s">
        <v>1482</v>
      </c>
      <c r="C1772" s="11" t="s">
        <v>1516</v>
      </c>
      <c r="D1772" s="11" t="s">
        <v>1516</v>
      </c>
      <c r="E1772" s="11" t="s">
        <v>121</v>
      </c>
      <c r="F1772" s="11" t="s">
        <v>1901</v>
      </c>
      <c r="G1772" s="31">
        <v>5950</v>
      </c>
    </row>
    <row r="1773" spans="1:7">
      <c r="A1773" s="11" t="s">
        <v>1460</v>
      </c>
      <c r="B1773" s="11" t="s">
        <v>1482</v>
      </c>
      <c r="C1773" s="11" t="s">
        <v>1516</v>
      </c>
      <c r="D1773" s="11" t="s">
        <v>1516</v>
      </c>
      <c r="E1773" s="11" t="s">
        <v>128</v>
      </c>
      <c r="F1773" s="11" t="s">
        <v>1933</v>
      </c>
      <c r="G1773" s="31">
        <v>550</v>
      </c>
    </row>
    <row r="1774" spans="1:7">
      <c r="A1774" s="11" t="s">
        <v>1460</v>
      </c>
      <c r="B1774" s="11" t="s">
        <v>1482</v>
      </c>
      <c r="C1774" s="11" t="s">
        <v>1516</v>
      </c>
      <c r="D1774" s="11" t="s">
        <v>1516</v>
      </c>
      <c r="E1774" s="11" t="s">
        <v>127</v>
      </c>
      <c r="F1774" s="11" t="s">
        <v>1936</v>
      </c>
      <c r="G1774" s="31">
        <v>400</v>
      </c>
    </row>
    <row r="1775" spans="1:7">
      <c r="A1775" s="11" t="s">
        <v>1460</v>
      </c>
      <c r="B1775" s="11" t="s">
        <v>1482</v>
      </c>
      <c r="C1775" s="11" t="s">
        <v>1516</v>
      </c>
      <c r="D1775" s="11" t="s">
        <v>1516</v>
      </c>
      <c r="E1775" s="11" t="s">
        <v>337</v>
      </c>
      <c r="F1775" s="11" t="s">
        <v>1942</v>
      </c>
      <c r="G1775" s="31">
        <v>350</v>
      </c>
    </row>
    <row r="1776" spans="1:7">
      <c r="A1776" s="11" t="s">
        <v>1460</v>
      </c>
      <c r="B1776" s="11" t="s">
        <v>1482</v>
      </c>
      <c r="C1776" s="11" t="s">
        <v>1516</v>
      </c>
      <c r="D1776" s="11" t="s">
        <v>1516</v>
      </c>
      <c r="E1776" s="11" t="s">
        <v>310</v>
      </c>
      <c r="F1776" s="11" t="s">
        <v>1965</v>
      </c>
      <c r="G1776" s="31">
        <v>1300</v>
      </c>
    </row>
    <row r="1777" spans="1:7">
      <c r="A1777" s="11" t="s">
        <v>1460</v>
      </c>
      <c r="B1777" s="11" t="s">
        <v>1482</v>
      </c>
      <c r="C1777" s="11" t="s">
        <v>1516</v>
      </c>
      <c r="D1777" s="11" t="s">
        <v>1516</v>
      </c>
      <c r="E1777" s="11" t="s">
        <v>501</v>
      </c>
      <c r="F1777" s="11" t="s">
        <v>1972</v>
      </c>
      <c r="G1777" s="31">
        <v>250</v>
      </c>
    </row>
    <row r="1778" spans="1:7">
      <c r="A1778" s="11" t="s">
        <v>1460</v>
      </c>
      <c r="B1778" s="11" t="s">
        <v>1482</v>
      </c>
      <c r="C1778" s="11" t="s">
        <v>1516</v>
      </c>
      <c r="D1778" s="11" t="s">
        <v>1516</v>
      </c>
      <c r="E1778" s="11" t="s">
        <v>183</v>
      </c>
      <c r="F1778" s="11" t="s">
        <v>1974</v>
      </c>
      <c r="G1778" s="31">
        <v>200</v>
      </c>
    </row>
    <row r="1779" spans="1:7">
      <c r="A1779" s="11" t="s">
        <v>1460</v>
      </c>
      <c r="B1779" s="11" t="s">
        <v>1482</v>
      </c>
      <c r="C1779" s="11" t="s">
        <v>1516</v>
      </c>
      <c r="D1779" s="11" t="s">
        <v>1516</v>
      </c>
      <c r="E1779" s="11" t="s">
        <v>189</v>
      </c>
      <c r="F1779" s="11" t="s">
        <v>1974</v>
      </c>
      <c r="G1779" s="31">
        <v>350</v>
      </c>
    </row>
    <row r="1780" spans="1:7">
      <c r="A1780" s="11" t="s">
        <v>1460</v>
      </c>
      <c r="B1780" s="11" t="s">
        <v>1482</v>
      </c>
      <c r="C1780" s="11" t="s">
        <v>1516</v>
      </c>
      <c r="D1780" s="11" t="s">
        <v>1516</v>
      </c>
      <c r="E1780" s="11" t="s">
        <v>190</v>
      </c>
      <c r="F1780" s="11" t="s">
        <v>1986</v>
      </c>
      <c r="G1780" s="31">
        <v>400</v>
      </c>
    </row>
    <row r="1781" spans="1:7">
      <c r="A1781" s="11" t="s">
        <v>1460</v>
      </c>
      <c r="B1781" s="11" t="s">
        <v>1482</v>
      </c>
      <c r="C1781" s="11" t="s">
        <v>1516</v>
      </c>
      <c r="D1781" s="11" t="s">
        <v>1516</v>
      </c>
      <c r="E1781" s="11" t="s">
        <v>177</v>
      </c>
      <c r="F1781" s="11" t="s">
        <v>1993</v>
      </c>
      <c r="G1781" s="31">
        <v>200</v>
      </c>
    </row>
    <row r="1782" spans="1:7">
      <c r="A1782" s="11" t="s">
        <v>1460</v>
      </c>
      <c r="B1782" s="11" t="s">
        <v>1482</v>
      </c>
      <c r="C1782" s="11" t="s">
        <v>1516</v>
      </c>
      <c r="D1782" s="11" t="s">
        <v>1516</v>
      </c>
      <c r="E1782" s="11" t="s">
        <v>224</v>
      </c>
      <c r="F1782" s="11" t="s">
        <v>1995</v>
      </c>
      <c r="G1782" s="31">
        <v>400</v>
      </c>
    </row>
    <row r="1783" spans="1:7">
      <c r="A1783" s="11" t="s">
        <v>1460</v>
      </c>
      <c r="B1783" s="11" t="s">
        <v>1482</v>
      </c>
      <c r="C1783" s="11" t="s">
        <v>1516</v>
      </c>
      <c r="D1783" s="11" t="s">
        <v>1516</v>
      </c>
      <c r="E1783" s="11" t="s">
        <v>126</v>
      </c>
      <c r="F1783" s="11" t="s">
        <v>2040</v>
      </c>
      <c r="G1783" s="31">
        <v>500</v>
      </c>
    </row>
    <row r="1784" spans="1:7">
      <c r="A1784" s="11" t="s">
        <v>1460</v>
      </c>
      <c r="B1784" s="11" t="s">
        <v>1482</v>
      </c>
      <c r="C1784" s="11" t="s">
        <v>1516</v>
      </c>
      <c r="D1784" s="11" t="s">
        <v>1516</v>
      </c>
      <c r="E1784" s="11" t="s">
        <v>178</v>
      </c>
      <c r="F1784" s="11" t="s">
        <v>2049</v>
      </c>
      <c r="G1784" s="31">
        <v>500</v>
      </c>
    </row>
    <row r="1785" spans="1:7">
      <c r="A1785" s="11" t="s">
        <v>1460</v>
      </c>
      <c r="B1785" s="11" t="s">
        <v>1482</v>
      </c>
      <c r="C1785" s="11" t="s">
        <v>1516</v>
      </c>
      <c r="D1785" s="11" t="s">
        <v>1516</v>
      </c>
      <c r="E1785" s="11" t="s">
        <v>288</v>
      </c>
      <c r="F1785" s="11" t="s">
        <v>2077</v>
      </c>
      <c r="G1785" s="31">
        <v>200</v>
      </c>
    </row>
    <row r="1786" spans="1:7">
      <c r="A1786" s="11" t="s">
        <v>1460</v>
      </c>
      <c r="B1786" s="11" t="s">
        <v>1482</v>
      </c>
      <c r="C1786" s="11" t="s">
        <v>1516</v>
      </c>
      <c r="D1786" s="11" t="s">
        <v>1516</v>
      </c>
      <c r="E1786" s="11" t="s">
        <v>335</v>
      </c>
      <c r="F1786" s="11" t="s">
        <v>2132</v>
      </c>
      <c r="G1786" s="31">
        <v>4650</v>
      </c>
    </row>
    <row r="1787" spans="1:7">
      <c r="A1787" s="11" t="s">
        <v>1460</v>
      </c>
      <c r="B1787" s="11" t="s">
        <v>1482</v>
      </c>
      <c r="C1787" s="11" t="s">
        <v>1516</v>
      </c>
      <c r="D1787" s="11" t="s">
        <v>1516</v>
      </c>
      <c r="E1787" s="11" t="s">
        <v>377</v>
      </c>
      <c r="F1787" s="11" t="s">
        <v>2159</v>
      </c>
      <c r="G1787" s="31">
        <v>750</v>
      </c>
    </row>
    <row r="1788" spans="1:7">
      <c r="A1788" s="11" t="s">
        <v>1460</v>
      </c>
      <c r="B1788" s="11" t="s">
        <v>1482</v>
      </c>
      <c r="C1788" s="11" t="s">
        <v>1516</v>
      </c>
      <c r="D1788" s="11" t="s">
        <v>1516</v>
      </c>
      <c r="E1788" s="11" t="s">
        <v>256</v>
      </c>
      <c r="F1788" s="11" t="s">
        <v>2159</v>
      </c>
      <c r="G1788" s="31">
        <v>400</v>
      </c>
    </row>
    <row r="1789" spans="1:7">
      <c r="A1789" s="11" t="s">
        <v>1460</v>
      </c>
      <c r="B1789" s="11" t="s">
        <v>1482</v>
      </c>
      <c r="C1789" s="11" t="s">
        <v>1516</v>
      </c>
      <c r="D1789" s="11" t="s">
        <v>1516</v>
      </c>
      <c r="E1789" s="11" t="s">
        <v>816</v>
      </c>
      <c r="F1789" s="11" t="s">
        <v>2176</v>
      </c>
      <c r="G1789" s="31">
        <v>26850</v>
      </c>
    </row>
    <row r="1790" spans="1:7">
      <c r="A1790" s="11" t="s">
        <v>1460</v>
      </c>
      <c r="B1790" s="11" t="s">
        <v>1482</v>
      </c>
      <c r="C1790" s="11" t="s">
        <v>2185</v>
      </c>
      <c r="D1790" s="11" t="s">
        <v>2185</v>
      </c>
      <c r="E1790" s="11" t="s">
        <v>666</v>
      </c>
      <c r="F1790" s="11" t="s">
        <v>2184</v>
      </c>
      <c r="G1790" s="31">
        <v>28000</v>
      </c>
    </row>
    <row r="1791" spans="1:7">
      <c r="A1791" s="11" t="s">
        <v>1654</v>
      </c>
      <c r="B1791" s="11"/>
      <c r="C1791" s="11" t="s">
        <v>817</v>
      </c>
      <c r="D1791" s="11" t="s">
        <v>817</v>
      </c>
      <c r="E1791" s="11" t="s">
        <v>817</v>
      </c>
      <c r="F1791" s="11" t="s">
        <v>2083</v>
      </c>
      <c r="G1791" s="31">
        <v>1300</v>
      </c>
    </row>
    <row r="1792" spans="1:7">
      <c r="A1792" s="11" t="s">
        <v>1460</v>
      </c>
      <c r="B1792" s="11" t="s">
        <v>1482</v>
      </c>
      <c r="C1792" s="11" t="s">
        <v>1133</v>
      </c>
      <c r="D1792" s="11" t="s">
        <v>1133</v>
      </c>
      <c r="E1792" s="11" t="s">
        <v>667</v>
      </c>
      <c r="F1792" s="11" t="s">
        <v>1667</v>
      </c>
      <c r="G1792" s="31">
        <v>11250</v>
      </c>
    </row>
    <row r="1793" spans="1:7">
      <c r="A1793" s="11" t="s">
        <v>1460</v>
      </c>
      <c r="B1793" s="11" t="s">
        <v>1461</v>
      </c>
      <c r="C1793" s="11" t="s">
        <v>46</v>
      </c>
      <c r="D1793" s="11" t="s">
        <v>46</v>
      </c>
      <c r="E1793" s="11" t="s">
        <v>545</v>
      </c>
      <c r="F1793" s="11" t="s">
        <v>1490</v>
      </c>
      <c r="G1793" s="31">
        <v>350</v>
      </c>
    </row>
    <row r="1794" spans="1:7">
      <c r="A1794" s="11" t="s">
        <v>1460</v>
      </c>
      <c r="B1794" s="11" t="s">
        <v>1461</v>
      </c>
      <c r="C1794" s="11" t="s">
        <v>46</v>
      </c>
      <c r="D1794" s="11" t="s">
        <v>46</v>
      </c>
      <c r="E1794" s="11" t="s">
        <v>430</v>
      </c>
      <c r="F1794" s="11" t="s">
        <v>1498</v>
      </c>
      <c r="G1794" s="31">
        <v>2400</v>
      </c>
    </row>
    <row r="1795" spans="1:7">
      <c r="A1795" s="11" t="s">
        <v>1460</v>
      </c>
      <c r="B1795" s="11" t="s">
        <v>1461</v>
      </c>
      <c r="C1795" s="11" t="s">
        <v>46</v>
      </c>
      <c r="D1795" s="11" t="s">
        <v>46</v>
      </c>
      <c r="E1795" s="11" t="s">
        <v>133</v>
      </c>
      <c r="F1795" s="11" t="s">
        <v>1611</v>
      </c>
      <c r="G1795" s="31">
        <v>200</v>
      </c>
    </row>
    <row r="1796" spans="1:7">
      <c r="A1796" s="11" t="s">
        <v>1460</v>
      </c>
      <c r="B1796" s="11" t="s">
        <v>1461</v>
      </c>
      <c r="C1796" s="11" t="s">
        <v>46</v>
      </c>
      <c r="D1796" s="11" t="s">
        <v>46</v>
      </c>
      <c r="E1796" s="11" t="s">
        <v>148</v>
      </c>
      <c r="F1796" s="11" t="s">
        <v>1623</v>
      </c>
      <c r="G1796" s="31">
        <v>1250</v>
      </c>
    </row>
    <row r="1797" spans="1:7">
      <c r="A1797" s="11" t="s">
        <v>1460</v>
      </c>
      <c r="B1797" s="11" t="s">
        <v>1461</v>
      </c>
      <c r="C1797" s="11" t="s">
        <v>46</v>
      </c>
      <c r="D1797" s="11" t="s">
        <v>46</v>
      </c>
      <c r="E1797" s="11" t="s">
        <v>259</v>
      </c>
      <c r="F1797" s="11" t="s">
        <v>1648</v>
      </c>
      <c r="G1797" s="31">
        <v>200</v>
      </c>
    </row>
    <row r="1798" spans="1:7">
      <c r="A1798" s="11" t="s">
        <v>1460</v>
      </c>
      <c r="B1798" s="11" t="s">
        <v>1461</v>
      </c>
      <c r="C1798" s="11" t="s">
        <v>46</v>
      </c>
      <c r="D1798" s="11" t="s">
        <v>46</v>
      </c>
      <c r="E1798" s="11" t="s">
        <v>290</v>
      </c>
      <c r="F1798" s="11" t="s">
        <v>1648</v>
      </c>
      <c r="G1798" s="31">
        <v>200</v>
      </c>
    </row>
    <row r="1799" spans="1:7">
      <c r="A1799" s="11" t="s">
        <v>1460</v>
      </c>
      <c r="B1799" s="11" t="s">
        <v>1461</v>
      </c>
      <c r="C1799" s="11" t="s">
        <v>46</v>
      </c>
      <c r="D1799" s="11" t="s">
        <v>46</v>
      </c>
      <c r="E1799" s="11" t="s">
        <v>67</v>
      </c>
      <c r="F1799" s="11" t="s">
        <v>1735</v>
      </c>
      <c r="G1799" s="31">
        <v>700</v>
      </c>
    </row>
    <row r="1800" spans="1:7">
      <c r="A1800" s="11" t="s">
        <v>1460</v>
      </c>
      <c r="B1800" s="11" t="s">
        <v>1461</v>
      </c>
      <c r="C1800" s="11" t="s">
        <v>46</v>
      </c>
      <c r="D1800" s="11" t="s">
        <v>46</v>
      </c>
      <c r="E1800" s="11" t="s">
        <v>544</v>
      </c>
      <c r="F1800" s="11" t="s">
        <v>1818</v>
      </c>
      <c r="G1800" s="31">
        <v>900</v>
      </c>
    </row>
    <row r="1801" spans="1:7">
      <c r="A1801" s="11" t="s">
        <v>1460</v>
      </c>
      <c r="B1801" s="11" t="s">
        <v>1461</v>
      </c>
      <c r="C1801" s="11" t="s">
        <v>46</v>
      </c>
      <c r="D1801" s="11" t="s">
        <v>46</v>
      </c>
      <c r="E1801" s="11" t="s">
        <v>546</v>
      </c>
      <c r="F1801" s="11" t="s">
        <v>1828</v>
      </c>
      <c r="G1801" s="31">
        <v>250</v>
      </c>
    </row>
    <row r="1802" spans="1:7">
      <c r="A1802" s="11" t="s">
        <v>1460</v>
      </c>
      <c r="B1802" s="11" t="s">
        <v>1461</v>
      </c>
      <c r="C1802" s="11" t="s">
        <v>46</v>
      </c>
      <c r="D1802" s="11" t="s">
        <v>46</v>
      </c>
      <c r="E1802" s="11" t="s">
        <v>87</v>
      </c>
      <c r="F1802" s="11" t="s">
        <v>1836</v>
      </c>
      <c r="G1802" s="31">
        <v>1400</v>
      </c>
    </row>
    <row r="1803" spans="1:7">
      <c r="A1803" s="11" t="s">
        <v>1460</v>
      </c>
      <c r="B1803" s="11" t="s">
        <v>1461</v>
      </c>
      <c r="C1803" s="11" t="s">
        <v>46</v>
      </c>
      <c r="D1803" s="11" t="s">
        <v>46</v>
      </c>
      <c r="E1803" s="11" t="s">
        <v>319</v>
      </c>
      <c r="F1803" s="11" t="s">
        <v>1870</v>
      </c>
      <c r="G1803" s="31">
        <v>1800</v>
      </c>
    </row>
    <row r="1804" spans="1:7">
      <c r="A1804" s="11" t="s">
        <v>1460</v>
      </c>
      <c r="B1804" s="11" t="s">
        <v>1461</v>
      </c>
      <c r="C1804" s="11" t="s">
        <v>46</v>
      </c>
      <c r="D1804" s="11" t="s">
        <v>46</v>
      </c>
      <c r="E1804" s="11" t="s">
        <v>129</v>
      </c>
      <c r="F1804" s="11" t="s">
        <v>1901</v>
      </c>
      <c r="G1804" s="31">
        <v>5950</v>
      </c>
    </row>
    <row r="1805" spans="1:7">
      <c r="A1805" s="11" t="s">
        <v>1460</v>
      </c>
      <c r="B1805" s="11" t="s">
        <v>1461</v>
      </c>
      <c r="C1805" s="11" t="s">
        <v>46</v>
      </c>
      <c r="D1805" s="11" t="s">
        <v>46</v>
      </c>
      <c r="E1805" s="11" t="s">
        <v>715</v>
      </c>
      <c r="F1805" s="11" t="s">
        <v>1945</v>
      </c>
      <c r="G1805" s="31">
        <v>15000</v>
      </c>
    </row>
    <row r="1806" spans="1:7">
      <c r="A1806" s="11" t="s">
        <v>1460</v>
      </c>
      <c r="B1806" s="11" t="s">
        <v>1461</v>
      </c>
      <c r="C1806" s="11" t="s">
        <v>46</v>
      </c>
      <c r="D1806" s="11" t="s">
        <v>46</v>
      </c>
      <c r="E1806" s="11" t="s">
        <v>303</v>
      </c>
      <c r="F1806" s="11" t="s">
        <v>1965</v>
      </c>
      <c r="G1806" s="31">
        <v>800</v>
      </c>
    </row>
    <row r="1807" spans="1:7">
      <c r="A1807" s="11" t="s">
        <v>1460</v>
      </c>
      <c r="B1807" s="11" t="s">
        <v>1461</v>
      </c>
      <c r="C1807" s="11" t="s">
        <v>46</v>
      </c>
      <c r="D1807" s="11" t="s">
        <v>46</v>
      </c>
      <c r="E1807" s="11" t="s">
        <v>304</v>
      </c>
      <c r="F1807" s="11" t="s">
        <v>1965</v>
      </c>
      <c r="G1807" s="31">
        <v>550</v>
      </c>
    </row>
    <row r="1808" spans="1:7">
      <c r="A1808" s="11" t="s">
        <v>1460</v>
      </c>
      <c r="B1808" s="11" t="s">
        <v>1461</v>
      </c>
      <c r="C1808" s="11" t="s">
        <v>46</v>
      </c>
      <c r="D1808" s="11" t="s">
        <v>46</v>
      </c>
      <c r="E1808" s="11" t="s">
        <v>188</v>
      </c>
      <c r="F1808" s="11" t="s">
        <v>1989</v>
      </c>
      <c r="G1808" s="31">
        <v>200</v>
      </c>
    </row>
    <row r="1809" spans="1:7">
      <c r="A1809" s="11" t="s">
        <v>1460</v>
      </c>
      <c r="B1809" s="11" t="s">
        <v>1461</v>
      </c>
      <c r="C1809" s="11" t="s">
        <v>46</v>
      </c>
      <c r="D1809" s="11" t="s">
        <v>46</v>
      </c>
      <c r="E1809" s="11" t="s">
        <v>1992</v>
      </c>
      <c r="F1809" s="11" t="s">
        <v>1991</v>
      </c>
      <c r="G1809" s="31">
        <v>400</v>
      </c>
    </row>
    <row r="1810" spans="1:7">
      <c r="A1810" s="11" t="s">
        <v>1460</v>
      </c>
      <c r="B1810" s="11" t="s">
        <v>1461</v>
      </c>
      <c r="C1810" s="11" t="s">
        <v>46</v>
      </c>
      <c r="D1810" s="11" t="s">
        <v>46</v>
      </c>
      <c r="E1810" s="11" t="s">
        <v>222</v>
      </c>
      <c r="F1810" s="11" t="s">
        <v>1996</v>
      </c>
      <c r="G1810" s="31">
        <v>200</v>
      </c>
    </row>
    <row r="1811" spans="1:7">
      <c r="A1811" s="11" t="s">
        <v>1460</v>
      </c>
      <c r="B1811" s="11" t="s">
        <v>1461</v>
      </c>
      <c r="C1811" s="11" t="s">
        <v>46</v>
      </c>
      <c r="D1811" s="11" t="s">
        <v>46</v>
      </c>
      <c r="E1811" s="11" t="s">
        <v>131</v>
      </c>
      <c r="F1811" s="11" t="s">
        <v>2025</v>
      </c>
      <c r="G1811" s="31">
        <v>1050</v>
      </c>
    </row>
    <row r="1812" spans="1:7">
      <c r="A1812" s="11" t="s">
        <v>1460</v>
      </c>
      <c r="B1812" s="11" t="s">
        <v>1461</v>
      </c>
      <c r="C1812" s="11" t="s">
        <v>46</v>
      </c>
      <c r="D1812" s="11" t="s">
        <v>46</v>
      </c>
      <c r="E1812" s="11" t="s">
        <v>549</v>
      </c>
      <c r="F1812" s="11" t="s">
        <v>2030</v>
      </c>
      <c r="G1812" s="31">
        <v>200</v>
      </c>
    </row>
    <row r="1813" spans="1:7">
      <c r="A1813" s="11" t="s">
        <v>1460</v>
      </c>
      <c r="B1813" s="11" t="s">
        <v>1461</v>
      </c>
      <c r="C1813" s="11" t="s">
        <v>46</v>
      </c>
      <c r="D1813" s="11" t="s">
        <v>46</v>
      </c>
      <c r="E1813" s="11" t="s">
        <v>543</v>
      </c>
      <c r="F1813" s="11" t="s">
        <v>2142</v>
      </c>
      <c r="G1813" s="31">
        <v>1850</v>
      </c>
    </row>
    <row r="1814" spans="1:7">
      <c r="A1814" s="11" t="s">
        <v>1460</v>
      </c>
      <c r="B1814" s="11" t="s">
        <v>1461</v>
      </c>
      <c r="C1814" s="11" t="s">
        <v>46</v>
      </c>
      <c r="D1814" s="11" t="s">
        <v>46</v>
      </c>
      <c r="E1814" s="11" t="s">
        <v>251</v>
      </c>
      <c r="F1814" s="11" t="s">
        <v>2157</v>
      </c>
      <c r="G1814" s="31">
        <v>250</v>
      </c>
    </row>
    <row r="1815" spans="1:7">
      <c r="A1815" s="11" t="s">
        <v>1460</v>
      </c>
      <c r="B1815" s="11" t="s">
        <v>1461</v>
      </c>
      <c r="C1815" s="11" t="s">
        <v>46</v>
      </c>
      <c r="D1815" s="11" t="s">
        <v>46</v>
      </c>
      <c r="E1815" s="11" t="s">
        <v>2164</v>
      </c>
      <c r="F1815" s="11" t="s">
        <v>2163</v>
      </c>
      <c r="G1815" s="31">
        <v>650</v>
      </c>
    </row>
    <row r="1816" spans="1:7">
      <c r="A1816" s="11" t="s">
        <v>1460</v>
      </c>
      <c r="B1816" s="11" t="s">
        <v>1461</v>
      </c>
      <c r="C1816" s="11" t="s">
        <v>46</v>
      </c>
      <c r="D1816" s="11" t="s">
        <v>46</v>
      </c>
      <c r="E1816" s="11" t="s">
        <v>671</v>
      </c>
      <c r="F1816" s="11" t="s">
        <v>2186</v>
      </c>
      <c r="G1816" s="31">
        <v>12800</v>
      </c>
    </row>
    <row r="1817" spans="1:7">
      <c r="A1817" s="11" t="s">
        <v>1460</v>
      </c>
      <c r="B1817" s="11" t="s">
        <v>1461</v>
      </c>
      <c r="C1817" s="11" t="s">
        <v>1491</v>
      </c>
      <c r="D1817" s="11" t="s">
        <v>1491</v>
      </c>
      <c r="E1817" s="11" t="s">
        <v>545</v>
      </c>
      <c r="F1817" s="11" t="s">
        <v>1490</v>
      </c>
      <c r="G1817" s="31">
        <v>350</v>
      </c>
    </row>
    <row r="1818" spans="1:7">
      <c r="A1818" s="11" t="s">
        <v>1460</v>
      </c>
      <c r="B1818" s="11" t="s">
        <v>1461</v>
      </c>
      <c r="C1818" s="11" t="s">
        <v>1491</v>
      </c>
      <c r="D1818" s="11" t="s">
        <v>1491</v>
      </c>
      <c r="E1818" s="11" t="s">
        <v>133</v>
      </c>
      <c r="F1818" s="11" t="s">
        <v>1611</v>
      </c>
      <c r="G1818" s="31">
        <v>200</v>
      </c>
    </row>
    <row r="1819" spans="1:7">
      <c r="A1819" s="11" t="s">
        <v>1460</v>
      </c>
      <c r="B1819" s="11" t="s">
        <v>1461</v>
      </c>
      <c r="C1819" s="11" t="s">
        <v>1491</v>
      </c>
      <c r="D1819" s="11" t="s">
        <v>1491</v>
      </c>
      <c r="E1819" s="11" t="s">
        <v>148</v>
      </c>
      <c r="F1819" s="11" t="s">
        <v>1623</v>
      </c>
      <c r="G1819" s="31">
        <v>1250</v>
      </c>
    </row>
    <row r="1820" spans="1:7">
      <c r="A1820" s="11" t="s">
        <v>1460</v>
      </c>
      <c r="B1820" s="11" t="s">
        <v>1461</v>
      </c>
      <c r="C1820" s="11" t="s">
        <v>1491</v>
      </c>
      <c r="D1820" s="11" t="s">
        <v>1491</v>
      </c>
      <c r="E1820" s="11" t="s">
        <v>259</v>
      </c>
      <c r="F1820" s="11" t="s">
        <v>1648</v>
      </c>
      <c r="G1820" s="31">
        <v>200</v>
      </c>
    </row>
    <row r="1821" spans="1:7">
      <c r="A1821" s="11" t="s">
        <v>1460</v>
      </c>
      <c r="B1821" s="11" t="s">
        <v>1461</v>
      </c>
      <c r="C1821" s="11" t="s">
        <v>1491</v>
      </c>
      <c r="D1821" s="11" t="s">
        <v>1491</v>
      </c>
      <c r="E1821" s="11" t="s">
        <v>76</v>
      </c>
      <c r="F1821" s="11" t="s">
        <v>1737</v>
      </c>
      <c r="G1821" s="31">
        <v>800</v>
      </c>
    </row>
    <row r="1822" spans="1:7">
      <c r="A1822" s="11" t="s">
        <v>1460</v>
      </c>
      <c r="B1822" s="11" t="s">
        <v>1461</v>
      </c>
      <c r="C1822" s="11" t="s">
        <v>1491</v>
      </c>
      <c r="D1822" s="11" t="s">
        <v>1491</v>
      </c>
      <c r="E1822" s="11" t="s">
        <v>130</v>
      </c>
      <c r="F1822" s="11" t="s">
        <v>1817</v>
      </c>
      <c r="G1822" s="31">
        <v>5450</v>
      </c>
    </row>
    <row r="1823" spans="1:7">
      <c r="A1823" s="11" t="s">
        <v>1460</v>
      </c>
      <c r="B1823" s="11" t="s">
        <v>1461</v>
      </c>
      <c r="C1823" s="11" t="s">
        <v>1491</v>
      </c>
      <c r="D1823" s="11" t="s">
        <v>1491</v>
      </c>
      <c r="E1823" s="11" t="s">
        <v>546</v>
      </c>
      <c r="F1823" s="11" t="s">
        <v>1828</v>
      </c>
      <c r="G1823" s="31">
        <v>250</v>
      </c>
    </row>
    <row r="1824" spans="1:7">
      <c r="A1824" s="11" t="s">
        <v>1460</v>
      </c>
      <c r="B1824" s="11" t="s">
        <v>1461</v>
      </c>
      <c r="C1824" s="11" t="s">
        <v>1491</v>
      </c>
      <c r="D1824" s="11" t="s">
        <v>1491</v>
      </c>
      <c r="E1824" s="11" t="s">
        <v>129</v>
      </c>
      <c r="F1824" s="11" t="s">
        <v>1901</v>
      </c>
      <c r="G1824" s="31">
        <v>5950</v>
      </c>
    </row>
    <row r="1825" spans="1:7">
      <c r="A1825" s="11" t="s">
        <v>1460</v>
      </c>
      <c r="B1825" s="11" t="s">
        <v>1461</v>
      </c>
      <c r="C1825" s="11" t="s">
        <v>1491</v>
      </c>
      <c r="D1825" s="11" t="s">
        <v>1491</v>
      </c>
      <c r="E1825" s="11" t="s">
        <v>822</v>
      </c>
      <c r="F1825" s="11" t="s">
        <v>1945</v>
      </c>
      <c r="G1825" s="31">
        <v>11900</v>
      </c>
    </row>
    <row r="1826" spans="1:7">
      <c r="A1826" s="11" t="s">
        <v>1460</v>
      </c>
      <c r="B1826" s="11" t="s">
        <v>1461</v>
      </c>
      <c r="C1826" s="11" t="s">
        <v>1491</v>
      </c>
      <c r="D1826" s="11" t="s">
        <v>1491</v>
      </c>
      <c r="E1826" s="11" t="s">
        <v>305</v>
      </c>
      <c r="F1826" s="11" t="s">
        <v>1965</v>
      </c>
      <c r="G1826" s="31">
        <v>1300</v>
      </c>
    </row>
    <row r="1827" spans="1:7">
      <c r="A1827" s="11" t="s">
        <v>1460</v>
      </c>
      <c r="B1827" s="11" t="s">
        <v>1461</v>
      </c>
      <c r="C1827" s="11" t="s">
        <v>1491</v>
      </c>
      <c r="D1827" s="11" t="s">
        <v>1491</v>
      </c>
      <c r="E1827" s="11" t="s">
        <v>307</v>
      </c>
      <c r="F1827" s="11" t="s">
        <v>1965</v>
      </c>
      <c r="G1827" s="31">
        <v>800</v>
      </c>
    </row>
    <row r="1828" spans="1:7">
      <c r="A1828" s="11" t="s">
        <v>1460</v>
      </c>
      <c r="B1828" s="11" t="s">
        <v>1461</v>
      </c>
      <c r="C1828" s="11" t="s">
        <v>1491</v>
      </c>
      <c r="D1828" s="11" t="s">
        <v>1491</v>
      </c>
      <c r="E1828" s="11" t="s">
        <v>188</v>
      </c>
      <c r="F1828" s="11" t="s">
        <v>1989</v>
      </c>
      <c r="G1828" s="31">
        <v>200</v>
      </c>
    </row>
    <row r="1829" spans="1:7">
      <c r="A1829" s="11" t="s">
        <v>1460</v>
      </c>
      <c r="B1829" s="11" t="s">
        <v>1461</v>
      </c>
      <c r="C1829" s="11" t="s">
        <v>1491</v>
      </c>
      <c r="D1829" s="11" t="s">
        <v>1491</v>
      </c>
      <c r="E1829" s="11" t="s">
        <v>185</v>
      </c>
      <c r="F1829" s="11" t="s">
        <v>1991</v>
      </c>
      <c r="G1829" s="31">
        <v>200</v>
      </c>
    </row>
    <row r="1830" spans="1:7">
      <c r="A1830" s="11" t="s">
        <v>1460</v>
      </c>
      <c r="B1830" s="11" t="s">
        <v>1461</v>
      </c>
      <c r="C1830" s="11" t="s">
        <v>1491</v>
      </c>
      <c r="D1830" s="11" t="s">
        <v>1491</v>
      </c>
      <c r="E1830" s="11" t="s">
        <v>670</v>
      </c>
      <c r="F1830" s="11" t="s">
        <v>2011</v>
      </c>
      <c r="G1830" s="31">
        <v>12400</v>
      </c>
    </row>
    <row r="1831" spans="1:7">
      <c r="A1831" s="11" t="s">
        <v>1460</v>
      </c>
      <c r="B1831" s="11" t="s">
        <v>1461</v>
      </c>
      <c r="C1831" s="11" t="s">
        <v>1491</v>
      </c>
      <c r="D1831" s="11" t="s">
        <v>1491</v>
      </c>
      <c r="E1831" s="11" t="s">
        <v>131</v>
      </c>
      <c r="F1831" s="11" t="s">
        <v>2025</v>
      </c>
      <c r="G1831" s="31">
        <v>1050</v>
      </c>
    </row>
    <row r="1832" spans="1:7">
      <c r="A1832" s="11" t="s">
        <v>1460</v>
      </c>
      <c r="B1832" s="11" t="s">
        <v>1461</v>
      </c>
      <c r="C1832" s="11" t="s">
        <v>1491</v>
      </c>
      <c r="D1832" s="11" t="s">
        <v>1491</v>
      </c>
      <c r="E1832" s="11" t="s">
        <v>549</v>
      </c>
      <c r="F1832" s="11" t="s">
        <v>2030</v>
      </c>
      <c r="G1832" s="31">
        <v>200</v>
      </c>
    </row>
    <row r="1833" spans="1:7">
      <c r="A1833" s="11" t="s">
        <v>1460</v>
      </c>
      <c r="B1833" s="11" t="s">
        <v>1461</v>
      </c>
      <c r="C1833" s="11" t="s">
        <v>1491</v>
      </c>
      <c r="D1833" s="11" t="s">
        <v>1491</v>
      </c>
      <c r="E1833" s="11" t="s">
        <v>181</v>
      </c>
      <c r="F1833" s="11" t="s">
        <v>2050</v>
      </c>
      <c r="G1833" s="31">
        <v>250</v>
      </c>
    </row>
    <row r="1834" spans="1:7">
      <c r="A1834" s="11" t="s">
        <v>1460</v>
      </c>
      <c r="B1834" s="11" t="s">
        <v>1461</v>
      </c>
      <c r="C1834" s="11" t="s">
        <v>1491</v>
      </c>
      <c r="D1834" s="11" t="s">
        <v>1491</v>
      </c>
      <c r="E1834" s="11" t="s">
        <v>835</v>
      </c>
      <c r="F1834" s="11" t="s">
        <v>2085</v>
      </c>
      <c r="G1834" s="31">
        <v>2600</v>
      </c>
    </row>
    <row r="1835" spans="1:7">
      <c r="A1835" s="11" t="s">
        <v>1460</v>
      </c>
      <c r="B1835" s="11" t="s">
        <v>1461</v>
      </c>
      <c r="C1835" s="11" t="s">
        <v>1491</v>
      </c>
      <c r="D1835" s="11" t="s">
        <v>1491</v>
      </c>
      <c r="E1835" s="11" t="s">
        <v>351</v>
      </c>
      <c r="F1835" s="11" t="s">
        <v>2136</v>
      </c>
      <c r="G1835" s="31">
        <v>2750</v>
      </c>
    </row>
    <row r="1836" spans="1:7">
      <c r="A1836" s="11" t="s">
        <v>1460</v>
      </c>
      <c r="B1836" s="11" t="s">
        <v>1461</v>
      </c>
      <c r="C1836" s="11" t="s">
        <v>1491</v>
      </c>
      <c r="D1836" s="11" t="s">
        <v>1491</v>
      </c>
      <c r="E1836" s="11" t="s">
        <v>325</v>
      </c>
      <c r="F1836" s="11" t="s">
        <v>2170</v>
      </c>
      <c r="G1836" s="31">
        <v>250</v>
      </c>
    </row>
    <row r="1837" spans="1:7">
      <c r="A1837" s="11" t="s">
        <v>1460</v>
      </c>
      <c r="B1837" s="11" t="s">
        <v>1461</v>
      </c>
      <c r="C1837" s="11" t="s">
        <v>1491</v>
      </c>
      <c r="D1837" s="11" t="s">
        <v>1491</v>
      </c>
      <c r="E1837" s="11" t="s">
        <v>820</v>
      </c>
      <c r="F1837" s="11" t="s">
        <v>2176</v>
      </c>
      <c r="G1837" s="31">
        <v>18700</v>
      </c>
    </row>
    <row r="1838" spans="1:7">
      <c r="A1838" s="11" t="s">
        <v>1460</v>
      </c>
      <c r="B1838" s="11" t="s">
        <v>1461</v>
      </c>
      <c r="C1838" s="11" t="s">
        <v>1492</v>
      </c>
      <c r="D1838" s="11" t="s">
        <v>1492</v>
      </c>
      <c r="E1838" s="11" t="s">
        <v>545</v>
      </c>
      <c r="F1838" s="11" t="s">
        <v>1490</v>
      </c>
      <c r="G1838" s="31">
        <v>350</v>
      </c>
    </row>
    <row r="1839" spans="1:7">
      <c r="A1839" s="11" t="s">
        <v>1460</v>
      </c>
      <c r="B1839" s="11" t="s">
        <v>1461</v>
      </c>
      <c r="C1839" s="11" t="s">
        <v>1492</v>
      </c>
      <c r="D1839" s="11" t="s">
        <v>1492</v>
      </c>
      <c r="E1839" s="11" t="s">
        <v>133</v>
      </c>
      <c r="F1839" s="11" t="s">
        <v>1611</v>
      </c>
      <c r="G1839" s="31">
        <v>200</v>
      </c>
    </row>
    <row r="1840" spans="1:7">
      <c r="A1840" s="11" t="s">
        <v>1460</v>
      </c>
      <c r="B1840" s="11" t="s">
        <v>1461</v>
      </c>
      <c r="C1840" s="11" t="s">
        <v>1492</v>
      </c>
      <c r="D1840" s="11" t="s">
        <v>1492</v>
      </c>
      <c r="E1840" s="11" t="s">
        <v>148</v>
      </c>
      <c r="F1840" s="11" t="s">
        <v>1623</v>
      </c>
      <c r="G1840" s="31">
        <v>1250</v>
      </c>
    </row>
    <row r="1841" spans="1:7">
      <c r="A1841" s="11" t="s">
        <v>1460</v>
      </c>
      <c r="B1841" s="11" t="s">
        <v>1461</v>
      </c>
      <c r="C1841" s="11" t="s">
        <v>1492</v>
      </c>
      <c r="D1841" s="11" t="s">
        <v>1492</v>
      </c>
      <c r="E1841" s="11" t="s">
        <v>259</v>
      </c>
      <c r="F1841" s="11" t="s">
        <v>1648</v>
      </c>
      <c r="G1841" s="31">
        <v>200</v>
      </c>
    </row>
    <row r="1842" spans="1:7">
      <c r="A1842" s="11" t="s">
        <v>1460</v>
      </c>
      <c r="B1842" s="11" t="s">
        <v>1461</v>
      </c>
      <c r="C1842" s="11" t="s">
        <v>1492</v>
      </c>
      <c r="D1842" s="11" t="s">
        <v>1492</v>
      </c>
      <c r="E1842" s="11" t="s">
        <v>130</v>
      </c>
      <c r="F1842" s="11" t="s">
        <v>1817</v>
      </c>
      <c r="G1842" s="31">
        <v>5450</v>
      </c>
    </row>
    <row r="1843" spans="1:7">
      <c r="A1843" s="11" t="s">
        <v>1460</v>
      </c>
      <c r="B1843" s="11" t="s">
        <v>1461</v>
      </c>
      <c r="C1843" s="11" t="s">
        <v>1492</v>
      </c>
      <c r="D1843" s="11" t="s">
        <v>1492</v>
      </c>
      <c r="E1843" s="11" t="s">
        <v>546</v>
      </c>
      <c r="F1843" s="11" t="s">
        <v>1828</v>
      </c>
      <c r="G1843" s="31">
        <v>250</v>
      </c>
    </row>
    <row r="1844" spans="1:7">
      <c r="A1844" s="11" t="s">
        <v>1460</v>
      </c>
      <c r="B1844" s="11" t="s">
        <v>1461</v>
      </c>
      <c r="C1844" s="11" t="s">
        <v>1492</v>
      </c>
      <c r="D1844" s="11" t="s">
        <v>1492</v>
      </c>
      <c r="E1844" s="11" t="s">
        <v>129</v>
      </c>
      <c r="F1844" s="11" t="s">
        <v>1901</v>
      </c>
      <c r="G1844" s="31">
        <v>5950</v>
      </c>
    </row>
    <row r="1845" spans="1:7">
      <c r="A1845" s="11" t="s">
        <v>1460</v>
      </c>
      <c r="B1845" s="11" t="s">
        <v>1461</v>
      </c>
      <c r="C1845" s="11" t="s">
        <v>1492</v>
      </c>
      <c r="D1845" s="11" t="s">
        <v>1492</v>
      </c>
      <c r="E1845" s="11" t="s">
        <v>305</v>
      </c>
      <c r="F1845" s="11" t="s">
        <v>1965</v>
      </c>
      <c r="G1845" s="31">
        <v>1300</v>
      </c>
    </row>
    <row r="1846" spans="1:7">
      <c r="A1846" s="11" t="s">
        <v>1460</v>
      </c>
      <c r="B1846" s="11" t="s">
        <v>1461</v>
      </c>
      <c r="C1846" s="11" t="s">
        <v>1492</v>
      </c>
      <c r="D1846" s="11" t="s">
        <v>1492</v>
      </c>
      <c r="E1846" s="11" t="s">
        <v>307</v>
      </c>
      <c r="F1846" s="11" t="s">
        <v>1965</v>
      </c>
      <c r="G1846" s="31">
        <v>800</v>
      </c>
    </row>
    <row r="1847" spans="1:7">
      <c r="A1847" s="11" t="s">
        <v>1460</v>
      </c>
      <c r="B1847" s="11" t="s">
        <v>1461</v>
      </c>
      <c r="C1847" s="11" t="s">
        <v>1492</v>
      </c>
      <c r="D1847" s="11" t="s">
        <v>1492</v>
      </c>
      <c r="E1847" s="11" t="s">
        <v>188</v>
      </c>
      <c r="F1847" s="11" t="s">
        <v>1989</v>
      </c>
      <c r="G1847" s="31">
        <v>200</v>
      </c>
    </row>
    <row r="1848" spans="1:7">
      <c r="A1848" s="11" t="s">
        <v>1460</v>
      </c>
      <c r="B1848" s="11" t="s">
        <v>1461</v>
      </c>
      <c r="C1848" s="11" t="s">
        <v>1492</v>
      </c>
      <c r="D1848" s="11" t="s">
        <v>1492</v>
      </c>
      <c r="E1848" s="11" t="s">
        <v>185</v>
      </c>
      <c r="F1848" s="11" t="s">
        <v>1991</v>
      </c>
      <c r="G1848" s="31">
        <v>200</v>
      </c>
    </row>
    <row r="1849" spans="1:7">
      <c r="A1849" s="11" t="s">
        <v>1460</v>
      </c>
      <c r="B1849" s="11" t="s">
        <v>1461</v>
      </c>
      <c r="C1849" s="11" t="s">
        <v>1492</v>
      </c>
      <c r="D1849" s="11" t="s">
        <v>1492</v>
      </c>
      <c r="E1849" s="11" t="s">
        <v>131</v>
      </c>
      <c r="F1849" s="11" t="s">
        <v>2025</v>
      </c>
      <c r="G1849" s="31">
        <v>1050</v>
      </c>
    </row>
    <row r="1850" spans="1:7">
      <c r="A1850" s="11" t="s">
        <v>1460</v>
      </c>
      <c r="B1850" s="11" t="s">
        <v>1461</v>
      </c>
      <c r="C1850" s="11" t="s">
        <v>1492</v>
      </c>
      <c r="D1850" s="11" t="s">
        <v>1492</v>
      </c>
      <c r="E1850" s="11" t="s">
        <v>549</v>
      </c>
      <c r="F1850" s="11" t="s">
        <v>2030</v>
      </c>
      <c r="G1850" s="31">
        <v>200</v>
      </c>
    </row>
    <row r="1851" spans="1:7">
      <c r="A1851" s="11" t="s">
        <v>1460</v>
      </c>
      <c r="B1851" s="11" t="s">
        <v>1461</v>
      </c>
      <c r="C1851" s="11" t="s">
        <v>1492</v>
      </c>
      <c r="D1851" s="11" t="s">
        <v>1492</v>
      </c>
      <c r="E1851" s="11" t="s">
        <v>181</v>
      </c>
      <c r="F1851" s="11" t="s">
        <v>2050</v>
      </c>
      <c r="G1851" s="31">
        <v>250</v>
      </c>
    </row>
    <row r="1852" spans="1:7">
      <c r="A1852" s="11" t="s">
        <v>1460</v>
      </c>
      <c r="B1852" s="11" t="s">
        <v>1461</v>
      </c>
      <c r="C1852" s="11" t="s">
        <v>1492</v>
      </c>
      <c r="D1852" s="11" t="s">
        <v>1492</v>
      </c>
      <c r="E1852" s="11" t="s">
        <v>351</v>
      </c>
      <c r="F1852" s="11" t="s">
        <v>2136</v>
      </c>
      <c r="G1852" s="31">
        <v>2750</v>
      </c>
    </row>
    <row r="1853" spans="1:7">
      <c r="A1853" s="11" t="s">
        <v>1460</v>
      </c>
      <c r="B1853" s="11" t="s">
        <v>1461</v>
      </c>
      <c r="C1853" s="11" t="s">
        <v>1492</v>
      </c>
      <c r="D1853" s="11" t="s">
        <v>1492</v>
      </c>
      <c r="E1853" s="11" t="s">
        <v>325</v>
      </c>
      <c r="F1853" s="11" t="s">
        <v>2170</v>
      </c>
      <c r="G1853" s="31">
        <v>250</v>
      </c>
    </row>
    <row r="1854" spans="1:7">
      <c r="A1854" s="11" t="s">
        <v>1460</v>
      </c>
      <c r="B1854" s="11" t="s">
        <v>1461</v>
      </c>
      <c r="C1854" s="11" t="s">
        <v>1493</v>
      </c>
      <c r="D1854" s="11" t="s">
        <v>1493</v>
      </c>
      <c r="E1854" s="11" t="s">
        <v>545</v>
      </c>
      <c r="F1854" s="11" t="s">
        <v>1490</v>
      </c>
      <c r="G1854" s="31">
        <v>350</v>
      </c>
    </row>
    <row r="1855" spans="1:7">
      <c r="A1855" s="11" t="s">
        <v>1460</v>
      </c>
      <c r="B1855" s="11" t="s">
        <v>1461</v>
      </c>
      <c r="C1855" s="11" t="s">
        <v>1493</v>
      </c>
      <c r="D1855" s="11" t="s">
        <v>1493</v>
      </c>
      <c r="E1855" s="11" t="s">
        <v>259</v>
      </c>
      <c r="F1855" s="11" t="s">
        <v>1648</v>
      </c>
      <c r="G1855" s="31">
        <v>200</v>
      </c>
    </row>
    <row r="1856" spans="1:7">
      <c r="A1856" s="11" t="s">
        <v>1460</v>
      </c>
      <c r="B1856" s="11" t="s">
        <v>1461</v>
      </c>
      <c r="C1856" s="11" t="s">
        <v>1493</v>
      </c>
      <c r="D1856" s="11" t="s">
        <v>1493</v>
      </c>
      <c r="E1856" s="11" t="s">
        <v>546</v>
      </c>
      <c r="F1856" s="11" t="s">
        <v>1828</v>
      </c>
      <c r="G1856" s="31">
        <v>250</v>
      </c>
    </row>
    <row r="1857" spans="1:7">
      <c r="A1857" s="11" t="s">
        <v>1460</v>
      </c>
      <c r="B1857" s="11" t="s">
        <v>1461</v>
      </c>
      <c r="C1857" s="11" t="s">
        <v>1493</v>
      </c>
      <c r="D1857" s="11" t="s">
        <v>1493</v>
      </c>
      <c r="E1857" s="11" t="s">
        <v>305</v>
      </c>
      <c r="F1857" s="11" t="s">
        <v>1965</v>
      </c>
      <c r="G1857" s="31">
        <v>1300</v>
      </c>
    </row>
    <row r="1858" spans="1:7">
      <c r="A1858" s="11" t="s">
        <v>1460</v>
      </c>
      <c r="B1858" s="11" t="s">
        <v>1461</v>
      </c>
      <c r="C1858" s="11" t="s">
        <v>1493</v>
      </c>
      <c r="D1858" s="11" t="s">
        <v>1493</v>
      </c>
      <c r="E1858" s="11" t="s">
        <v>307</v>
      </c>
      <c r="F1858" s="11" t="s">
        <v>1965</v>
      </c>
      <c r="G1858" s="31">
        <v>800</v>
      </c>
    </row>
    <row r="1859" spans="1:7">
      <c r="A1859" s="11" t="s">
        <v>1460</v>
      </c>
      <c r="B1859" s="11" t="s">
        <v>1461</v>
      </c>
      <c r="C1859" s="11" t="s">
        <v>1493</v>
      </c>
      <c r="D1859" s="11" t="s">
        <v>1493</v>
      </c>
      <c r="E1859" s="11" t="s">
        <v>549</v>
      </c>
      <c r="F1859" s="11" t="s">
        <v>2030</v>
      </c>
      <c r="G1859" s="31">
        <v>200</v>
      </c>
    </row>
    <row r="1860" spans="1:7">
      <c r="A1860" s="11" t="s">
        <v>1460</v>
      </c>
      <c r="B1860" s="11" t="s">
        <v>1461</v>
      </c>
      <c r="C1860" s="11" t="s">
        <v>1493</v>
      </c>
      <c r="D1860" s="11" t="s">
        <v>1493</v>
      </c>
      <c r="E1860" s="11" t="s">
        <v>351</v>
      </c>
      <c r="F1860" s="11" t="s">
        <v>2136</v>
      </c>
      <c r="G1860" s="31">
        <v>2750</v>
      </c>
    </row>
    <row r="1861" spans="1:7">
      <c r="A1861" s="11" t="s">
        <v>1460</v>
      </c>
      <c r="B1861" s="11" t="s">
        <v>1461</v>
      </c>
      <c r="C1861" s="11" t="s">
        <v>1493</v>
      </c>
      <c r="D1861" s="11" t="s">
        <v>1493</v>
      </c>
      <c r="E1861" s="11" t="s">
        <v>286</v>
      </c>
      <c r="F1861" s="11" t="s">
        <v>2161</v>
      </c>
      <c r="G1861" s="31">
        <v>200</v>
      </c>
    </row>
    <row r="1862" spans="1:7">
      <c r="A1862" s="11" t="s">
        <v>1460</v>
      </c>
      <c r="B1862" s="11" t="s">
        <v>1461</v>
      </c>
      <c r="C1862" s="11" t="s">
        <v>1493</v>
      </c>
      <c r="D1862" s="11" t="s">
        <v>1493</v>
      </c>
      <c r="E1862" s="11" t="s">
        <v>325</v>
      </c>
      <c r="F1862" s="11" t="s">
        <v>2170</v>
      </c>
      <c r="G1862" s="31">
        <v>250</v>
      </c>
    </row>
    <row r="1863" spans="1:7">
      <c r="A1863" s="11" t="s">
        <v>1460</v>
      </c>
      <c r="B1863" s="11" t="s">
        <v>1461</v>
      </c>
      <c r="C1863" s="11" t="s">
        <v>2187</v>
      </c>
      <c r="D1863" s="11" t="s">
        <v>2187</v>
      </c>
      <c r="E1863" s="11" t="s">
        <v>821</v>
      </c>
      <c r="F1863" s="11" t="s">
        <v>2186</v>
      </c>
      <c r="G1863" s="31">
        <v>25050</v>
      </c>
    </row>
    <row r="1864" spans="1:7">
      <c r="A1864" s="11" t="s">
        <v>1460</v>
      </c>
      <c r="B1864" s="11" t="s">
        <v>1461</v>
      </c>
      <c r="C1864" s="11" t="s">
        <v>1494</v>
      </c>
      <c r="D1864" s="11" t="s">
        <v>1494</v>
      </c>
      <c r="E1864" s="11" t="s">
        <v>545</v>
      </c>
      <c r="F1864" s="11" t="s">
        <v>1490</v>
      </c>
      <c r="G1864" s="31">
        <v>350</v>
      </c>
    </row>
    <row r="1865" spans="1:7">
      <c r="A1865" s="11" t="s">
        <v>1460</v>
      </c>
      <c r="B1865" s="11" t="s">
        <v>1461</v>
      </c>
      <c r="C1865" s="11" t="s">
        <v>1494</v>
      </c>
      <c r="D1865" s="11" t="s">
        <v>1494</v>
      </c>
      <c r="E1865" s="11" t="s">
        <v>259</v>
      </c>
      <c r="F1865" s="11" t="s">
        <v>1648</v>
      </c>
      <c r="G1865" s="31">
        <v>200</v>
      </c>
    </row>
    <row r="1866" spans="1:7">
      <c r="A1866" s="11" t="s">
        <v>1460</v>
      </c>
      <c r="B1866" s="11" t="s">
        <v>1461</v>
      </c>
      <c r="C1866" s="11" t="s">
        <v>1494</v>
      </c>
      <c r="D1866" s="11" t="s">
        <v>1494</v>
      </c>
      <c r="E1866" s="11" t="s">
        <v>546</v>
      </c>
      <c r="F1866" s="11" t="s">
        <v>1828</v>
      </c>
      <c r="G1866" s="31">
        <v>250</v>
      </c>
    </row>
    <row r="1867" spans="1:7">
      <c r="A1867" s="11" t="s">
        <v>1460</v>
      </c>
      <c r="B1867" s="11" t="s">
        <v>1461</v>
      </c>
      <c r="C1867" s="11" t="s">
        <v>1494</v>
      </c>
      <c r="D1867" s="11" t="s">
        <v>1494</v>
      </c>
      <c r="E1867" s="11" t="s">
        <v>305</v>
      </c>
      <c r="F1867" s="11" t="s">
        <v>1965</v>
      </c>
      <c r="G1867" s="31">
        <v>1300</v>
      </c>
    </row>
    <row r="1868" spans="1:7">
      <c r="A1868" s="11" t="s">
        <v>1460</v>
      </c>
      <c r="B1868" s="11" t="s">
        <v>1461</v>
      </c>
      <c r="C1868" s="11" t="s">
        <v>1494</v>
      </c>
      <c r="D1868" s="11" t="s">
        <v>1494</v>
      </c>
      <c r="E1868" s="11" t="s">
        <v>307</v>
      </c>
      <c r="F1868" s="11" t="s">
        <v>1965</v>
      </c>
      <c r="G1868" s="31">
        <v>800</v>
      </c>
    </row>
    <row r="1869" spans="1:7">
      <c r="A1869" s="11" t="s">
        <v>1460</v>
      </c>
      <c r="B1869" s="11" t="s">
        <v>1461</v>
      </c>
      <c r="C1869" s="11" t="s">
        <v>1494</v>
      </c>
      <c r="D1869" s="11" t="s">
        <v>1494</v>
      </c>
      <c r="E1869" s="11" t="s">
        <v>549</v>
      </c>
      <c r="F1869" s="11" t="s">
        <v>2030</v>
      </c>
      <c r="G1869" s="31">
        <v>200</v>
      </c>
    </row>
    <row r="1870" spans="1:7">
      <c r="A1870" s="11" t="s">
        <v>1460</v>
      </c>
      <c r="B1870" s="11" t="s">
        <v>1461</v>
      </c>
      <c r="C1870" s="11" t="s">
        <v>1494</v>
      </c>
      <c r="D1870" s="11" t="s">
        <v>1494</v>
      </c>
      <c r="E1870" s="11" t="s">
        <v>351</v>
      </c>
      <c r="F1870" s="11" t="s">
        <v>2136</v>
      </c>
      <c r="G1870" s="31">
        <v>2750</v>
      </c>
    </row>
    <row r="1871" spans="1:7">
      <c r="A1871" s="11" t="s">
        <v>1460</v>
      </c>
      <c r="B1871" s="11" t="s">
        <v>1461</v>
      </c>
      <c r="C1871" s="11" t="s">
        <v>1494</v>
      </c>
      <c r="D1871" s="11" t="s">
        <v>1494</v>
      </c>
      <c r="E1871" s="11" t="s">
        <v>325</v>
      </c>
      <c r="F1871" s="11" t="s">
        <v>2170</v>
      </c>
      <c r="G1871" s="31">
        <v>250</v>
      </c>
    </row>
    <row r="1872" spans="1:7">
      <c r="A1872" s="11" t="s">
        <v>1460</v>
      </c>
      <c r="B1872" s="11" t="s">
        <v>1461</v>
      </c>
      <c r="C1872" s="11" t="s">
        <v>819</v>
      </c>
      <c r="D1872" s="11" t="s">
        <v>819</v>
      </c>
      <c r="E1872" s="11" t="s">
        <v>819</v>
      </c>
      <c r="F1872" s="11" t="s">
        <v>2176</v>
      </c>
      <c r="G1872" s="31">
        <v>17750</v>
      </c>
    </row>
    <row r="1873" spans="1:7">
      <c r="A1873" s="11" t="s">
        <v>1460</v>
      </c>
      <c r="B1873" s="11" t="s">
        <v>1461</v>
      </c>
      <c r="C1873" s="11" t="s">
        <v>1534</v>
      </c>
      <c r="D1873" s="11" t="s">
        <v>1534</v>
      </c>
      <c r="E1873" s="11" t="s">
        <v>672</v>
      </c>
      <c r="F1873" s="11" t="s">
        <v>1530</v>
      </c>
      <c r="G1873" s="31">
        <v>6300</v>
      </c>
    </row>
    <row r="1874" spans="1:7">
      <c r="A1874" s="11" t="s">
        <v>1460</v>
      </c>
      <c r="B1874" s="11" t="s">
        <v>1461</v>
      </c>
      <c r="C1874" s="11" t="s">
        <v>1534</v>
      </c>
      <c r="D1874" s="11" t="s">
        <v>1534</v>
      </c>
      <c r="E1874" s="11" t="s">
        <v>267</v>
      </c>
      <c r="F1874" s="11" t="s">
        <v>1562</v>
      </c>
      <c r="G1874" s="31">
        <v>200</v>
      </c>
    </row>
    <row r="1875" spans="1:7">
      <c r="A1875" s="11" t="s">
        <v>1460</v>
      </c>
      <c r="B1875" s="11" t="s">
        <v>1461</v>
      </c>
      <c r="C1875" s="11" t="s">
        <v>1534</v>
      </c>
      <c r="D1875" s="11" t="s">
        <v>1534</v>
      </c>
      <c r="E1875" s="11" t="s">
        <v>148</v>
      </c>
      <c r="F1875" s="11" t="s">
        <v>1623</v>
      </c>
      <c r="G1875" s="31">
        <v>1250</v>
      </c>
    </row>
    <row r="1876" spans="1:7">
      <c r="A1876" s="11" t="s">
        <v>1460</v>
      </c>
      <c r="B1876" s="11" t="s">
        <v>1461</v>
      </c>
      <c r="C1876" s="11" t="s">
        <v>1534</v>
      </c>
      <c r="D1876" s="11" t="s">
        <v>1534</v>
      </c>
      <c r="E1876" s="11" t="s">
        <v>271</v>
      </c>
      <c r="F1876" s="11" t="s">
        <v>1658</v>
      </c>
      <c r="G1876" s="31">
        <v>200</v>
      </c>
    </row>
    <row r="1877" spans="1:7">
      <c r="A1877" s="11" t="s">
        <v>1460</v>
      </c>
      <c r="B1877" s="11" t="s">
        <v>1461</v>
      </c>
      <c r="C1877" s="11" t="s">
        <v>1534</v>
      </c>
      <c r="D1877" s="11" t="s">
        <v>1534</v>
      </c>
      <c r="E1877" s="11" t="s">
        <v>77</v>
      </c>
      <c r="F1877" s="11" t="s">
        <v>1727</v>
      </c>
      <c r="G1877" s="31">
        <v>750</v>
      </c>
    </row>
    <row r="1878" spans="1:7">
      <c r="A1878" s="11" t="s">
        <v>1460</v>
      </c>
      <c r="B1878" s="11" t="s">
        <v>1461</v>
      </c>
      <c r="C1878" s="11" t="s">
        <v>1534</v>
      </c>
      <c r="D1878" s="11" t="s">
        <v>1534</v>
      </c>
      <c r="E1878" s="11" t="s">
        <v>526</v>
      </c>
      <c r="F1878" s="11" t="s">
        <v>1825</v>
      </c>
      <c r="G1878" s="31">
        <v>750</v>
      </c>
    </row>
    <row r="1879" spans="1:7">
      <c r="A1879" s="11" t="s">
        <v>1460</v>
      </c>
      <c r="B1879" s="11" t="s">
        <v>1461</v>
      </c>
      <c r="C1879" s="11" t="s">
        <v>1534</v>
      </c>
      <c r="D1879" s="11" t="s">
        <v>1534</v>
      </c>
      <c r="E1879" s="11" t="s">
        <v>154</v>
      </c>
      <c r="F1879" s="11" t="s">
        <v>2009</v>
      </c>
      <c r="G1879" s="31">
        <v>550</v>
      </c>
    </row>
    <row r="1880" spans="1:7">
      <c r="A1880" s="11" t="s">
        <v>1460</v>
      </c>
      <c r="B1880" s="11" t="s">
        <v>1461</v>
      </c>
      <c r="C1880" s="11" t="s">
        <v>1534</v>
      </c>
      <c r="D1880" s="11" t="s">
        <v>1534</v>
      </c>
      <c r="E1880" s="11" t="s">
        <v>532</v>
      </c>
      <c r="F1880" s="11" t="s">
        <v>2074</v>
      </c>
      <c r="G1880" s="31">
        <v>350</v>
      </c>
    </row>
    <row r="1881" spans="1:7">
      <c r="A1881" s="11" t="s">
        <v>1460</v>
      </c>
      <c r="B1881" s="11" t="s">
        <v>1461</v>
      </c>
      <c r="C1881" s="11" t="s">
        <v>1534</v>
      </c>
      <c r="D1881" s="11" t="s">
        <v>1534</v>
      </c>
      <c r="E1881" s="11" t="s">
        <v>478</v>
      </c>
      <c r="F1881" s="11" t="s">
        <v>2161</v>
      </c>
      <c r="G1881" s="31">
        <v>200</v>
      </c>
    </row>
    <row r="1882" spans="1:7">
      <c r="A1882" s="11" t="s">
        <v>1460</v>
      </c>
      <c r="B1882" s="11" t="s">
        <v>1461</v>
      </c>
      <c r="C1882" s="11" t="s">
        <v>1534</v>
      </c>
      <c r="D1882" s="11" t="s">
        <v>1534</v>
      </c>
      <c r="E1882" s="11" t="s">
        <v>426</v>
      </c>
      <c r="F1882" s="11" t="s">
        <v>2163</v>
      </c>
      <c r="G1882" s="31">
        <v>350</v>
      </c>
    </row>
    <row r="1883" spans="1:7">
      <c r="A1883" s="11" t="s">
        <v>1460</v>
      </c>
      <c r="B1883" s="11" t="s">
        <v>1461</v>
      </c>
      <c r="C1883" s="11" t="s">
        <v>1540</v>
      </c>
      <c r="D1883" s="11" t="s">
        <v>1540</v>
      </c>
      <c r="E1883" s="11" t="s">
        <v>672</v>
      </c>
      <c r="F1883" s="11" t="s">
        <v>1536</v>
      </c>
      <c r="G1883" s="31">
        <v>6300</v>
      </c>
    </row>
    <row r="1884" spans="1:7">
      <c r="A1884" s="11" t="s">
        <v>1460</v>
      </c>
      <c r="B1884" s="11" t="s">
        <v>1461</v>
      </c>
      <c r="C1884" s="11" t="s">
        <v>1540</v>
      </c>
      <c r="D1884" s="11" t="s">
        <v>1540</v>
      </c>
      <c r="E1884" s="11" t="s">
        <v>267</v>
      </c>
      <c r="F1884" s="11" t="s">
        <v>1562</v>
      </c>
      <c r="G1884" s="31">
        <v>200</v>
      </c>
    </row>
    <row r="1885" spans="1:7">
      <c r="A1885" s="11" t="s">
        <v>1460</v>
      </c>
      <c r="B1885" s="11" t="s">
        <v>1461</v>
      </c>
      <c r="C1885" s="11" t="s">
        <v>1540</v>
      </c>
      <c r="D1885" s="11" t="s">
        <v>1540</v>
      </c>
      <c r="E1885" s="11" t="s">
        <v>148</v>
      </c>
      <c r="F1885" s="11" t="s">
        <v>1623</v>
      </c>
      <c r="G1885" s="31">
        <v>1250</v>
      </c>
    </row>
    <row r="1886" spans="1:7">
      <c r="A1886" s="11" t="s">
        <v>1460</v>
      </c>
      <c r="B1886" s="11" t="s">
        <v>1461</v>
      </c>
      <c r="C1886" s="11" t="s">
        <v>1540</v>
      </c>
      <c r="D1886" s="11" t="s">
        <v>1540</v>
      </c>
      <c r="E1886" s="11" t="s">
        <v>271</v>
      </c>
      <c r="F1886" s="11" t="s">
        <v>1658</v>
      </c>
      <c r="G1886" s="31">
        <v>200</v>
      </c>
    </row>
    <row r="1887" spans="1:7">
      <c r="A1887" s="11" t="s">
        <v>1460</v>
      </c>
      <c r="B1887" s="11" t="s">
        <v>1461</v>
      </c>
      <c r="C1887" s="11" t="s">
        <v>1540</v>
      </c>
      <c r="D1887" s="11" t="s">
        <v>1540</v>
      </c>
      <c r="E1887" s="11" t="s">
        <v>77</v>
      </c>
      <c r="F1887" s="11" t="s">
        <v>1727</v>
      </c>
      <c r="G1887" s="31">
        <v>750</v>
      </c>
    </row>
    <row r="1888" spans="1:7">
      <c r="A1888" s="11" t="s">
        <v>1460</v>
      </c>
      <c r="B1888" s="11" t="s">
        <v>1461</v>
      </c>
      <c r="C1888" s="11" t="s">
        <v>1540</v>
      </c>
      <c r="D1888" s="11" t="s">
        <v>1540</v>
      </c>
      <c r="E1888" s="11" t="s">
        <v>526</v>
      </c>
      <c r="F1888" s="11" t="s">
        <v>1825</v>
      </c>
      <c r="G1888" s="31">
        <v>750</v>
      </c>
    </row>
    <row r="1889" spans="1:7">
      <c r="A1889" s="11" t="s">
        <v>1460</v>
      </c>
      <c r="B1889" s="11" t="s">
        <v>1461</v>
      </c>
      <c r="C1889" s="11" t="s">
        <v>1540</v>
      </c>
      <c r="D1889" s="11" t="s">
        <v>1540</v>
      </c>
      <c r="E1889" s="11" t="s">
        <v>532</v>
      </c>
      <c r="F1889" s="11" t="s">
        <v>2074</v>
      </c>
      <c r="G1889" s="31">
        <v>350</v>
      </c>
    </row>
    <row r="1890" spans="1:7">
      <c r="A1890" s="11" t="s">
        <v>1460</v>
      </c>
      <c r="B1890" s="11" t="s">
        <v>1461</v>
      </c>
      <c r="C1890" s="11" t="s">
        <v>1540</v>
      </c>
      <c r="D1890" s="11" t="s">
        <v>1540</v>
      </c>
      <c r="E1890" s="11" t="s">
        <v>478</v>
      </c>
      <c r="F1890" s="11" t="s">
        <v>2161</v>
      </c>
      <c r="G1890" s="31">
        <v>200</v>
      </c>
    </row>
    <row r="1891" spans="1:7">
      <c r="A1891" s="11" t="s">
        <v>1460</v>
      </c>
      <c r="B1891" s="11" t="s">
        <v>1461</v>
      </c>
      <c r="C1891" s="11" t="s">
        <v>1540</v>
      </c>
      <c r="D1891" s="11" t="s">
        <v>1540</v>
      </c>
      <c r="E1891" s="11" t="s">
        <v>426</v>
      </c>
      <c r="F1891" s="11" t="s">
        <v>2163</v>
      </c>
      <c r="G1891" s="31">
        <v>350</v>
      </c>
    </row>
    <row r="1892" spans="1:7">
      <c r="A1892" s="11" t="s">
        <v>1460</v>
      </c>
      <c r="B1892" s="11" t="s">
        <v>1461</v>
      </c>
      <c r="C1892" s="11" t="s">
        <v>1541</v>
      </c>
      <c r="D1892" s="11" t="s">
        <v>1541</v>
      </c>
      <c r="E1892" s="11" t="s">
        <v>673</v>
      </c>
      <c r="F1892" s="11" t="s">
        <v>1536</v>
      </c>
      <c r="G1892" s="31">
        <v>6200</v>
      </c>
    </row>
    <row r="1893" spans="1:7">
      <c r="A1893" s="11" t="s">
        <v>1460</v>
      </c>
      <c r="B1893" s="11" t="s">
        <v>1461</v>
      </c>
      <c r="C1893" s="11" t="s">
        <v>1541</v>
      </c>
      <c r="D1893" s="11" t="s">
        <v>1541</v>
      </c>
      <c r="E1893" s="11" t="s">
        <v>267</v>
      </c>
      <c r="F1893" s="11" t="s">
        <v>1562</v>
      </c>
      <c r="G1893" s="31">
        <v>200</v>
      </c>
    </row>
    <row r="1894" spans="1:7">
      <c r="A1894" s="11" t="s">
        <v>1460</v>
      </c>
      <c r="B1894" s="11" t="s">
        <v>1461</v>
      </c>
      <c r="C1894" s="11" t="s">
        <v>1541</v>
      </c>
      <c r="D1894" s="11" t="s">
        <v>1541</v>
      </c>
      <c r="E1894" s="11" t="s">
        <v>148</v>
      </c>
      <c r="F1894" s="11" t="s">
        <v>1623</v>
      </c>
      <c r="G1894" s="31">
        <v>1250</v>
      </c>
    </row>
    <row r="1895" spans="1:7">
      <c r="A1895" s="11" t="s">
        <v>1460</v>
      </c>
      <c r="B1895" s="11" t="s">
        <v>1461</v>
      </c>
      <c r="C1895" s="11" t="s">
        <v>1541</v>
      </c>
      <c r="D1895" s="11" t="s">
        <v>1541</v>
      </c>
      <c r="E1895" s="11" t="s">
        <v>271</v>
      </c>
      <c r="F1895" s="11" t="s">
        <v>1658</v>
      </c>
      <c r="G1895" s="31">
        <v>200</v>
      </c>
    </row>
    <row r="1896" spans="1:7">
      <c r="A1896" s="11" t="s">
        <v>1460</v>
      </c>
      <c r="B1896" s="11" t="s">
        <v>1461</v>
      </c>
      <c r="C1896" s="11" t="s">
        <v>1541</v>
      </c>
      <c r="D1896" s="11" t="s">
        <v>1541</v>
      </c>
      <c r="E1896" s="11" t="s">
        <v>77</v>
      </c>
      <c r="F1896" s="11" t="s">
        <v>1727</v>
      </c>
      <c r="G1896" s="31">
        <v>750</v>
      </c>
    </row>
    <row r="1897" spans="1:7">
      <c r="A1897" s="11" t="s">
        <v>1460</v>
      </c>
      <c r="B1897" s="11" t="s">
        <v>1461</v>
      </c>
      <c r="C1897" s="11" t="s">
        <v>1541</v>
      </c>
      <c r="D1897" s="11" t="s">
        <v>1541</v>
      </c>
      <c r="E1897" s="11" t="s">
        <v>526</v>
      </c>
      <c r="F1897" s="11" t="s">
        <v>1825</v>
      </c>
      <c r="G1897" s="31">
        <v>750</v>
      </c>
    </row>
    <row r="1898" spans="1:7">
      <c r="A1898" s="11" t="s">
        <v>1460</v>
      </c>
      <c r="B1898" s="11" t="s">
        <v>1461</v>
      </c>
      <c r="C1898" s="11" t="s">
        <v>1541</v>
      </c>
      <c r="D1898" s="11" t="s">
        <v>1541</v>
      </c>
      <c r="E1898" s="11" t="s">
        <v>532</v>
      </c>
      <c r="F1898" s="11" t="s">
        <v>2074</v>
      </c>
      <c r="G1898" s="31">
        <v>350</v>
      </c>
    </row>
    <row r="1899" spans="1:7">
      <c r="A1899" s="11" t="s">
        <v>1460</v>
      </c>
      <c r="B1899" s="11" t="s">
        <v>1461</v>
      </c>
      <c r="C1899" s="11" t="s">
        <v>1541</v>
      </c>
      <c r="D1899" s="11" t="s">
        <v>1541</v>
      </c>
      <c r="E1899" s="11" t="s">
        <v>478</v>
      </c>
      <c r="F1899" s="11" t="s">
        <v>2161</v>
      </c>
      <c r="G1899" s="31">
        <v>200</v>
      </c>
    </row>
    <row r="1900" spans="1:7">
      <c r="A1900" s="11" t="s">
        <v>1460</v>
      </c>
      <c r="B1900" s="11" t="s">
        <v>1461</v>
      </c>
      <c r="C1900" s="11" t="s">
        <v>1541</v>
      </c>
      <c r="D1900" s="11" t="s">
        <v>1541</v>
      </c>
      <c r="E1900" s="11" t="s">
        <v>426</v>
      </c>
      <c r="F1900" s="11" t="s">
        <v>2163</v>
      </c>
      <c r="G1900" s="31">
        <v>350</v>
      </c>
    </row>
    <row r="1901" spans="1:7">
      <c r="A1901" s="11"/>
      <c r="B1901" s="11"/>
      <c r="C1901" s="11" t="s">
        <v>1019</v>
      </c>
      <c r="D1901" s="11" t="s">
        <v>1019</v>
      </c>
      <c r="E1901" s="11" t="s">
        <v>677</v>
      </c>
      <c r="F1901" s="11" t="s">
        <v>1571</v>
      </c>
      <c r="G1901" s="31">
        <v>2400</v>
      </c>
    </row>
    <row r="1902" spans="1:7">
      <c r="A1902" s="11" t="s">
        <v>1460</v>
      </c>
      <c r="B1902" s="11" t="s">
        <v>1461</v>
      </c>
      <c r="C1902" s="11" t="s">
        <v>1019</v>
      </c>
      <c r="D1902" s="11" t="s">
        <v>1019</v>
      </c>
      <c r="E1902" s="11" t="s">
        <v>781</v>
      </c>
      <c r="F1902" s="11" t="s">
        <v>1678</v>
      </c>
      <c r="G1902" s="31">
        <v>6300</v>
      </c>
    </row>
    <row r="1903" spans="1:7">
      <c r="A1903" s="11" t="s">
        <v>1460</v>
      </c>
      <c r="B1903" s="11" t="s">
        <v>1461</v>
      </c>
      <c r="C1903" s="11" t="s">
        <v>1019</v>
      </c>
      <c r="D1903" s="11" t="s">
        <v>1019</v>
      </c>
      <c r="E1903" s="11" t="s">
        <v>780</v>
      </c>
      <c r="F1903" s="11" t="s">
        <v>1754</v>
      </c>
      <c r="G1903" s="31">
        <v>10750</v>
      </c>
    </row>
    <row r="1904" spans="1:7">
      <c r="A1904" s="11" t="s">
        <v>1460</v>
      </c>
      <c r="B1904" s="11" t="s">
        <v>1461</v>
      </c>
      <c r="C1904" s="11" t="s">
        <v>950</v>
      </c>
      <c r="D1904" s="11" t="s">
        <v>950</v>
      </c>
      <c r="E1904" s="11" t="s">
        <v>534</v>
      </c>
      <c r="F1904" s="11" t="s">
        <v>1462</v>
      </c>
      <c r="G1904" s="31">
        <v>500</v>
      </c>
    </row>
    <row r="1905" spans="1:7">
      <c r="A1905" s="11" t="s">
        <v>1460</v>
      </c>
      <c r="B1905" s="11" t="s">
        <v>1461</v>
      </c>
      <c r="C1905" s="11" t="s">
        <v>950</v>
      </c>
      <c r="D1905" s="11" t="s">
        <v>950</v>
      </c>
      <c r="E1905" s="11" t="s">
        <v>672</v>
      </c>
      <c r="F1905" s="11" t="s">
        <v>1536</v>
      </c>
      <c r="G1905" s="31">
        <v>6300</v>
      </c>
    </row>
    <row r="1906" spans="1:7">
      <c r="A1906" s="11" t="s">
        <v>1460</v>
      </c>
      <c r="B1906" s="11" t="s">
        <v>1461</v>
      </c>
      <c r="C1906" s="11" t="s">
        <v>950</v>
      </c>
      <c r="D1906" s="11" t="s">
        <v>950</v>
      </c>
      <c r="E1906" s="11" t="s">
        <v>267</v>
      </c>
      <c r="F1906" s="11" t="s">
        <v>1562</v>
      </c>
      <c r="G1906" s="31">
        <v>200</v>
      </c>
    </row>
    <row r="1907" spans="1:7">
      <c r="A1907" s="11"/>
      <c r="B1907" s="11"/>
      <c r="C1907" s="11" t="s">
        <v>950</v>
      </c>
      <c r="D1907" s="11" t="s">
        <v>950</v>
      </c>
      <c r="E1907" s="11" t="s">
        <v>676</v>
      </c>
      <c r="F1907" s="11" t="s">
        <v>1571</v>
      </c>
      <c r="G1907" s="31">
        <v>2400</v>
      </c>
    </row>
    <row r="1908" spans="1:7">
      <c r="A1908" s="11" t="s">
        <v>1460</v>
      </c>
      <c r="B1908" s="11" t="s">
        <v>1461</v>
      </c>
      <c r="C1908" s="11" t="s">
        <v>950</v>
      </c>
      <c r="D1908" s="11" t="s">
        <v>950</v>
      </c>
      <c r="E1908" s="11" t="s">
        <v>148</v>
      </c>
      <c r="F1908" s="11" t="s">
        <v>1623</v>
      </c>
      <c r="G1908" s="31">
        <v>1250</v>
      </c>
    </row>
    <row r="1909" spans="1:7">
      <c r="A1909" s="11" t="s">
        <v>1460</v>
      </c>
      <c r="B1909" s="11" t="s">
        <v>1461</v>
      </c>
      <c r="C1909" s="11" t="s">
        <v>950</v>
      </c>
      <c r="D1909" s="11" t="s">
        <v>950</v>
      </c>
      <c r="E1909" s="11" t="s">
        <v>271</v>
      </c>
      <c r="F1909" s="11" t="s">
        <v>1658</v>
      </c>
      <c r="G1909" s="31">
        <v>200</v>
      </c>
    </row>
    <row r="1910" spans="1:7">
      <c r="A1910" s="11" t="s">
        <v>1460</v>
      </c>
      <c r="B1910" s="11" t="s">
        <v>1461</v>
      </c>
      <c r="C1910" s="11" t="s">
        <v>950</v>
      </c>
      <c r="D1910" s="11" t="s">
        <v>950</v>
      </c>
      <c r="E1910" s="11" t="s">
        <v>781</v>
      </c>
      <c r="F1910" s="11" t="s">
        <v>1678</v>
      </c>
      <c r="G1910" s="31">
        <v>6300</v>
      </c>
    </row>
    <row r="1911" spans="1:7">
      <c r="A1911" s="11" t="s">
        <v>1460</v>
      </c>
      <c r="B1911" s="11" t="s">
        <v>1461</v>
      </c>
      <c r="C1911" s="11" t="s">
        <v>950</v>
      </c>
      <c r="D1911" s="11" t="s">
        <v>950</v>
      </c>
      <c r="E1911" s="11" t="s">
        <v>780</v>
      </c>
      <c r="F1911" s="11" t="s">
        <v>1754</v>
      </c>
      <c r="G1911" s="31">
        <v>10750</v>
      </c>
    </row>
    <row r="1912" spans="1:7">
      <c r="A1912" s="11" t="s">
        <v>1460</v>
      </c>
      <c r="B1912" s="11" t="s">
        <v>1461</v>
      </c>
      <c r="C1912" s="11" t="s">
        <v>950</v>
      </c>
      <c r="D1912" s="11" t="s">
        <v>950</v>
      </c>
      <c r="E1912" s="11" t="s">
        <v>526</v>
      </c>
      <c r="F1912" s="11" t="s">
        <v>1825</v>
      </c>
      <c r="G1912" s="31">
        <v>750</v>
      </c>
    </row>
    <row r="1913" spans="1:7">
      <c r="A1913" s="11" t="s">
        <v>1460</v>
      </c>
      <c r="B1913" s="11" t="s">
        <v>1461</v>
      </c>
      <c r="C1913" s="11" t="s">
        <v>950</v>
      </c>
      <c r="D1913" s="11" t="s">
        <v>950</v>
      </c>
      <c r="E1913" s="11" t="s">
        <v>774</v>
      </c>
      <c r="F1913" s="11" t="s">
        <v>2011</v>
      </c>
      <c r="G1913" s="31">
        <v>1800</v>
      </c>
    </row>
    <row r="1914" spans="1:7">
      <c r="A1914" s="11" t="s">
        <v>1460</v>
      </c>
      <c r="B1914" s="11" t="s">
        <v>1461</v>
      </c>
      <c r="C1914" s="11" t="s">
        <v>950</v>
      </c>
      <c r="D1914" s="11" t="s">
        <v>950</v>
      </c>
      <c r="E1914" s="11" t="s">
        <v>532</v>
      </c>
      <c r="F1914" s="11" t="s">
        <v>2074</v>
      </c>
      <c r="G1914" s="31">
        <v>350</v>
      </c>
    </row>
    <row r="1915" spans="1:7">
      <c r="A1915" s="11" t="s">
        <v>1460</v>
      </c>
      <c r="B1915" s="11" t="s">
        <v>1461</v>
      </c>
      <c r="C1915" s="11" t="s">
        <v>950</v>
      </c>
      <c r="D1915" s="11" t="s">
        <v>950</v>
      </c>
      <c r="E1915" s="11" t="s">
        <v>478</v>
      </c>
      <c r="F1915" s="11" t="s">
        <v>2161</v>
      </c>
      <c r="G1915" s="31">
        <v>200</v>
      </c>
    </row>
    <row r="1916" spans="1:7">
      <c r="A1916" s="11" t="s">
        <v>1460</v>
      </c>
      <c r="B1916" s="11" t="s">
        <v>1461</v>
      </c>
      <c r="C1916" s="11" t="s">
        <v>950</v>
      </c>
      <c r="D1916" s="11" t="s">
        <v>950</v>
      </c>
      <c r="E1916" s="11" t="s">
        <v>426</v>
      </c>
      <c r="F1916" s="11" t="s">
        <v>2163</v>
      </c>
      <c r="G1916" s="31">
        <v>350</v>
      </c>
    </row>
    <row r="1917" spans="1:7">
      <c r="A1917" s="11" t="s">
        <v>1460</v>
      </c>
      <c r="B1917" s="11" t="s">
        <v>1461</v>
      </c>
      <c r="C1917" s="11" t="s">
        <v>2188</v>
      </c>
      <c r="D1917" s="11" t="s">
        <v>2188</v>
      </c>
      <c r="E1917" s="11" t="s">
        <v>704</v>
      </c>
      <c r="F1917" s="11" t="s">
        <v>2189</v>
      </c>
      <c r="G1917" s="31">
        <v>5200</v>
      </c>
    </row>
    <row r="1918" spans="1:7">
      <c r="A1918" s="11" t="s">
        <v>1460</v>
      </c>
      <c r="B1918" s="11" t="s">
        <v>1461</v>
      </c>
      <c r="C1918" s="11" t="s">
        <v>1542</v>
      </c>
      <c r="D1918" s="11" t="s">
        <v>1542</v>
      </c>
      <c r="E1918" s="11" t="s">
        <v>675</v>
      </c>
      <c r="F1918" s="11" t="s">
        <v>1536</v>
      </c>
      <c r="G1918" s="31">
        <v>6800</v>
      </c>
    </row>
    <row r="1919" spans="1:7">
      <c r="A1919" s="11" t="s">
        <v>1460</v>
      </c>
      <c r="B1919" s="11" t="s">
        <v>1461</v>
      </c>
      <c r="C1919" s="11" t="s">
        <v>1542</v>
      </c>
      <c r="D1919" s="11" t="s">
        <v>1542</v>
      </c>
      <c r="E1919" s="11" t="s">
        <v>267</v>
      </c>
      <c r="F1919" s="11" t="s">
        <v>1562</v>
      </c>
      <c r="G1919" s="31">
        <v>200</v>
      </c>
    </row>
    <row r="1920" spans="1:7">
      <c r="A1920" s="11" t="s">
        <v>1460</v>
      </c>
      <c r="B1920" s="11" t="s">
        <v>1461</v>
      </c>
      <c r="C1920" s="11" t="s">
        <v>1542</v>
      </c>
      <c r="D1920" s="11" t="s">
        <v>1542</v>
      </c>
      <c r="E1920" s="11" t="s">
        <v>148</v>
      </c>
      <c r="F1920" s="11" t="s">
        <v>1623</v>
      </c>
      <c r="G1920" s="31">
        <v>1250</v>
      </c>
    </row>
    <row r="1921" spans="1:7">
      <c r="A1921" s="11" t="s">
        <v>1460</v>
      </c>
      <c r="B1921" s="11" t="s">
        <v>1461</v>
      </c>
      <c r="C1921" s="11" t="s">
        <v>1542</v>
      </c>
      <c r="D1921" s="11" t="s">
        <v>1542</v>
      </c>
      <c r="E1921" s="11" t="s">
        <v>77</v>
      </c>
      <c r="F1921" s="11" t="s">
        <v>1727</v>
      </c>
      <c r="G1921" s="31">
        <v>750</v>
      </c>
    </row>
    <row r="1922" spans="1:7">
      <c r="A1922" s="11" t="s">
        <v>1460</v>
      </c>
      <c r="B1922" s="11" t="s">
        <v>1461</v>
      </c>
      <c r="C1922" s="11" t="s">
        <v>1542</v>
      </c>
      <c r="D1922" s="11" t="s">
        <v>1542</v>
      </c>
      <c r="E1922" s="11" t="s">
        <v>532</v>
      </c>
      <c r="F1922" s="11" t="s">
        <v>2074</v>
      </c>
      <c r="G1922" s="31">
        <v>350</v>
      </c>
    </row>
    <row r="1923" spans="1:7">
      <c r="A1923" s="11" t="s">
        <v>1460</v>
      </c>
      <c r="B1923" s="11" t="s">
        <v>1461</v>
      </c>
      <c r="C1923" s="11" t="s">
        <v>1542</v>
      </c>
      <c r="D1923" s="11" t="s">
        <v>1542</v>
      </c>
      <c r="E1923" s="11" t="s">
        <v>478</v>
      </c>
      <c r="F1923" s="11" t="s">
        <v>2161</v>
      </c>
      <c r="G1923" s="31">
        <v>200</v>
      </c>
    </row>
    <row r="1924" spans="1:7">
      <c r="A1924" s="11" t="s">
        <v>1460</v>
      </c>
      <c r="B1924" s="11" t="s">
        <v>1461</v>
      </c>
      <c r="C1924" s="11" t="s">
        <v>1542</v>
      </c>
      <c r="D1924" s="11" t="s">
        <v>1542</v>
      </c>
      <c r="E1924" s="11" t="s">
        <v>426</v>
      </c>
      <c r="F1924" s="11" t="s">
        <v>2163</v>
      </c>
      <c r="G1924" s="31">
        <v>350</v>
      </c>
    </row>
    <row r="1925" spans="1:7">
      <c r="A1925" s="11" t="s">
        <v>1460</v>
      </c>
      <c r="B1925" s="11"/>
      <c r="C1925" s="11" t="s">
        <v>1980</v>
      </c>
      <c r="D1925" s="11" t="s">
        <v>1980</v>
      </c>
      <c r="E1925" s="11" t="s">
        <v>1981</v>
      </c>
      <c r="F1925" s="11" t="s">
        <v>1678</v>
      </c>
      <c r="G1925" s="31">
        <v>6750</v>
      </c>
    </row>
    <row r="1926" spans="1:7">
      <c r="A1926" s="11" t="s">
        <v>1460</v>
      </c>
      <c r="B1926" s="11" t="s">
        <v>1461</v>
      </c>
      <c r="C1926" s="11" t="s">
        <v>1543</v>
      </c>
      <c r="D1926" s="11" t="s">
        <v>1543</v>
      </c>
      <c r="E1926" s="11" t="s">
        <v>675</v>
      </c>
      <c r="F1926" s="11" t="s">
        <v>1536</v>
      </c>
      <c r="G1926" s="31">
        <v>6800</v>
      </c>
    </row>
    <row r="1927" spans="1:7">
      <c r="A1927" s="11" t="s">
        <v>1460</v>
      </c>
      <c r="B1927" s="11" t="s">
        <v>1461</v>
      </c>
      <c r="C1927" s="11" t="s">
        <v>1543</v>
      </c>
      <c r="D1927" s="11" t="s">
        <v>1543</v>
      </c>
      <c r="E1927" s="11" t="s">
        <v>267</v>
      </c>
      <c r="F1927" s="11" t="s">
        <v>1562</v>
      </c>
      <c r="G1927" s="31">
        <v>200</v>
      </c>
    </row>
    <row r="1928" spans="1:7">
      <c r="A1928" s="11" t="s">
        <v>1460</v>
      </c>
      <c r="B1928" s="11" t="s">
        <v>1461</v>
      </c>
      <c r="C1928" s="11" t="s">
        <v>1543</v>
      </c>
      <c r="D1928" s="11" t="s">
        <v>1543</v>
      </c>
      <c r="E1928" s="11" t="s">
        <v>148</v>
      </c>
      <c r="F1928" s="11" t="s">
        <v>1623</v>
      </c>
      <c r="G1928" s="31">
        <v>1250</v>
      </c>
    </row>
    <row r="1929" spans="1:7">
      <c r="A1929" s="11" t="s">
        <v>1460</v>
      </c>
      <c r="B1929" s="11" t="s">
        <v>1461</v>
      </c>
      <c r="C1929" s="11" t="s">
        <v>1543</v>
      </c>
      <c r="D1929" s="11" t="s">
        <v>1543</v>
      </c>
      <c r="E1929" s="11" t="s">
        <v>77</v>
      </c>
      <c r="F1929" s="11" t="s">
        <v>1727</v>
      </c>
      <c r="G1929" s="31">
        <v>750</v>
      </c>
    </row>
    <row r="1930" spans="1:7">
      <c r="A1930" s="11" t="s">
        <v>1460</v>
      </c>
      <c r="B1930" s="11" t="s">
        <v>1461</v>
      </c>
      <c r="C1930" s="11" t="s">
        <v>1543</v>
      </c>
      <c r="D1930" s="11" t="s">
        <v>1543</v>
      </c>
      <c r="E1930" s="11" t="s">
        <v>156</v>
      </c>
      <c r="F1930" s="11" t="s">
        <v>1864</v>
      </c>
      <c r="G1930" s="31">
        <v>800</v>
      </c>
    </row>
    <row r="1931" spans="1:7">
      <c r="A1931" s="11" t="s">
        <v>1460</v>
      </c>
      <c r="B1931" s="11" t="s">
        <v>1461</v>
      </c>
      <c r="C1931" s="11" t="s">
        <v>1543</v>
      </c>
      <c r="D1931" s="11" t="s">
        <v>1543</v>
      </c>
      <c r="E1931" s="11" t="s">
        <v>532</v>
      </c>
      <c r="F1931" s="11" t="s">
        <v>2074</v>
      </c>
      <c r="G1931" s="31">
        <v>350</v>
      </c>
    </row>
    <row r="1932" spans="1:7">
      <c r="A1932" s="11" t="s">
        <v>1460</v>
      </c>
      <c r="B1932" s="11" t="s">
        <v>1461</v>
      </c>
      <c r="C1932" s="11" t="s">
        <v>1543</v>
      </c>
      <c r="D1932" s="11" t="s">
        <v>1543</v>
      </c>
      <c r="E1932" s="11" t="s">
        <v>478</v>
      </c>
      <c r="F1932" s="11" t="s">
        <v>2161</v>
      </c>
      <c r="G1932" s="31">
        <v>200</v>
      </c>
    </row>
    <row r="1933" spans="1:7">
      <c r="A1933" s="11" t="s">
        <v>1460</v>
      </c>
      <c r="B1933" s="11" t="s">
        <v>1461</v>
      </c>
      <c r="C1933" s="11" t="s">
        <v>1543</v>
      </c>
      <c r="D1933" s="11" t="s">
        <v>1543</v>
      </c>
      <c r="E1933" s="11" t="s">
        <v>426</v>
      </c>
      <c r="F1933" s="11" t="s">
        <v>2163</v>
      </c>
      <c r="G1933" s="31">
        <v>350</v>
      </c>
    </row>
    <row r="1934" spans="1:7">
      <c r="A1934" s="11" t="s">
        <v>1460</v>
      </c>
      <c r="B1934" s="11" t="s">
        <v>1461</v>
      </c>
      <c r="C1934" s="11" t="s">
        <v>1022</v>
      </c>
      <c r="D1934" s="11" t="s">
        <v>1022</v>
      </c>
      <c r="E1934" s="11" t="s">
        <v>677</v>
      </c>
      <c r="F1934" s="11" t="s">
        <v>1571</v>
      </c>
      <c r="G1934" s="31">
        <v>2400</v>
      </c>
    </row>
    <row r="1935" spans="1:7">
      <c r="A1935" s="11" t="s">
        <v>1460</v>
      </c>
      <c r="B1935" s="11" t="s">
        <v>1461</v>
      </c>
      <c r="C1935" s="11" t="s">
        <v>951</v>
      </c>
      <c r="D1935" s="11" t="s">
        <v>951</v>
      </c>
      <c r="E1935" s="11" t="s">
        <v>534</v>
      </c>
      <c r="F1935" s="11" t="s">
        <v>1462</v>
      </c>
      <c r="G1935" s="31">
        <v>500</v>
      </c>
    </row>
    <row r="1936" spans="1:7">
      <c r="A1936" s="11" t="s">
        <v>1460</v>
      </c>
      <c r="B1936" s="11" t="s">
        <v>1461</v>
      </c>
      <c r="C1936" s="11" t="s">
        <v>951</v>
      </c>
      <c r="D1936" s="11" t="s">
        <v>951</v>
      </c>
      <c r="E1936" s="11" t="s">
        <v>674</v>
      </c>
      <c r="F1936" s="11" t="s">
        <v>1536</v>
      </c>
      <c r="G1936" s="31">
        <v>5950</v>
      </c>
    </row>
    <row r="1937" spans="1:7">
      <c r="A1937" s="11" t="s">
        <v>1460</v>
      </c>
      <c r="B1937" s="11" t="s">
        <v>1461</v>
      </c>
      <c r="C1937" s="11" t="s">
        <v>951</v>
      </c>
      <c r="D1937" s="11" t="s">
        <v>951</v>
      </c>
      <c r="E1937" s="11" t="s">
        <v>267</v>
      </c>
      <c r="F1937" s="11" t="s">
        <v>1562</v>
      </c>
      <c r="G1937" s="31">
        <v>200</v>
      </c>
    </row>
    <row r="1938" spans="1:7">
      <c r="A1938" s="11" t="s">
        <v>1460</v>
      </c>
      <c r="B1938" s="11" t="s">
        <v>1461</v>
      </c>
      <c r="C1938" s="11" t="s">
        <v>951</v>
      </c>
      <c r="D1938" s="11" t="s">
        <v>951</v>
      </c>
      <c r="E1938" s="11" t="s">
        <v>676</v>
      </c>
      <c r="F1938" s="11" t="s">
        <v>1571</v>
      </c>
      <c r="G1938" s="31">
        <v>2400</v>
      </c>
    </row>
    <row r="1939" spans="1:7">
      <c r="A1939" s="11" t="s">
        <v>1460</v>
      </c>
      <c r="B1939" s="11" t="s">
        <v>1461</v>
      </c>
      <c r="C1939" s="11" t="s">
        <v>951</v>
      </c>
      <c r="D1939" s="11" t="s">
        <v>951</v>
      </c>
      <c r="E1939" s="11" t="s">
        <v>148</v>
      </c>
      <c r="F1939" s="11" t="s">
        <v>1623</v>
      </c>
      <c r="G1939" s="31">
        <v>1250</v>
      </c>
    </row>
    <row r="1940" spans="1:7">
      <c r="A1940" s="11" t="s">
        <v>1460</v>
      </c>
      <c r="B1940" s="11" t="s">
        <v>1461</v>
      </c>
      <c r="C1940" s="11" t="s">
        <v>951</v>
      </c>
      <c r="D1940" s="11" t="s">
        <v>951</v>
      </c>
      <c r="E1940" s="11" t="s">
        <v>774</v>
      </c>
      <c r="F1940" s="11" t="s">
        <v>2011</v>
      </c>
      <c r="G1940" s="31">
        <v>1800</v>
      </c>
    </row>
    <row r="1941" spans="1:7">
      <c r="A1941" s="11" t="s">
        <v>1460</v>
      </c>
      <c r="B1941" s="11" t="s">
        <v>1461</v>
      </c>
      <c r="C1941" s="11" t="s">
        <v>951</v>
      </c>
      <c r="D1941" s="11" t="s">
        <v>951</v>
      </c>
      <c r="E1941" s="11" t="s">
        <v>532</v>
      </c>
      <c r="F1941" s="11" t="s">
        <v>2074</v>
      </c>
      <c r="G1941" s="31">
        <v>350</v>
      </c>
    </row>
    <row r="1942" spans="1:7">
      <c r="A1942" s="11" t="s">
        <v>1460</v>
      </c>
      <c r="B1942" s="11" t="s">
        <v>1461</v>
      </c>
      <c r="C1942" s="11" t="s">
        <v>951</v>
      </c>
      <c r="D1942" s="11" t="s">
        <v>951</v>
      </c>
      <c r="E1942" s="11" t="s">
        <v>478</v>
      </c>
      <c r="F1942" s="11" t="s">
        <v>2161</v>
      </c>
      <c r="G1942" s="31">
        <v>200</v>
      </c>
    </row>
    <row r="1943" spans="1:7">
      <c r="A1943" s="11" t="s">
        <v>1460</v>
      </c>
      <c r="B1943" s="11" t="s">
        <v>1461</v>
      </c>
      <c r="C1943" s="11" t="s">
        <v>951</v>
      </c>
      <c r="D1943" s="11" t="s">
        <v>951</v>
      </c>
      <c r="E1943" s="11" t="s">
        <v>426</v>
      </c>
      <c r="F1943" s="11" t="s">
        <v>2163</v>
      </c>
      <c r="G1943" s="31">
        <v>350</v>
      </c>
    </row>
    <row r="1944" spans="1:7">
      <c r="A1944" s="11" t="s">
        <v>1460</v>
      </c>
      <c r="B1944" s="11"/>
      <c r="C1944" s="11" t="s">
        <v>951</v>
      </c>
      <c r="D1944" s="11" t="s">
        <v>951</v>
      </c>
      <c r="E1944" s="11" t="s">
        <v>1981</v>
      </c>
      <c r="F1944" s="11" t="s">
        <v>1678</v>
      </c>
      <c r="G1944" s="31">
        <v>6750</v>
      </c>
    </row>
    <row r="1945" spans="1:7">
      <c r="A1945" s="11" t="s">
        <v>1460</v>
      </c>
      <c r="B1945" s="11" t="s">
        <v>1461</v>
      </c>
      <c r="C1945" s="11" t="s">
        <v>54</v>
      </c>
      <c r="D1945" s="11" t="s">
        <v>54</v>
      </c>
      <c r="E1945" s="11" t="s">
        <v>534</v>
      </c>
      <c r="F1945" s="11" t="s">
        <v>1462</v>
      </c>
      <c r="G1945" s="31">
        <v>500</v>
      </c>
    </row>
    <row r="1946" spans="1:7">
      <c r="A1946" s="11" t="s">
        <v>1460</v>
      </c>
      <c r="B1946" s="11" t="s">
        <v>1461</v>
      </c>
      <c r="C1946" s="11" t="s">
        <v>54</v>
      </c>
      <c r="D1946" s="11" t="s">
        <v>54</v>
      </c>
      <c r="E1946" s="11" t="s">
        <v>1551</v>
      </c>
      <c r="F1946" s="11" t="s">
        <v>1552</v>
      </c>
      <c r="G1946" s="31">
        <v>1600</v>
      </c>
    </row>
    <row r="1947" spans="1:7">
      <c r="A1947" s="11" t="s">
        <v>1460</v>
      </c>
      <c r="B1947" s="11" t="s">
        <v>1461</v>
      </c>
      <c r="C1947" s="11" t="s">
        <v>54</v>
      </c>
      <c r="D1947" s="11" t="s">
        <v>54</v>
      </c>
      <c r="E1947" s="11" t="s">
        <v>267</v>
      </c>
      <c r="F1947" s="11" t="s">
        <v>1562</v>
      </c>
      <c r="G1947" s="31">
        <v>200</v>
      </c>
    </row>
    <row r="1948" spans="1:7">
      <c r="A1948" s="11" t="s">
        <v>1460</v>
      </c>
      <c r="B1948" s="11" t="s">
        <v>1461</v>
      </c>
      <c r="C1948" s="11" t="s">
        <v>54</v>
      </c>
      <c r="D1948" s="11" t="s">
        <v>54</v>
      </c>
      <c r="E1948" s="11" t="s">
        <v>530</v>
      </c>
      <c r="F1948" s="11" t="s">
        <v>1610</v>
      </c>
      <c r="G1948" s="31">
        <v>200</v>
      </c>
    </row>
    <row r="1949" spans="1:7">
      <c r="A1949" s="11" t="s">
        <v>1460</v>
      </c>
      <c r="B1949" s="11" t="s">
        <v>1461</v>
      </c>
      <c r="C1949" s="11" t="s">
        <v>54</v>
      </c>
      <c r="D1949" s="11" t="s">
        <v>54</v>
      </c>
      <c r="E1949" s="11" t="s">
        <v>148</v>
      </c>
      <c r="F1949" s="11" t="s">
        <v>1623</v>
      </c>
      <c r="G1949" s="31">
        <v>1250</v>
      </c>
    </row>
    <row r="1950" spans="1:7">
      <c r="A1950" s="11" t="s">
        <v>1460</v>
      </c>
      <c r="B1950" s="11" t="s">
        <v>1461</v>
      </c>
      <c r="C1950" s="11" t="s">
        <v>54</v>
      </c>
      <c r="D1950" s="11" t="s">
        <v>54</v>
      </c>
      <c r="E1950" s="11" t="s">
        <v>458</v>
      </c>
      <c r="F1950" s="11" t="s">
        <v>1780</v>
      </c>
      <c r="G1950" s="31">
        <v>750</v>
      </c>
    </row>
    <row r="1951" spans="1:7">
      <c r="A1951" s="11" t="s">
        <v>1460</v>
      </c>
      <c r="B1951" s="11" t="s">
        <v>1461</v>
      </c>
      <c r="C1951" s="11" t="s">
        <v>54</v>
      </c>
      <c r="D1951" s="11" t="s">
        <v>54</v>
      </c>
      <c r="E1951" s="11" t="s">
        <v>1781</v>
      </c>
      <c r="F1951" s="11" t="s">
        <v>1782</v>
      </c>
      <c r="G1951" s="31">
        <v>2850</v>
      </c>
    </row>
    <row r="1952" spans="1:7">
      <c r="A1952" s="11" t="s">
        <v>1460</v>
      </c>
      <c r="B1952" s="11" t="s">
        <v>1461</v>
      </c>
      <c r="C1952" s="11" t="s">
        <v>54</v>
      </c>
      <c r="D1952" s="11" t="s">
        <v>54</v>
      </c>
      <c r="E1952" s="11" t="s">
        <v>528</v>
      </c>
      <c r="F1952" s="11" t="s">
        <v>1845</v>
      </c>
      <c r="G1952" s="31">
        <v>200</v>
      </c>
    </row>
    <row r="1953" spans="1:7">
      <c r="A1953" s="11" t="s">
        <v>1460</v>
      </c>
      <c r="B1953" s="11" t="s">
        <v>1461</v>
      </c>
      <c r="C1953" s="11" t="s">
        <v>54</v>
      </c>
      <c r="D1953" s="11" t="s">
        <v>54</v>
      </c>
      <c r="E1953" s="11" t="s">
        <v>529</v>
      </c>
      <c r="F1953" s="11" t="s">
        <v>1907</v>
      </c>
      <c r="G1953" s="31">
        <v>200</v>
      </c>
    </row>
    <row r="1954" spans="1:7">
      <c r="A1954" s="11" t="s">
        <v>1460</v>
      </c>
      <c r="B1954" s="11" t="s">
        <v>1461</v>
      </c>
      <c r="C1954" s="11" t="s">
        <v>54</v>
      </c>
      <c r="D1954" s="11" t="s">
        <v>54</v>
      </c>
      <c r="E1954" s="11" t="s">
        <v>454</v>
      </c>
      <c r="F1954" s="11" t="s">
        <v>1940</v>
      </c>
      <c r="G1954" s="31">
        <v>550</v>
      </c>
    </row>
    <row r="1955" spans="1:7">
      <c r="A1955" s="11" t="s">
        <v>1460</v>
      </c>
      <c r="B1955" s="11" t="s">
        <v>1461</v>
      </c>
      <c r="C1955" s="11" t="s">
        <v>54</v>
      </c>
      <c r="D1955" s="11" t="s">
        <v>54</v>
      </c>
      <c r="E1955" s="11" t="s">
        <v>532</v>
      </c>
      <c r="F1955" s="11" t="s">
        <v>2074</v>
      </c>
      <c r="G1955" s="31">
        <v>350</v>
      </c>
    </row>
    <row r="1956" spans="1:7">
      <c r="A1956" s="11" t="s">
        <v>1460</v>
      </c>
      <c r="B1956" s="11" t="s">
        <v>1461</v>
      </c>
      <c r="C1956" s="11" t="s">
        <v>54</v>
      </c>
      <c r="D1956" s="11" t="s">
        <v>54</v>
      </c>
      <c r="E1956" s="11" t="s">
        <v>423</v>
      </c>
      <c r="F1956" s="11" t="s">
        <v>2149</v>
      </c>
      <c r="G1956" s="31">
        <v>1400</v>
      </c>
    </row>
    <row r="1957" spans="1:7">
      <c r="A1957" s="11" t="s">
        <v>1460</v>
      </c>
      <c r="B1957" s="11" t="s">
        <v>1461</v>
      </c>
      <c r="C1957" s="11" t="s">
        <v>54</v>
      </c>
      <c r="D1957" s="11" t="s">
        <v>54</v>
      </c>
      <c r="E1957" s="11" t="s">
        <v>478</v>
      </c>
      <c r="F1957" s="11" t="s">
        <v>2161</v>
      </c>
      <c r="G1957" s="31">
        <v>200</v>
      </c>
    </row>
    <row r="1958" spans="1:7">
      <c r="A1958" s="11" t="s">
        <v>1460</v>
      </c>
      <c r="B1958" s="11" t="s">
        <v>1461</v>
      </c>
      <c r="C1958" s="11" t="s">
        <v>54</v>
      </c>
      <c r="D1958" s="11" t="s">
        <v>54</v>
      </c>
      <c r="E1958" s="11" t="s">
        <v>426</v>
      </c>
      <c r="F1958" s="11" t="s">
        <v>2163</v>
      </c>
      <c r="G1958" s="31">
        <v>350</v>
      </c>
    </row>
    <row r="1959" spans="1:7">
      <c r="A1959" s="11" t="s">
        <v>1460</v>
      </c>
      <c r="B1959" s="11" t="s">
        <v>1461</v>
      </c>
      <c r="C1959" s="11" t="s">
        <v>1548</v>
      </c>
      <c r="D1959" s="11" t="s">
        <v>1548</v>
      </c>
      <c r="E1959" s="11" t="s">
        <v>341</v>
      </c>
      <c r="F1959" s="11" t="s">
        <v>1547</v>
      </c>
      <c r="G1959" s="31">
        <v>400</v>
      </c>
    </row>
    <row r="1960" spans="1:7">
      <c r="A1960" s="11" t="s">
        <v>1460</v>
      </c>
      <c r="B1960" s="11" t="s">
        <v>1461</v>
      </c>
      <c r="C1960" s="11" t="s">
        <v>1548</v>
      </c>
      <c r="D1960" s="11" t="s">
        <v>1548</v>
      </c>
      <c r="E1960" s="11" t="s">
        <v>267</v>
      </c>
      <c r="F1960" s="11" t="s">
        <v>1562</v>
      </c>
      <c r="G1960" s="31">
        <v>200</v>
      </c>
    </row>
    <row r="1961" spans="1:7">
      <c r="A1961" s="11" t="s">
        <v>1460</v>
      </c>
      <c r="B1961" s="11" t="s">
        <v>1461</v>
      </c>
      <c r="C1961" s="11" t="s">
        <v>1548</v>
      </c>
      <c r="D1961" s="11" t="s">
        <v>1548</v>
      </c>
      <c r="E1961" s="11" t="s">
        <v>148</v>
      </c>
      <c r="F1961" s="11" t="s">
        <v>1623</v>
      </c>
      <c r="G1961" s="31">
        <v>1250</v>
      </c>
    </row>
    <row r="1962" spans="1:7">
      <c r="A1962" s="11" t="s">
        <v>1460</v>
      </c>
      <c r="B1962" s="11" t="s">
        <v>1461</v>
      </c>
      <c r="C1962" s="11" t="s">
        <v>1548</v>
      </c>
      <c r="D1962" s="11" t="s">
        <v>1548</v>
      </c>
      <c r="E1962" s="11" t="s">
        <v>525</v>
      </c>
      <c r="F1962" s="11" t="s">
        <v>1663</v>
      </c>
      <c r="G1962" s="31">
        <v>200</v>
      </c>
    </row>
    <row r="1963" spans="1:7">
      <c r="A1963" s="11" t="s">
        <v>1460</v>
      </c>
      <c r="B1963" s="11" t="s">
        <v>1461</v>
      </c>
      <c r="C1963" s="11" t="s">
        <v>1548</v>
      </c>
      <c r="D1963" s="11" t="s">
        <v>1548</v>
      </c>
      <c r="E1963" s="11" t="s">
        <v>528</v>
      </c>
      <c r="F1963" s="11" t="s">
        <v>1845</v>
      </c>
      <c r="G1963" s="31">
        <v>200</v>
      </c>
    </row>
    <row r="1964" spans="1:7">
      <c r="A1964" s="11" t="s">
        <v>1460</v>
      </c>
      <c r="B1964" s="11" t="s">
        <v>1461</v>
      </c>
      <c r="C1964" s="11" t="s">
        <v>1548</v>
      </c>
      <c r="D1964" s="11" t="s">
        <v>1548</v>
      </c>
      <c r="E1964" s="11" t="s">
        <v>204</v>
      </c>
      <c r="F1964" s="11" t="s">
        <v>1886</v>
      </c>
      <c r="G1964" s="31">
        <v>200</v>
      </c>
    </row>
    <row r="1965" spans="1:7">
      <c r="A1965" s="11" t="s">
        <v>1460</v>
      </c>
      <c r="B1965" s="11" t="s">
        <v>1461</v>
      </c>
      <c r="C1965" s="11" t="s">
        <v>1548</v>
      </c>
      <c r="D1965" s="11" t="s">
        <v>1548</v>
      </c>
      <c r="E1965" s="11" t="s">
        <v>342</v>
      </c>
      <c r="F1965" s="11" t="s">
        <v>1888</v>
      </c>
      <c r="G1965" s="31">
        <v>400</v>
      </c>
    </row>
    <row r="1966" spans="1:7">
      <c r="A1966" s="11" t="s">
        <v>1460</v>
      </c>
      <c r="B1966" s="11" t="s">
        <v>1461</v>
      </c>
      <c r="C1966" s="11" t="s">
        <v>1548</v>
      </c>
      <c r="D1966" s="11" t="s">
        <v>1548</v>
      </c>
      <c r="E1966" s="11" t="s">
        <v>529</v>
      </c>
      <c r="F1966" s="11" t="s">
        <v>1908</v>
      </c>
      <c r="G1966" s="31">
        <v>200</v>
      </c>
    </row>
    <row r="1967" spans="1:7">
      <c r="A1967" s="11" t="s">
        <v>1460</v>
      </c>
      <c r="B1967" s="11" t="s">
        <v>1461</v>
      </c>
      <c r="C1967" s="11" t="s">
        <v>1548</v>
      </c>
      <c r="D1967" s="11" t="s">
        <v>1548</v>
      </c>
      <c r="E1967" s="11" t="s">
        <v>818</v>
      </c>
      <c r="F1967" s="11" t="s">
        <v>1961</v>
      </c>
      <c r="G1967" s="31">
        <v>1250</v>
      </c>
    </row>
    <row r="1968" spans="1:7">
      <c r="A1968" s="11" t="s">
        <v>1460</v>
      </c>
      <c r="B1968" s="11" t="s">
        <v>1461</v>
      </c>
      <c r="C1968" s="11" t="s">
        <v>1548</v>
      </c>
      <c r="D1968" s="11" t="s">
        <v>1548</v>
      </c>
      <c r="E1968" s="11" t="s">
        <v>219</v>
      </c>
      <c r="F1968" s="11" t="s">
        <v>1996</v>
      </c>
      <c r="G1968" s="31">
        <v>200</v>
      </c>
    </row>
    <row r="1969" spans="1:7">
      <c r="A1969" s="11" t="s">
        <v>1460</v>
      </c>
      <c r="B1969" s="11" t="s">
        <v>1461</v>
      </c>
      <c r="C1969" s="11" t="s">
        <v>1548</v>
      </c>
      <c r="D1969" s="11" t="s">
        <v>1548</v>
      </c>
      <c r="E1969" s="11" t="s">
        <v>532</v>
      </c>
      <c r="F1969" s="11" t="s">
        <v>2074</v>
      </c>
      <c r="G1969" s="31">
        <v>350</v>
      </c>
    </row>
    <row r="1970" spans="1:7">
      <c r="A1970" s="11" t="s">
        <v>1460</v>
      </c>
      <c r="B1970" s="11" t="s">
        <v>1461</v>
      </c>
      <c r="C1970" s="11" t="s">
        <v>1548</v>
      </c>
      <c r="D1970" s="11" t="s">
        <v>1548</v>
      </c>
      <c r="E1970" s="11" t="s">
        <v>533</v>
      </c>
      <c r="F1970" s="11" t="s">
        <v>2145</v>
      </c>
      <c r="G1970" s="31">
        <v>400</v>
      </c>
    </row>
    <row r="1971" spans="1:7">
      <c r="A1971" s="11" t="s">
        <v>1460</v>
      </c>
      <c r="B1971" s="11" t="s">
        <v>1461</v>
      </c>
      <c r="C1971" s="11" t="s">
        <v>1548</v>
      </c>
      <c r="D1971" s="11" t="s">
        <v>1548</v>
      </c>
      <c r="E1971" s="11" t="s">
        <v>2151</v>
      </c>
      <c r="F1971" s="11" t="s">
        <v>2149</v>
      </c>
      <c r="G1971" s="31">
        <v>1600</v>
      </c>
    </row>
    <row r="1972" spans="1:7">
      <c r="A1972" s="11" t="s">
        <v>1460</v>
      </c>
      <c r="B1972" s="11" t="s">
        <v>1461</v>
      </c>
      <c r="C1972" s="11" t="s">
        <v>1548</v>
      </c>
      <c r="D1972" s="11" t="s">
        <v>1548</v>
      </c>
      <c r="E1972" s="11" t="s">
        <v>478</v>
      </c>
      <c r="F1972" s="11" t="s">
        <v>2161</v>
      </c>
      <c r="G1972" s="31">
        <v>200</v>
      </c>
    </row>
    <row r="1973" spans="1:7">
      <c r="A1973" s="11" t="s">
        <v>1460</v>
      </c>
      <c r="B1973" s="11" t="s">
        <v>1461</v>
      </c>
      <c r="C1973" s="11" t="s">
        <v>1548</v>
      </c>
      <c r="D1973" s="11" t="s">
        <v>1548</v>
      </c>
      <c r="E1973" s="11" t="s">
        <v>426</v>
      </c>
      <c r="F1973" s="11" t="s">
        <v>2163</v>
      </c>
      <c r="G1973" s="31">
        <v>350</v>
      </c>
    </row>
    <row r="1974" spans="1:7">
      <c r="A1974" s="11" t="s">
        <v>1460</v>
      </c>
      <c r="B1974" s="11" t="s">
        <v>1461</v>
      </c>
      <c r="C1974" s="11" t="s">
        <v>1548</v>
      </c>
      <c r="D1974" s="11" t="s">
        <v>1548</v>
      </c>
      <c r="E1974" s="11" t="s">
        <v>706</v>
      </c>
      <c r="F1974" s="11" t="s">
        <v>2176</v>
      </c>
      <c r="G1974" s="31">
        <v>10600</v>
      </c>
    </row>
    <row r="1975" spans="1:7">
      <c r="A1975" s="11" t="s">
        <v>1654</v>
      </c>
      <c r="B1975" s="11"/>
      <c r="C1975" s="11" t="s">
        <v>2037</v>
      </c>
      <c r="D1975" s="11" t="s">
        <v>2037</v>
      </c>
      <c r="E1975" s="11" t="s">
        <v>2038</v>
      </c>
      <c r="F1975" s="11" t="s">
        <v>2039</v>
      </c>
      <c r="G1975" s="31">
        <v>12450</v>
      </c>
    </row>
    <row r="1976" spans="1:7">
      <c r="A1976" s="11" t="s">
        <v>1460</v>
      </c>
      <c r="B1976" s="11" t="s">
        <v>1461</v>
      </c>
      <c r="C1976" s="11" t="s">
        <v>952</v>
      </c>
      <c r="D1976" s="11" t="s">
        <v>952</v>
      </c>
      <c r="E1976" s="11" t="s">
        <v>416</v>
      </c>
      <c r="F1976" s="11" t="s">
        <v>1528</v>
      </c>
      <c r="G1976" s="31">
        <v>4500</v>
      </c>
    </row>
    <row r="1977" spans="1:7">
      <c r="A1977" s="11" t="s">
        <v>1460</v>
      </c>
      <c r="B1977" s="11" t="s">
        <v>1461</v>
      </c>
      <c r="C1977" s="11" t="s">
        <v>952</v>
      </c>
      <c r="D1977" s="11" t="s">
        <v>952</v>
      </c>
      <c r="E1977" s="11" t="s">
        <v>422</v>
      </c>
      <c r="F1977" s="11" t="s">
        <v>1552</v>
      </c>
      <c r="G1977" s="31">
        <v>2200</v>
      </c>
    </row>
    <row r="1978" spans="1:7">
      <c r="A1978" s="11" t="s">
        <v>1460</v>
      </c>
      <c r="B1978" s="11" t="s">
        <v>1461</v>
      </c>
      <c r="C1978" s="11" t="s">
        <v>952</v>
      </c>
      <c r="D1978" s="11" t="s">
        <v>952</v>
      </c>
      <c r="E1978" s="11" t="s">
        <v>421</v>
      </c>
      <c r="F1978" s="11" t="s">
        <v>1555</v>
      </c>
      <c r="G1978" s="31">
        <v>250</v>
      </c>
    </row>
    <row r="1979" spans="1:7">
      <c r="A1979" s="11" t="s">
        <v>1460</v>
      </c>
      <c r="B1979" s="11" t="s">
        <v>1461</v>
      </c>
      <c r="C1979" s="11" t="s">
        <v>952</v>
      </c>
      <c r="D1979" s="11" t="s">
        <v>952</v>
      </c>
      <c r="E1979" s="11" t="s">
        <v>415</v>
      </c>
      <c r="F1979" s="11" t="s">
        <v>1569</v>
      </c>
      <c r="G1979" s="31">
        <v>2400</v>
      </c>
    </row>
    <row r="1980" spans="1:7">
      <c r="A1980" s="11" t="s">
        <v>1460</v>
      </c>
      <c r="B1980" s="11" t="s">
        <v>1461</v>
      </c>
      <c r="C1980" s="11" t="s">
        <v>952</v>
      </c>
      <c r="D1980" s="11" t="s">
        <v>952</v>
      </c>
      <c r="E1980" s="11" t="s">
        <v>148</v>
      </c>
      <c r="F1980" s="11" t="s">
        <v>1623</v>
      </c>
      <c r="G1980" s="31">
        <v>1250</v>
      </c>
    </row>
    <row r="1981" spans="1:7">
      <c r="A1981" s="11" t="s">
        <v>1460</v>
      </c>
      <c r="B1981" s="11" t="s">
        <v>1461</v>
      </c>
      <c r="C1981" s="11" t="s">
        <v>952</v>
      </c>
      <c r="D1981" s="11" t="s">
        <v>952</v>
      </c>
      <c r="E1981" s="11" t="s">
        <v>162</v>
      </c>
      <c r="F1981" s="11" t="s">
        <v>1658</v>
      </c>
      <c r="G1981" s="31">
        <v>550</v>
      </c>
    </row>
    <row r="1982" spans="1:7">
      <c r="A1982" s="11" t="s">
        <v>1460</v>
      </c>
      <c r="B1982" s="11" t="s">
        <v>1461</v>
      </c>
      <c r="C1982" s="11" t="s">
        <v>952</v>
      </c>
      <c r="D1982" s="11" t="s">
        <v>952</v>
      </c>
      <c r="E1982" s="11" t="s">
        <v>783</v>
      </c>
      <c r="F1982" s="11" t="s">
        <v>1678</v>
      </c>
      <c r="G1982" s="31">
        <v>12200</v>
      </c>
    </row>
    <row r="1983" spans="1:7">
      <c r="A1983" s="11" t="s">
        <v>1460</v>
      </c>
      <c r="B1983" s="11" t="s">
        <v>1461</v>
      </c>
      <c r="C1983" s="11" t="s">
        <v>952</v>
      </c>
      <c r="D1983" s="11" t="s">
        <v>952</v>
      </c>
      <c r="E1983" s="11" t="s">
        <v>418</v>
      </c>
      <c r="F1983" s="11" t="s">
        <v>1772</v>
      </c>
      <c r="G1983" s="31">
        <v>6450</v>
      </c>
    </row>
    <row r="1984" spans="1:7">
      <c r="A1984" s="11" t="s">
        <v>1460</v>
      </c>
      <c r="B1984" s="11" t="s">
        <v>1461</v>
      </c>
      <c r="C1984" s="11" t="s">
        <v>952</v>
      </c>
      <c r="D1984" s="11" t="s">
        <v>952</v>
      </c>
      <c r="E1984" s="11" t="s">
        <v>420</v>
      </c>
      <c r="F1984" s="11" t="s">
        <v>1775</v>
      </c>
      <c r="G1984" s="31">
        <v>2200</v>
      </c>
    </row>
    <row r="1985" spans="1:7">
      <c r="A1985" s="11" t="s">
        <v>1460</v>
      </c>
      <c r="B1985" s="11" t="s">
        <v>1461</v>
      </c>
      <c r="C1985" s="11" t="s">
        <v>952</v>
      </c>
      <c r="D1985" s="11" t="s">
        <v>952</v>
      </c>
      <c r="E1985" s="11" t="s">
        <v>531</v>
      </c>
      <c r="F1985" s="11" t="s">
        <v>1862</v>
      </c>
      <c r="G1985" s="31">
        <v>200</v>
      </c>
    </row>
    <row r="1986" spans="1:7">
      <c r="A1986" s="11" t="s">
        <v>1460</v>
      </c>
      <c r="B1986" s="11" t="s">
        <v>1461</v>
      </c>
      <c r="C1986" s="11" t="s">
        <v>952</v>
      </c>
      <c r="D1986" s="11" t="s">
        <v>952</v>
      </c>
      <c r="E1986" s="11" t="s">
        <v>417</v>
      </c>
      <c r="F1986" s="11" t="s">
        <v>1934</v>
      </c>
      <c r="G1986" s="31">
        <v>2400</v>
      </c>
    </row>
    <row r="1987" spans="1:7">
      <c r="A1987" s="11" t="s">
        <v>1460</v>
      </c>
      <c r="B1987" s="11" t="s">
        <v>1461</v>
      </c>
      <c r="C1987" s="11" t="s">
        <v>952</v>
      </c>
      <c r="D1987" s="11" t="s">
        <v>952</v>
      </c>
      <c r="E1987" s="11" t="s">
        <v>302</v>
      </c>
      <c r="F1987" s="11" t="s">
        <v>1965</v>
      </c>
      <c r="G1987" s="31">
        <v>700</v>
      </c>
    </row>
    <row r="1988" spans="1:7">
      <c r="A1988" s="11" t="s">
        <v>1460</v>
      </c>
      <c r="B1988" s="11" t="s">
        <v>1461</v>
      </c>
      <c r="C1988" s="11" t="s">
        <v>952</v>
      </c>
      <c r="D1988" s="11" t="s">
        <v>952</v>
      </c>
      <c r="E1988" s="11" t="s">
        <v>301</v>
      </c>
      <c r="F1988" s="11" t="s">
        <v>1966</v>
      </c>
      <c r="G1988" s="31">
        <v>400</v>
      </c>
    </row>
    <row r="1989" spans="1:7">
      <c r="A1989" s="11" t="s">
        <v>1460</v>
      </c>
      <c r="B1989" s="11" t="s">
        <v>1461</v>
      </c>
      <c r="C1989" s="11" t="s">
        <v>952</v>
      </c>
      <c r="D1989" s="11" t="s">
        <v>952</v>
      </c>
      <c r="E1989" s="11" t="s">
        <v>225</v>
      </c>
      <c r="F1989" s="11" t="s">
        <v>1999</v>
      </c>
      <c r="G1989" s="31">
        <v>250</v>
      </c>
    </row>
    <row r="1990" spans="1:7">
      <c r="A1990" s="11" t="s">
        <v>1460</v>
      </c>
      <c r="B1990" s="11" t="s">
        <v>1461</v>
      </c>
      <c r="C1990" s="11" t="s">
        <v>952</v>
      </c>
      <c r="D1990" s="11" t="s">
        <v>952</v>
      </c>
      <c r="E1990" s="11" t="s">
        <v>772</v>
      </c>
      <c r="F1990" s="11" t="s">
        <v>2011</v>
      </c>
      <c r="G1990" s="31">
        <v>9450</v>
      </c>
    </row>
    <row r="1991" spans="1:7">
      <c r="A1991" s="11" t="s">
        <v>1460</v>
      </c>
      <c r="B1991" s="11" t="s">
        <v>1461</v>
      </c>
      <c r="C1991" s="11" t="s">
        <v>952</v>
      </c>
      <c r="D1991" s="11" t="s">
        <v>952</v>
      </c>
      <c r="E1991" s="11" t="s">
        <v>419</v>
      </c>
      <c r="F1991" s="11" t="s">
        <v>2075</v>
      </c>
      <c r="G1991" s="31">
        <v>1100</v>
      </c>
    </row>
    <row r="1992" spans="1:7">
      <c r="A1992" s="11" t="s">
        <v>1460</v>
      </c>
      <c r="B1992" s="11" t="s">
        <v>1461</v>
      </c>
      <c r="C1992" s="11" t="s">
        <v>952</v>
      </c>
      <c r="D1992" s="11" t="s">
        <v>952</v>
      </c>
      <c r="E1992" s="11" t="s">
        <v>289</v>
      </c>
      <c r="F1992" s="11" t="s">
        <v>2076</v>
      </c>
      <c r="G1992" s="31">
        <v>200</v>
      </c>
    </row>
    <row r="1993" spans="1:7">
      <c r="A1993" s="11" t="s">
        <v>1460</v>
      </c>
      <c r="B1993" s="11" t="s">
        <v>1461</v>
      </c>
      <c r="C1993" s="11" t="s">
        <v>952</v>
      </c>
      <c r="D1993" s="11" t="s">
        <v>952</v>
      </c>
      <c r="E1993" s="11" t="s">
        <v>814</v>
      </c>
      <c r="F1993" s="11" t="s">
        <v>2176</v>
      </c>
      <c r="G1993" s="31">
        <v>13350</v>
      </c>
    </row>
    <row r="1994" spans="1:7">
      <c r="A1994" s="11" t="s">
        <v>1460</v>
      </c>
      <c r="B1994" s="11" t="s">
        <v>1461</v>
      </c>
      <c r="C1994" s="11" t="s">
        <v>882</v>
      </c>
      <c r="D1994" s="11" t="s">
        <v>882</v>
      </c>
      <c r="E1994" s="11" t="s">
        <v>765</v>
      </c>
      <c r="F1994" s="11" t="s">
        <v>2019</v>
      </c>
      <c r="G1994" s="31">
        <v>2550</v>
      </c>
    </row>
    <row r="1995" spans="1:7">
      <c r="A1995" s="11" t="s">
        <v>1460</v>
      </c>
      <c r="B1995" s="11" t="s">
        <v>1461</v>
      </c>
      <c r="C1995" s="11" t="s">
        <v>947</v>
      </c>
      <c r="D1995" s="11" t="s">
        <v>947</v>
      </c>
      <c r="E1995" s="11" t="s">
        <v>764</v>
      </c>
      <c r="F1995" s="11" t="s">
        <v>1510</v>
      </c>
      <c r="G1995" s="31">
        <v>2750</v>
      </c>
    </row>
    <row r="1996" spans="1:7">
      <c r="A1996" s="11" t="s">
        <v>1460</v>
      </c>
      <c r="B1996" s="11" t="s">
        <v>1461</v>
      </c>
      <c r="C1996" s="11" t="s">
        <v>947</v>
      </c>
      <c r="D1996" s="11" t="s">
        <v>947</v>
      </c>
      <c r="E1996" s="11" t="s">
        <v>229</v>
      </c>
      <c r="F1996" s="11" t="s">
        <v>1544</v>
      </c>
      <c r="G1996" s="31">
        <v>250</v>
      </c>
    </row>
    <row r="1997" spans="1:7">
      <c r="A1997" s="11" t="s">
        <v>1460</v>
      </c>
      <c r="B1997" s="11" t="s">
        <v>1461</v>
      </c>
      <c r="C1997" s="11" t="s">
        <v>947</v>
      </c>
      <c r="D1997" s="11" t="s">
        <v>947</v>
      </c>
      <c r="E1997" s="11" t="s">
        <v>258</v>
      </c>
      <c r="F1997" s="11" t="s">
        <v>1648</v>
      </c>
      <c r="G1997" s="31">
        <v>200</v>
      </c>
    </row>
    <row r="1998" spans="1:7">
      <c r="A1998" s="11" t="s">
        <v>1460</v>
      </c>
      <c r="B1998" s="11" t="s">
        <v>1461</v>
      </c>
      <c r="C1998" s="11" t="s">
        <v>947</v>
      </c>
      <c r="D1998" s="11" t="s">
        <v>947</v>
      </c>
      <c r="E1998" s="11" t="s">
        <v>230</v>
      </c>
      <c r="F1998" s="11" t="s">
        <v>1666</v>
      </c>
      <c r="G1998" s="31">
        <v>200</v>
      </c>
    </row>
    <row r="1999" spans="1:7">
      <c r="A1999" s="11" t="s">
        <v>1460</v>
      </c>
      <c r="B1999" s="11" t="s">
        <v>1461</v>
      </c>
      <c r="C1999" s="11" t="s">
        <v>947</v>
      </c>
      <c r="D1999" s="11" t="s">
        <v>947</v>
      </c>
      <c r="E1999" s="11" t="s">
        <v>784</v>
      </c>
      <c r="F1999" s="11" t="s">
        <v>1678</v>
      </c>
      <c r="G1999" s="31">
        <v>3450</v>
      </c>
    </row>
    <row r="2000" spans="1:7">
      <c r="A2000" s="11" t="s">
        <v>1460</v>
      </c>
      <c r="B2000" s="11" t="s">
        <v>1461</v>
      </c>
      <c r="C2000" s="11" t="s">
        <v>947</v>
      </c>
      <c r="D2000" s="11" t="s">
        <v>947</v>
      </c>
      <c r="E2000" s="11" t="s">
        <v>766</v>
      </c>
      <c r="F2000" s="11" t="s">
        <v>1689</v>
      </c>
      <c r="G2000" s="31">
        <v>5150</v>
      </c>
    </row>
    <row r="2001" spans="1:7">
      <c r="A2001" s="11" t="s">
        <v>1460</v>
      </c>
      <c r="B2001" s="11" t="s">
        <v>1461</v>
      </c>
      <c r="C2001" s="11" t="s">
        <v>947</v>
      </c>
      <c r="D2001" s="11" t="s">
        <v>947</v>
      </c>
      <c r="E2001" s="11" t="s">
        <v>815</v>
      </c>
      <c r="F2001" s="11" t="s">
        <v>1701</v>
      </c>
      <c r="G2001" s="31">
        <v>1650</v>
      </c>
    </row>
    <row r="2002" spans="1:7">
      <c r="A2002" s="11" t="s">
        <v>1460</v>
      </c>
      <c r="B2002" s="11" t="s">
        <v>1461</v>
      </c>
      <c r="C2002" s="11" t="s">
        <v>947</v>
      </c>
      <c r="D2002" s="11" t="s">
        <v>947</v>
      </c>
      <c r="E2002" s="11" t="s">
        <v>810</v>
      </c>
      <c r="F2002" s="11" t="s">
        <v>1721</v>
      </c>
      <c r="G2002" s="31">
        <v>8900</v>
      </c>
    </row>
    <row r="2003" spans="1:7">
      <c r="A2003" s="11" t="s">
        <v>1460</v>
      </c>
      <c r="B2003" s="11" t="s">
        <v>1461</v>
      </c>
      <c r="C2003" s="11" t="s">
        <v>947</v>
      </c>
      <c r="D2003" s="11" t="s">
        <v>947</v>
      </c>
      <c r="E2003" s="11" t="s">
        <v>77</v>
      </c>
      <c r="F2003" s="11" t="s">
        <v>1727</v>
      </c>
      <c r="G2003" s="31">
        <v>750</v>
      </c>
    </row>
    <row r="2004" spans="1:7">
      <c r="A2004" s="11" t="s">
        <v>1460</v>
      </c>
      <c r="B2004" s="11" t="s">
        <v>1461</v>
      </c>
      <c r="C2004" s="11" t="s">
        <v>947</v>
      </c>
      <c r="D2004" s="11" t="s">
        <v>947</v>
      </c>
      <c r="E2004" s="11" t="s">
        <v>1776</v>
      </c>
      <c r="F2004" s="11" t="s">
        <v>1777</v>
      </c>
      <c r="G2004" s="31" t="e">
        <v>#VALUE!</v>
      </c>
    </row>
    <row r="2005" spans="1:7">
      <c r="A2005" s="11" t="s">
        <v>1460</v>
      </c>
      <c r="B2005" s="11" t="s">
        <v>1461</v>
      </c>
      <c r="C2005" s="11" t="s">
        <v>947</v>
      </c>
      <c r="D2005" s="11" t="s">
        <v>947</v>
      </c>
      <c r="E2005" s="11" t="s">
        <v>242</v>
      </c>
      <c r="F2005" s="11" t="s">
        <v>1922</v>
      </c>
      <c r="G2005" s="31">
        <v>3300</v>
      </c>
    </row>
    <row r="2006" spans="1:7">
      <c r="A2006" s="11" t="s">
        <v>1460</v>
      </c>
      <c r="B2006" s="11" t="s">
        <v>1461</v>
      </c>
      <c r="C2006" s="11" t="s">
        <v>947</v>
      </c>
      <c r="D2006" s="11" t="s">
        <v>947</v>
      </c>
      <c r="E2006" s="11" t="s">
        <v>304</v>
      </c>
      <c r="F2006" s="11" t="s">
        <v>1965</v>
      </c>
      <c r="G2006" s="31">
        <v>550</v>
      </c>
    </row>
    <row r="2007" spans="1:7">
      <c r="A2007" s="11" t="s">
        <v>1460</v>
      </c>
      <c r="B2007" s="11" t="s">
        <v>1461</v>
      </c>
      <c r="C2007" s="11" t="s">
        <v>947</v>
      </c>
      <c r="D2007" s="11" t="s">
        <v>947</v>
      </c>
      <c r="E2007" s="11" t="s">
        <v>768</v>
      </c>
      <c r="F2007" s="11" t="s">
        <v>2002</v>
      </c>
      <c r="G2007" s="31">
        <v>4250</v>
      </c>
    </row>
    <row r="2008" spans="1:7">
      <c r="A2008" s="11" t="s">
        <v>1460</v>
      </c>
      <c r="B2008" s="11" t="s">
        <v>1461</v>
      </c>
      <c r="C2008" s="11" t="s">
        <v>947</v>
      </c>
      <c r="D2008" s="11" t="s">
        <v>947</v>
      </c>
      <c r="E2008" s="11" t="s">
        <v>170</v>
      </c>
      <c r="F2008" s="11" t="s">
        <v>2013</v>
      </c>
      <c r="G2008" s="31">
        <v>200</v>
      </c>
    </row>
    <row r="2009" spans="1:7">
      <c r="A2009" s="11" t="s">
        <v>1460</v>
      </c>
      <c r="B2009" s="11" t="s">
        <v>1461</v>
      </c>
      <c r="C2009" s="11" t="s">
        <v>947</v>
      </c>
      <c r="D2009" s="11" t="s">
        <v>947</v>
      </c>
      <c r="E2009" s="11" t="s">
        <v>244</v>
      </c>
      <c r="F2009" s="11" t="s">
        <v>2170</v>
      </c>
      <c r="G2009" s="31">
        <v>800</v>
      </c>
    </row>
    <row r="2010" spans="1:7">
      <c r="A2010" s="11" t="s">
        <v>1460</v>
      </c>
      <c r="B2010" s="11" t="s">
        <v>1461</v>
      </c>
      <c r="C2010" s="11" t="s">
        <v>1716</v>
      </c>
      <c r="D2010" s="11" t="s">
        <v>1716</v>
      </c>
      <c r="E2010" s="11" t="s">
        <v>767</v>
      </c>
      <c r="F2010" s="11" t="s">
        <v>1717</v>
      </c>
      <c r="G2010" s="31">
        <v>1500</v>
      </c>
    </row>
    <row r="2011" spans="1:7">
      <c r="A2011" s="11" t="s">
        <v>1460</v>
      </c>
      <c r="B2011" s="11" t="s">
        <v>1461</v>
      </c>
      <c r="C2011" s="11" t="s">
        <v>1028</v>
      </c>
      <c r="D2011" s="11" t="s">
        <v>1028</v>
      </c>
      <c r="E2011" s="11" t="s">
        <v>229</v>
      </c>
      <c r="F2011" s="11" t="s">
        <v>1544</v>
      </c>
      <c r="G2011" s="31">
        <v>250</v>
      </c>
    </row>
    <row r="2012" spans="1:7">
      <c r="A2012" s="11" t="s">
        <v>1460</v>
      </c>
      <c r="B2012" s="11" t="s">
        <v>1461</v>
      </c>
      <c r="C2012" s="11" t="s">
        <v>1028</v>
      </c>
      <c r="D2012" s="11" t="s">
        <v>1028</v>
      </c>
      <c r="E2012" s="11" t="s">
        <v>1567</v>
      </c>
      <c r="F2012" s="11" t="s">
        <v>1568</v>
      </c>
      <c r="G2012" s="31" t="e">
        <v>#VALUE!</v>
      </c>
    </row>
    <row r="2013" spans="1:7">
      <c r="A2013" s="11" t="s">
        <v>1460</v>
      </c>
      <c r="B2013" s="11" t="s">
        <v>1461</v>
      </c>
      <c r="C2013" s="11" t="s">
        <v>1028</v>
      </c>
      <c r="D2013" s="11" t="s">
        <v>1028</v>
      </c>
      <c r="E2013" s="11" t="s">
        <v>510</v>
      </c>
      <c r="F2013" s="11" t="s">
        <v>1641</v>
      </c>
      <c r="G2013" s="31">
        <v>400</v>
      </c>
    </row>
    <row r="2014" spans="1:7">
      <c r="A2014" s="11" t="s">
        <v>1460</v>
      </c>
      <c r="B2014" s="11" t="s">
        <v>1461</v>
      </c>
      <c r="C2014" s="11" t="s">
        <v>1028</v>
      </c>
      <c r="D2014" s="11" t="s">
        <v>1028</v>
      </c>
      <c r="E2014" s="11" t="s">
        <v>230</v>
      </c>
      <c r="F2014" s="11" t="s">
        <v>1666</v>
      </c>
      <c r="G2014" s="31">
        <v>200</v>
      </c>
    </row>
    <row r="2015" spans="1:7">
      <c r="A2015" s="11" t="s">
        <v>1460</v>
      </c>
      <c r="B2015" s="11" t="s">
        <v>1461</v>
      </c>
      <c r="C2015" s="11" t="s">
        <v>1028</v>
      </c>
      <c r="D2015" s="11" t="s">
        <v>1028</v>
      </c>
      <c r="E2015" s="11" t="s">
        <v>1776</v>
      </c>
      <c r="F2015" s="11" t="s">
        <v>1777</v>
      </c>
      <c r="G2015" s="31" t="e">
        <v>#VALUE!</v>
      </c>
    </row>
    <row r="2016" spans="1:7">
      <c r="A2016" s="11" t="s">
        <v>1460</v>
      </c>
      <c r="B2016" s="11" t="s">
        <v>1461</v>
      </c>
      <c r="C2016" s="11" t="s">
        <v>1028</v>
      </c>
      <c r="D2016" s="11" t="s">
        <v>1028</v>
      </c>
      <c r="E2016" s="11" t="s">
        <v>1841</v>
      </c>
      <c r="F2016" s="11" t="s">
        <v>1842</v>
      </c>
      <c r="G2016" s="31">
        <v>3400</v>
      </c>
    </row>
    <row r="2017" spans="1:7">
      <c r="A2017" s="11" t="s">
        <v>1460</v>
      </c>
      <c r="B2017" s="11" t="s">
        <v>1461</v>
      </c>
      <c r="C2017" s="11" t="s">
        <v>1028</v>
      </c>
      <c r="D2017" s="11" t="s">
        <v>1028</v>
      </c>
      <c r="E2017" s="11" t="s">
        <v>242</v>
      </c>
      <c r="F2017" s="11" t="s">
        <v>1922</v>
      </c>
      <c r="G2017" s="31">
        <v>3300</v>
      </c>
    </row>
    <row r="2018" spans="1:7">
      <c r="A2018" s="11" t="s">
        <v>1460</v>
      </c>
      <c r="B2018" s="11" t="s">
        <v>1461</v>
      </c>
      <c r="C2018" s="11" t="s">
        <v>1028</v>
      </c>
      <c r="D2018" s="11" t="s">
        <v>1028</v>
      </c>
      <c r="E2018" s="11" t="s">
        <v>304</v>
      </c>
      <c r="F2018" s="11" t="s">
        <v>1965</v>
      </c>
      <c r="G2018" s="31">
        <v>550</v>
      </c>
    </row>
    <row r="2019" spans="1:7">
      <c r="A2019" s="11" t="s">
        <v>1460</v>
      </c>
      <c r="B2019" s="11" t="s">
        <v>1461</v>
      </c>
      <c r="C2019" s="11" t="s">
        <v>1028</v>
      </c>
      <c r="D2019" s="11" t="s">
        <v>1028</v>
      </c>
      <c r="E2019" s="11" t="s">
        <v>170</v>
      </c>
      <c r="F2019" s="11" t="s">
        <v>2013</v>
      </c>
      <c r="G2019" s="31">
        <v>200</v>
      </c>
    </row>
    <row r="2020" spans="1:7">
      <c r="A2020" s="11" t="s">
        <v>1460</v>
      </c>
      <c r="B2020" s="11" t="s">
        <v>1461</v>
      </c>
      <c r="C2020" s="11" t="s">
        <v>1028</v>
      </c>
      <c r="D2020" s="11" t="s">
        <v>1028</v>
      </c>
      <c r="E2020" s="11" t="s">
        <v>244</v>
      </c>
      <c r="F2020" s="11" t="s">
        <v>2170</v>
      </c>
      <c r="G2020" s="31">
        <v>800</v>
      </c>
    </row>
    <row r="2021" spans="1:7">
      <c r="A2021" s="11" t="s">
        <v>1460</v>
      </c>
      <c r="B2021" s="11" t="s">
        <v>1461</v>
      </c>
      <c r="C2021" s="11" t="s">
        <v>1028</v>
      </c>
      <c r="D2021" s="11" t="s">
        <v>1028</v>
      </c>
      <c r="E2021" s="11" t="s">
        <v>811</v>
      </c>
      <c r="F2021" s="11" t="s">
        <v>2176</v>
      </c>
      <c r="G2021" s="31">
        <v>6850</v>
      </c>
    </row>
    <row r="2022" spans="1:7">
      <c r="A2022" s="11" t="s">
        <v>1654</v>
      </c>
      <c r="B2022" s="11"/>
      <c r="C2022" s="11" t="s">
        <v>2042</v>
      </c>
      <c r="D2022" s="11" t="s">
        <v>2042</v>
      </c>
      <c r="E2022" s="11" t="s">
        <v>2043</v>
      </c>
      <c r="F2022" s="11" t="s">
        <v>2044</v>
      </c>
      <c r="G2022" s="31">
        <v>1900</v>
      </c>
    </row>
    <row r="2023" spans="1:7">
      <c r="A2023" s="11" t="s">
        <v>1460</v>
      </c>
      <c r="B2023" s="11" t="s">
        <v>1461</v>
      </c>
      <c r="C2023" s="11" t="s">
        <v>948</v>
      </c>
      <c r="D2023" s="11" t="s">
        <v>948</v>
      </c>
      <c r="E2023" s="11" t="s">
        <v>229</v>
      </c>
      <c r="F2023" s="11" t="s">
        <v>1544</v>
      </c>
      <c r="G2023" s="31">
        <v>250</v>
      </c>
    </row>
    <row r="2024" spans="1:7">
      <c r="A2024" s="11" t="s">
        <v>1460</v>
      </c>
      <c r="B2024" s="11" t="s">
        <v>1461</v>
      </c>
      <c r="C2024" s="11" t="s">
        <v>948</v>
      </c>
      <c r="D2024" s="11" t="s">
        <v>948</v>
      </c>
      <c r="E2024" s="11" t="s">
        <v>258</v>
      </c>
      <c r="F2024" s="11" t="s">
        <v>1648</v>
      </c>
      <c r="G2024" s="31">
        <v>200</v>
      </c>
    </row>
    <row r="2025" spans="1:7">
      <c r="A2025" s="11" t="s">
        <v>1460</v>
      </c>
      <c r="B2025" s="11" t="s">
        <v>1461</v>
      </c>
      <c r="C2025" s="11" t="s">
        <v>948</v>
      </c>
      <c r="D2025" s="11" t="s">
        <v>948</v>
      </c>
      <c r="E2025" s="11" t="s">
        <v>230</v>
      </c>
      <c r="F2025" s="11" t="s">
        <v>1666</v>
      </c>
      <c r="G2025" s="31">
        <v>200</v>
      </c>
    </row>
    <row r="2026" spans="1:7">
      <c r="A2026" s="11" t="s">
        <v>1460</v>
      </c>
      <c r="B2026" s="11" t="s">
        <v>1461</v>
      </c>
      <c r="C2026" s="11" t="s">
        <v>948</v>
      </c>
      <c r="D2026" s="11" t="s">
        <v>948</v>
      </c>
      <c r="E2026" s="11" t="s">
        <v>810</v>
      </c>
      <c r="F2026" s="11" t="s">
        <v>1721</v>
      </c>
      <c r="G2026" s="31">
        <v>8900</v>
      </c>
    </row>
    <row r="2027" spans="1:7">
      <c r="A2027" s="11" t="s">
        <v>1460</v>
      </c>
      <c r="B2027" s="11" t="s">
        <v>1461</v>
      </c>
      <c r="C2027" s="11" t="s">
        <v>948</v>
      </c>
      <c r="D2027" s="11" t="s">
        <v>948</v>
      </c>
      <c r="E2027" s="11" t="s">
        <v>77</v>
      </c>
      <c r="F2027" s="11" t="s">
        <v>1727</v>
      </c>
      <c r="G2027" s="31">
        <v>750</v>
      </c>
    </row>
    <row r="2028" spans="1:7">
      <c r="A2028" s="11" t="s">
        <v>1460</v>
      </c>
      <c r="B2028" s="11" t="s">
        <v>1461</v>
      </c>
      <c r="C2028" s="11" t="s">
        <v>948</v>
      </c>
      <c r="D2028" s="11" t="s">
        <v>948</v>
      </c>
      <c r="E2028" s="11" t="s">
        <v>1776</v>
      </c>
      <c r="F2028" s="11" t="s">
        <v>1777</v>
      </c>
      <c r="G2028" s="31" t="e">
        <v>#VALUE!</v>
      </c>
    </row>
    <row r="2029" spans="1:7">
      <c r="A2029" s="11" t="s">
        <v>1460</v>
      </c>
      <c r="B2029" s="11" t="s">
        <v>1461</v>
      </c>
      <c r="C2029" s="11" t="s">
        <v>948</v>
      </c>
      <c r="D2029" s="11" t="s">
        <v>948</v>
      </c>
      <c r="E2029" s="11" t="s">
        <v>243</v>
      </c>
      <c r="F2029" s="11" t="s">
        <v>1922</v>
      </c>
      <c r="G2029" s="31">
        <v>3700</v>
      </c>
    </row>
    <row r="2030" spans="1:7">
      <c r="A2030" s="11" t="s">
        <v>1654</v>
      </c>
      <c r="B2030" s="11"/>
      <c r="C2030" s="11" t="s">
        <v>948</v>
      </c>
      <c r="D2030" s="11" t="s">
        <v>948</v>
      </c>
      <c r="E2030" s="11" t="s">
        <v>1975</v>
      </c>
      <c r="F2030" s="11" t="s">
        <v>1976</v>
      </c>
      <c r="G2030" s="31">
        <v>5350</v>
      </c>
    </row>
    <row r="2031" spans="1:7">
      <c r="A2031" s="11" t="s">
        <v>1460</v>
      </c>
      <c r="B2031" s="11" t="s">
        <v>1461</v>
      </c>
      <c r="C2031" s="11" t="s">
        <v>948</v>
      </c>
      <c r="D2031" s="11" t="s">
        <v>948</v>
      </c>
      <c r="E2031" s="11" t="s">
        <v>170</v>
      </c>
      <c r="F2031" s="11" t="s">
        <v>2013</v>
      </c>
      <c r="G2031" s="31">
        <v>200</v>
      </c>
    </row>
    <row r="2032" spans="1:7">
      <c r="A2032" s="11" t="s">
        <v>1460</v>
      </c>
      <c r="B2032" s="11" t="s">
        <v>1461</v>
      </c>
      <c r="C2032" s="11" t="s">
        <v>948</v>
      </c>
      <c r="D2032" s="11" t="s">
        <v>948</v>
      </c>
      <c r="E2032" s="11" t="s">
        <v>533</v>
      </c>
      <c r="F2032" s="11" t="s">
        <v>2145</v>
      </c>
      <c r="G2032" s="31">
        <v>400</v>
      </c>
    </row>
    <row r="2033" spans="1:7">
      <c r="A2033" s="11" t="s">
        <v>1460</v>
      </c>
      <c r="B2033" s="11" t="s">
        <v>1461</v>
      </c>
      <c r="C2033" s="11" t="s">
        <v>948</v>
      </c>
      <c r="D2033" s="11" t="s">
        <v>948</v>
      </c>
      <c r="E2033" s="11" t="s">
        <v>244</v>
      </c>
      <c r="F2033" s="11" t="s">
        <v>2170</v>
      </c>
      <c r="G2033" s="31">
        <v>800</v>
      </c>
    </row>
    <row r="2034" spans="1:7">
      <c r="A2034" s="11" t="s">
        <v>1460</v>
      </c>
      <c r="B2034" s="11" t="s">
        <v>1461</v>
      </c>
      <c r="C2034" s="11" t="s">
        <v>948</v>
      </c>
      <c r="D2034" s="11" t="s">
        <v>948</v>
      </c>
      <c r="E2034" s="11" t="s">
        <v>769</v>
      </c>
      <c r="F2034" s="11" t="s">
        <v>2174</v>
      </c>
      <c r="G2034" s="31">
        <v>4600</v>
      </c>
    </row>
    <row r="2035" spans="1:7">
      <c r="A2035" s="11" t="s">
        <v>1460</v>
      </c>
      <c r="B2035" s="11" t="s">
        <v>1461</v>
      </c>
      <c r="C2035" s="11" t="s">
        <v>1029</v>
      </c>
      <c r="D2035" s="11" t="s">
        <v>1029</v>
      </c>
      <c r="E2035" s="11" t="s">
        <v>229</v>
      </c>
      <c r="F2035" s="11" t="s">
        <v>1544</v>
      </c>
      <c r="G2035" s="31">
        <v>250</v>
      </c>
    </row>
    <row r="2036" spans="1:7">
      <c r="A2036" s="11" t="s">
        <v>1460</v>
      </c>
      <c r="B2036" s="11" t="s">
        <v>1461</v>
      </c>
      <c r="C2036" s="11" t="s">
        <v>1029</v>
      </c>
      <c r="D2036" s="11" t="s">
        <v>1029</v>
      </c>
      <c r="E2036" s="11" t="s">
        <v>1567</v>
      </c>
      <c r="F2036" s="11" t="s">
        <v>1568</v>
      </c>
      <c r="G2036" s="31" t="e">
        <v>#VALUE!</v>
      </c>
    </row>
    <row r="2037" spans="1:7">
      <c r="A2037" s="11" t="s">
        <v>1460</v>
      </c>
      <c r="B2037" s="11" t="s">
        <v>1461</v>
      </c>
      <c r="C2037" s="11" t="s">
        <v>1029</v>
      </c>
      <c r="D2037" s="11" t="s">
        <v>1029</v>
      </c>
      <c r="E2037" s="11" t="s">
        <v>230</v>
      </c>
      <c r="F2037" s="11" t="s">
        <v>1666</v>
      </c>
      <c r="G2037" s="31">
        <v>200</v>
      </c>
    </row>
    <row r="2038" spans="1:7">
      <c r="A2038" s="11" t="s">
        <v>1460</v>
      </c>
      <c r="B2038" s="11" t="s">
        <v>1461</v>
      </c>
      <c r="C2038" s="11" t="s">
        <v>1029</v>
      </c>
      <c r="D2038" s="11" t="s">
        <v>1029</v>
      </c>
      <c r="E2038" s="11" t="s">
        <v>1776</v>
      </c>
      <c r="F2038" s="11" t="s">
        <v>1777</v>
      </c>
      <c r="G2038" s="31" t="e">
        <v>#VALUE!</v>
      </c>
    </row>
    <row r="2039" spans="1:7">
      <c r="A2039" s="11" t="s">
        <v>1460</v>
      </c>
      <c r="B2039" s="11" t="s">
        <v>1461</v>
      </c>
      <c r="C2039" s="11" t="s">
        <v>1029</v>
      </c>
      <c r="D2039" s="11" t="s">
        <v>1029</v>
      </c>
      <c r="E2039" s="11" t="s">
        <v>1841</v>
      </c>
      <c r="F2039" s="11" t="s">
        <v>1842</v>
      </c>
      <c r="G2039" s="31">
        <v>3400</v>
      </c>
    </row>
    <row r="2040" spans="1:7">
      <c r="A2040" s="11" t="s">
        <v>1460</v>
      </c>
      <c r="B2040" s="11" t="s">
        <v>1461</v>
      </c>
      <c r="C2040" s="11" t="s">
        <v>1029</v>
      </c>
      <c r="D2040" s="11" t="s">
        <v>1029</v>
      </c>
      <c r="E2040" s="11" t="s">
        <v>243</v>
      </c>
      <c r="F2040" s="11" t="s">
        <v>1922</v>
      </c>
      <c r="G2040" s="31">
        <v>3700</v>
      </c>
    </row>
    <row r="2041" spans="1:7">
      <c r="A2041" s="11" t="s">
        <v>1460</v>
      </c>
      <c r="B2041" s="11" t="s">
        <v>1461</v>
      </c>
      <c r="C2041" s="11" t="s">
        <v>1029</v>
      </c>
      <c r="D2041" s="11" t="s">
        <v>1029</v>
      </c>
      <c r="E2041" s="11" t="s">
        <v>170</v>
      </c>
      <c r="F2041" s="11" t="s">
        <v>2013</v>
      </c>
      <c r="G2041" s="31">
        <v>200</v>
      </c>
    </row>
    <row r="2042" spans="1:7">
      <c r="A2042" s="11" t="s">
        <v>1460</v>
      </c>
      <c r="B2042" s="11" t="s">
        <v>1461</v>
      </c>
      <c r="C2042" s="11" t="s">
        <v>1029</v>
      </c>
      <c r="D2042" s="11" t="s">
        <v>1029</v>
      </c>
      <c r="E2042" s="11" t="s">
        <v>244</v>
      </c>
      <c r="F2042" s="11" t="s">
        <v>2170</v>
      </c>
      <c r="G2042" s="31">
        <v>800</v>
      </c>
    </row>
    <row r="2043" spans="1:7">
      <c r="A2043" s="11" t="s">
        <v>1460</v>
      </c>
      <c r="B2043" s="11" t="s">
        <v>1461</v>
      </c>
      <c r="C2043" s="11" t="s">
        <v>1029</v>
      </c>
      <c r="D2043" s="11" t="s">
        <v>1029</v>
      </c>
      <c r="E2043" s="11" t="s">
        <v>769</v>
      </c>
      <c r="F2043" s="11" t="s">
        <v>2174</v>
      </c>
      <c r="G2043" s="31">
        <v>4600</v>
      </c>
    </row>
    <row r="2044" spans="1:7">
      <c r="A2044" s="11" t="s">
        <v>1460</v>
      </c>
      <c r="B2044" s="11" t="s">
        <v>1461</v>
      </c>
      <c r="C2044" s="11" t="s">
        <v>1029</v>
      </c>
      <c r="D2044" s="11" t="s">
        <v>1029</v>
      </c>
      <c r="E2044" s="11" t="s">
        <v>811</v>
      </c>
      <c r="F2044" s="11" t="s">
        <v>2176</v>
      </c>
      <c r="G2044" s="31">
        <v>6850</v>
      </c>
    </row>
    <row r="2045" spans="1:7">
      <c r="A2045" s="11" t="s">
        <v>1460</v>
      </c>
      <c r="B2045" s="11" t="s">
        <v>1461</v>
      </c>
      <c r="C2045" s="11" t="s">
        <v>884</v>
      </c>
      <c r="D2045" s="11" t="s">
        <v>884</v>
      </c>
      <c r="E2045" s="11" t="s">
        <v>1720</v>
      </c>
      <c r="F2045" s="11" t="s">
        <v>1719</v>
      </c>
      <c r="G2045" s="31">
        <v>2600</v>
      </c>
    </row>
    <row r="2046" spans="1:7">
      <c r="A2046" s="11" t="s">
        <v>1460</v>
      </c>
      <c r="B2046" s="11" t="s">
        <v>1461</v>
      </c>
      <c r="C2046" s="11" t="s">
        <v>884</v>
      </c>
      <c r="D2046" s="11" t="s">
        <v>884</v>
      </c>
      <c r="E2046" s="11" t="s">
        <v>166</v>
      </c>
      <c r="F2046" s="11" t="s">
        <v>1724</v>
      </c>
      <c r="G2046" s="31">
        <v>2850</v>
      </c>
    </row>
    <row r="2047" spans="1:7">
      <c r="A2047" s="11" t="s">
        <v>1460</v>
      </c>
      <c r="B2047" s="11" t="s">
        <v>1461</v>
      </c>
      <c r="C2047" s="11" t="s">
        <v>884</v>
      </c>
      <c r="D2047" s="11" t="s">
        <v>884</v>
      </c>
      <c r="E2047" s="11" t="s">
        <v>796</v>
      </c>
      <c r="F2047" s="11" t="s">
        <v>2003</v>
      </c>
      <c r="G2047" s="31">
        <v>2200</v>
      </c>
    </row>
    <row r="2048" spans="1:7">
      <c r="A2048" s="11" t="s">
        <v>1460</v>
      </c>
      <c r="B2048" s="11" t="s">
        <v>1461</v>
      </c>
      <c r="C2048" s="11" t="s">
        <v>2178</v>
      </c>
      <c r="D2048" s="11" t="s">
        <v>2178</v>
      </c>
      <c r="E2048" s="11" t="s">
        <v>813</v>
      </c>
      <c r="F2048" s="11" t="s">
        <v>2176</v>
      </c>
      <c r="G2048" s="31">
        <v>13000</v>
      </c>
    </row>
    <row r="2049" spans="1:7">
      <c r="A2049" s="11" t="s">
        <v>1460</v>
      </c>
      <c r="B2049" s="11" t="s">
        <v>1461</v>
      </c>
      <c r="C2049" s="11" t="s">
        <v>1512</v>
      </c>
      <c r="D2049" s="11" t="s">
        <v>1512</v>
      </c>
      <c r="E2049" s="11" t="s">
        <v>773</v>
      </c>
      <c r="F2049" s="11" t="s">
        <v>1510</v>
      </c>
      <c r="G2049" s="31">
        <v>1800</v>
      </c>
    </row>
    <row r="2050" spans="1:7">
      <c r="A2050" s="11" t="s">
        <v>1460</v>
      </c>
      <c r="B2050" s="11" t="s">
        <v>1461</v>
      </c>
      <c r="C2050" s="11" t="s">
        <v>1512</v>
      </c>
      <c r="D2050" s="11" t="s">
        <v>1512</v>
      </c>
      <c r="E2050" s="11" t="s">
        <v>592</v>
      </c>
      <c r="F2050" s="11" t="s">
        <v>1582</v>
      </c>
      <c r="G2050" s="31">
        <v>1850</v>
      </c>
    </row>
    <row r="2051" spans="1:7">
      <c r="A2051" s="11" t="s">
        <v>1460</v>
      </c>
      <c r="B2051" s="11" t="s">
        <v>1461</v>
      </c>
      <c r="C2051" s="11" t="s">
        <v>1710</v>
      </c>
      <c r="D2051" s="11" t="s">
        <v>1710</v>
      </c>
      <c r="E2051" s="11" t="s">
        <v>593</v>
      </c>
      <c r="F2051" s="11" t="s">
        <v>1711</v>
      </c>
      <c r="G2051" s="31">
        <v>950</v>
      </c>
    </row>
    <row r="2052" spans="1:7">
      <c r="A2052" s="11" t="s">
        <v>1460</v>
      </c>
      <c r="B2052" s="11" t="s">
        <v>1461</v>
      </c>
      <c r="C2052" s="11" t="s">
        <v>1710</v>
      </c>
      <c r="D2052" s="11" t="s">
        <v>1710</v>
      </c>
      <c r="E2052" s="11" t="s">
        <v>812</v>
      </c>
      <c r="F2052" s="11" t="s">
        <v>2176</v>
      </c>
      <c r="G2052" s="31">
        <v>7000</v>
      </c>
    </row>
    <row r="2053" spans="1:7">
      <c r="A2053" s="11" t="s">
        <v>1460</v>
      </c>
      <c r="B2053" s="11" t="s">
        <v>1461</v>
      </c>
      <c r="C2053" s="11" t="s">
        <v>1702</v>
      </c>
      <c r="D2053" s="11" t="s">
        <v>1702</v>
      </c>
      <c r="E2053" s="11" t="s">
        <v>167</v>
      </c>
      <c r="F2053" s="11" t="s">
        <v>1703</v>
      </c>
      <c r="G2053" s="31">
        <v>2850</v>
      </c>
    </row>
    <row r="2054" spans="1:7">
      <c r="A2054" s="11" t="s">
        <v>1654</v>
      </c>
      <c r="B2054" s="11"/>
      <c r="C2054" s="11" t="s">
        <v>1702</v>
      </c>
      <c r="D2054" s="11" t="s">
        <v>1702</v>
      </c>
      <c r="E2054" s="11" t="s">
        <v>1978</v>
      </c>
      <c r="F2054" s="11" t="s">
        <v>1979</v>
      </c>
      <c r="G2054" s="31">
        <v>11800</v>
      </c>
    </row>
    <row r="2055" spans="1:7">
      <c r="A2055" s="11" t="s">
        <v>1460</v>
      </c>
      <c r="B2055" s="11" t="s">
        <v>1461</v>
      </c>
      <c r="C2055" s="11" t="s">
        <v>1706</v>
      </c>
      <c r="D2055" s="11" t="s">
        <v>1706</v>
      </c>
      <c r="E2055" s="11" t="s">
        <v>782</v>
      </c>
      <c r="F2055" s="11" t="s">
        <v>1705</v>
      </c>
      <c r="G2055" s="31">
        <v>22350</v>
      </c>
    </row>
    <row r="2056" spans="1:7">
      <c r="A2056" s="11" t="s">
        <v>1460</v>
      </c>
      <c r="B2056" s="11" t="s">
        <v>1461</v>
      </c>
      <c r="C2056" s="11" t="s">
        <v>938</v>
      </c>
      <c r="D2056" s="11" t="s">
        <v>938</v>
      </c>
      <c r="E2056" s="11" t="s">
        <v>679</v>
      </c>
      <c r="F2056" s="11" t="s">
        <v>1584</v>
      </c>
      <c r="G2056" s="31">
        <v>25700</v>
      </c>
    </row>
    <row r="2057" spans="1:7">
      <c r="A2057" s="11" t="s">
        <v>1460</v>
      </c>
      <c r="B2057" s="11" t="s">
        <v>1461</v>
      </c>
      <c r="C2057" s="11" t="s">
        <v>938</v>
      </c>
      <c r="D2057" s="11" t="s">
        <v>938</v>
      </c>
      <c r="E2057" s="11" t="s">
        <v>85</v>
      </c>
      <c r="F2057" s="11" t="s">
        <v>1596</v>
      </c>
      <c r="G2057" s="31">
        <v>200</v>
      </c>
    </row>
    <row r="2058" spans="1:7">
      <c r="A2058" s="11" t="s">
        <v>1460</v>
      </c>
      <c r="B2058" s="11" t="s">
        <v>1461</v>
      </c>
      <c r="C2058" s="11" t="s">
        <v>938</v>
      </c>
      <c r="D2058" s="11" t="s">
        <v>938</v>
      </c>
      <c r="E2058" s="11" t="s">
        <v>148</v>
      </c>
      <c r="F2058" s="11" t="s">
        <v>1623</v>
      </c>
      <c r="G2058" s="31">
        <v>1250</v>
      </c>
    </row>
    <row r="2059" spans="1:7">
      <c r="A2059" s="11" t="s">
        <v>1654</v>
      </c>
      <c r="B2059" s="11"/>
      <c r="C2059" s="11" t="s">
        <v>938</v>
      </c>
      <c r="D2059" s="11" t="s">
        <v>938</v>
      </c>
      <c r="E2059" s="11" t="s">
        <v>680</v>
      </c>
      <c r="F2059" s="11" t="s">
        <v>1696</v>
      </c>
      <c r="G2059" s="31">
        <v>3650</v>
      </c>
    </row>
    <row r="2060" spans="1:7">
      <c r="A2060" s="11" t="s">
        <v>1460</v>
      </c>
      <c r="B2060" s="11" t="s">
        <v>1461</v>
      </c>
      <c r="C2060" s="11" t="s">
        <v>938</v>
      </c>
      <c r="D2060" s="11" t="s">
        <v>938</v>
      </c>
      <c r="E2060" s="11" t="s">
        <v>678</v>
      </c>
      <c r="F2060" s="11" t="s">
        <v>1754</v>
      </c>
      <c r="G2060" s="31">
        <v>31000</v>
      </c>
    </row>
    <row r="2061" spans="1:7">
      <c r="A2061" s="11" t="s">
        <v>1460</v>
      </c>
      <c r="B2061" s="11" t="s">
        <v>1461</v>
      </c>
      <c r="C2061" s="11" t="s">
        <v>938</v>
      </c>
      <c r="D2061" s="11" t="s">
        <v>938</v>
      </c>
      <c r="E2061" s="11" t="s">
        <v>379</v>
      </c>
      <c r="F2061" s="11" t="s">
        <v>1758</v>
      </c>
      <c r="G2061" s="31">
        <v>16700</v>
      </c>
    </row>
    <row r="2062" spans="1:7">
      <c r="A2062" s="11" t="s">
        <v>1460</v>
      </c>
      <c r="B2062" s="11" t="s">
        <v>1461</v>
      </c>
      <c r="C2062" s="11" t="s">
        <v>938</v>
      </c>
      <c r="D2062" s="11" t="s">
        <v>938</v>
      </c>
      <c r="E2062" s="11" t="s">
        <v>363</v>
      </c>
      <c r="F2062" s="11" t="s">
        <v>1771</v>
      </c>
      <c r="G2062" s="31">
        <v>550</v>
      </c>
    </row>
    <row r="2063" spans="1:7">
      <c r="A2063" s="11" t="s">
        <v>1460</v>
      </c>
      <c r="B2063" s="11" t="s">
        <v>1461</v>
      </c>
      <c r="C2063" s="11" t="s">
        <v>938</v>
      </c>
      <c r="D2063" s="11" t="s">
        <v>938</v>
      </c>
      <c r="E2063" s="11" t="s">
        <v>391</v>
      </c>
      <c r="F2063" s="11" t="s">
        <v>1783</v>
      </c>
      <c r="G2063" s="31">
        <v>950</v>
      </c>
    </row>
    <row r="2064" spans="1:7">
      <c r="A2064" s="11" t="s">
        <v>1460</v>
      </c>
      <c r="B2064" s="11" t="s">
        <v>1461</v>
      </c>
      <c r="C2064" s="11" t="s">
        <v>938</v>
      </c>
      <c r="D2064" s="11" t="s">
        <v>938</v>
      </c>
      <c r="E2064" s="11" t="s">
        <v>378</v>
      </c>
      <c r="F2064" s="11" t="s">
        <v>1822</v>
      </c>
      <c r="G2064" s="31">
        <v>11150</v>
      </c>
    </row>
    <row r="2065" spans="1:7">
      <c r="A2065" s="11" t="s">
        <v>1460</v>
      </c>
      <c r="B2065" s="11" t="s">
        <v>1461</v>
      </c>
      <c r="C2065" s="11" t="s">
        <v>938</v>
      </c>
      <c r="D2065" s="11" t="s">
        <v>938</v>
      </c>
      <c r="E2065" s="11" t="s">
        <v>213</v>
      </c>
      <c r="F2065" s="11" t="s">
        <v>1864</v>
      </c>
      <c r="G2065" s="31">
        <v>5950</v>
      </c>
    </row>
    <row r="2066" spans="1:7">
      <c r="A2066" s="11" t="s">
        <v>1460</v>
      </c>
      <c r="B2066" s="11" t="s">
        <v>1461</v>
      </c>
      <c r="C2066" s="11" t="s">
        <v>938</v>
      </c>
      <c r="D2066" s="11" t="s">
        <v>938</v>
      </c>
      <c r="E2066" s="11" t="s">
        <v>212</v>
      </c>
      <c r="F2066" s="11" t="s">
        <v>1868</v>
      </c>
      <c r="G2066" s="31">
        <v>2200</v>
      </c>
    </row>
    <row r="2067" spans="1:7">
      <c r="A2067" s="11" t="s">
        <v>1460</v>
      </c>
      <c r="B2067" s="11" t="s">
        <v>1461</v>
      </c>
      <c r="C2067" s="11" t="s">
        <v>938</v>
      </c>
      <c r="D2067" s="11" t="s">
        <v>938</v>
      </c>
      <c r="E2067" s="11" t="s">
        <v>381</v>
      </c>
      <c r="F2067" s="11" t="s">
        <v>1870</v>
      </c>
      <c r="G2067" s="31">
        <v>5200</v>
      </c>
    </row>
    <row r="2068" spans="1:7">
      <c r="A2068" s="11" t="s">
        <v>1460</v>
      </c>
      <c r="B2068" s="11" t="s">
        <v>1461</v>
      </c>
      <c r="C2068" s="11" t="s">
        <v>938</v>
      </c>
      <c r="D2068" s="11" t="s">
        <v>938</v>
      </c>
      <c r="E2068" s="11" t="s">
        <v>380</v>
      </c>
      <c r="F2068" s="11" t="s">
        <v>1895</v>
      </c>
      <c r="G2068" s="31">
        <v>12400</v>
      </c>
    </row>
    <row r="2069" spans="1:7">
      <c r="A2069" s="11" t="s">
        <v>1460</v>
      </c>
      <c r="B2069" s="11" t="s">
        <v>1461</v>
      </c>
      <c r="C2069" s="11" t="s">
        <v>938</v>
      </c>
      <c r="D2069" s="11" t="s">
        <v>938</v>
      </c>
      <c r="E2069" s="11" t="s">
        <v>1928</v>
      </c>
      <c r="F2069" s="11" t="s">
        <v>1929</v>
      </c>
      <c r="G2069" s="31">
        <v>7650</v>
      </c>
    </row>
    <row r="2070" spans="1:7">
      <c r="A2070" s="11" t="s">
        <v>1460</v>
      </c>
      <c r="B2070" s="11" t="s">
        <v>1461</v>
      </c>
      <c r="C2070" s="11" t="s">
        <v>938</v>
      </c>
      <c r="D2070" s="11" t="s">
        <v>938</v>
      </c>
      <c r="E2070" s="11" t="s">
        <v>364</v>
      </c>
      <c r="F2070" s="11" t="s">
        <v>1932</v>
      </c>
      <c r="G2070" s="31">
        <v>550</v>
      </c>
    </row>
    <row r="2071" spans="1:7">
      <c r="A2071" s="11" t="s">
        <v>1460</v>
      </c>
      <c r="B2071" s="11" t="s">
        <v>1461</v>
      </c>
      <c r="C2071" s="11" t="s">
        <v>938</v>
      </c>
      <c r="D2071" s="11" t="s">
        <v>938</v>
      </c>
      <c r="E2071" s="11" t="s">
        <v>387</v>
      </c>
      <c r="F2071" s="11" t="s">
        <v>1935</v>
      </c>
      <c r="G2071" s="31">
        <v>800</v>
      </c>
    </row>
    <row r="2072" spans="1:7">
      <c r="A2072" s="11" t="s">
        <v>1460</v>
      </c>
      <c r="B2072" s="11" t="s">
        <v>1461</v>
      </c>
      <c r="C2072" s="11" t="s">
        <v>938</v>
      </c>
      <c r="D2072" s="11" t="s">
        <v>938</v>
      </c>
      <c r="E2072" s="11" t="s">
        <v>232</v>
      </c>
      <c r="F2072" s="11" t="s">
        <v>2011</v>
      </c>
      <c r="G2072" s="31">
        <v>88750</v>
      </c>
    </row>
    <row r="2073" spans="1:7">
      <c r="A2073" s="11" t="s">
        <v>1460</v>
      </c>
      <c r="B2073" s="11" t="s">
        <v>1461</v>
      </c>
      <c r="C2073" s="11" t="s">
        <v>938</v>
      </c>
      <c r="D2073" s="11" t="s">
        <v>938</v>
      </c>
      <c r="E2073" s="11" t="s">
        <v>233</v>
      </c>
      <c r="F2073" s="11" t="s">
        <v>2011</v>
      </c>
      <c r="G2073" s="31">
        <v>53450</v>
      </c>
    </row>
    <row r="2074" spans="1:7">
      <c r="A2074" s="11" t="s">
        <v>1460</v>
      </c>
      <c r="B2074" s="11" t="s">
        <v>1461</v>
      </c>
      <c r="C2074" s="11" t="s">
        <v>957</v>
      </c>
      <c r="D2074" s="11" t="s">
        <v>957</v>
      </c>
      <c r="E2074" s="11" t="s">
        <v>846</v>
      </c>
      <c r="F2074" s="11" t="s">
        <v>1465</v>
      </c>
      <c r="G2074" s="31">
        <v>7000</v>
      </c>
    </row>
    <row r="2075" spans="1:7">
      <c r="A2075" s="11" t="s">
        <v>1460</v>
      </c>
      <c r="B2075" s="11" t="s">
        <v>1461</v>
      </c>
      <c r="C2075" s="11" t="s">
        <v>957</v>
      </c>
      <c r="D2075" s="11" t="s">
        <v>957</v>
      </c>
      <c r="E2075" s="11" t="s">
        <v>770</v>
      </c>
      <c r="F2075" s="11" t="s">
        <v>1723</v>
      </c>
      <c r="G2075" s="31">
        <v>5500</v>
      </c>
    </row>
    <row r="2076" spans="1:7">
      <c r="A2076" s="11" t="s">
        <v>1460</v>
      </c>
      <c r="B2076" s="11" t="s">
        <v>1461</v>
      </c>
      <c r="C2076" s="11" t="s">
        <v>957</v>
      </c>
      <c r="D2076" s="11" t="s">
        <v>957</v>
      </c>
      <c r="E2076" s="11" t="s">
        <v>771</v>
      </c>
      <c r="F2076" s="11" t="s">
        <v>1725</v>
      </c>
      <c r="G2076" s="31">
        <v>6300</v>
      </c>
    </row>
    <row r="2077" spans="1:7">
      <c r="A2077" s="11" t="s">
        <v>1460</v>
      </c>
      <c r="B2077" s="11" t="s">
        <v>1461</v>
      </c>
      <c r="C2077" s="11" t="s">
        <v>50</v>
      </c>
      <c r="D2077" s="11" t="s">
        <v>50</v>
      </c>
      <c r="E2077" s="11" t="s">
        <v>539</v>
      </c>
      <c r="F2077" s="11" t="s">
        <v>1462</v>
      </c>
      <c r="G2077" s="31">
        <v>400</v>
      </c>
    </row>
    <row r="2078" spans="1:7">
      <c r="A2078" s="11" t="s">
        <v>1460</v>
      </c>
      <c r="B2078" s="11" t="s">
        <v>1461</v>
      </c>
      <c r="C2078" s="11" t="s">
        <v>50</v>
      </c>
      <c r="D2078" s="11" t="s">
        <v>50</v>
      </c>
      <c r="E2078" s="11" t="s">
        <v>846</v>
      </c>
      <c r="F2078" s="11" t="s">
        <v>1465</v>
      </c>
      <c r="G2078" s="31">
        <v>7000</v>
      </c>
    </row>
    <row r="2079" spans="1:7">
      <c r="A2079" s="11" t="s">
        <v>1460</v>
      </c>
      <c r="B2079" s="11" t="s">
        <v>1461</v>
      </c>
      <c r="C2079" s="11" t="s">
        <v>50</v>
      </c>
      <c r="D2079" s="11" t="s">
        <v>50</v>
      </c>
      <c r="E2079" s="11" t="s">
        <v>845</v>
      </c>
      <c r="F2079" s="11" t="s">
        <v>1469</v>
      </c>
      <c r="G2079" s="31">
        <v>16500</v>
      </c>
    </row>
    <row r="2080" spans="1:7">
      <c r="A2080" s="11" t="s">
        <v>1460</v>
      </c>
      <c r="B2080" s="11" t="s">
        <v>1461</v>
      </c>
      <c r="C2080" s="11" t="s">
        <v>50</v>
      </c>
      <c r="D2080" s="11" t="s">
        <v>50</v>
      </c>
      <c r="E2080" s="11" t="s">
        <v>538</v>
      </c>
      <c r="F2080" s="11" t="s">
        <v>1575</v>
      </c>
      <c r="G2080" s="31">
        <v>200</v>
      </c>
    </row>
    <row r="2081" spans="1:7">
      <c r="A2081" s="11" t="s">
        <v>1460</v>
      </c>
      <c r="B2081" s="11" t="s">
        <v>1461</v>
      </c>
      <c r="C2081" s="11" t="s">
        <v>50</v>
      </c>
      <c r="D2081" s="11" t="s">
        <v>50</v>
      </c>
      <c r="E2081" s="11" t="s">
        <v>542</v>
      </c>
      <c r="F2081" s="11" t="s">
        <v>1599</v>
      </c>
      <c r="G2081" s="31">
        <v>200</v>
      </c>
    </row>
    <row r="2082" spans="1:7">
      <c r="A2082" s="11" t="s">
        <v>1460</v>
      </c>
      <c r="B2082" s="11" t="s">
        <v>1461</v>
      </c>
      <c r="C2082" s="11" t="s">
        <v>50</v>
      </c>
      <c r="D2082" s="11" t="s">
        <v>50</v>
      </c>
      <c r="E2082" s="11" t="s">
        <v>142</v>
      </c>
      <c r="F2082" s="11" t="s">
        <v>1637</v>
      </c>
      <c r="G2082" s="31">
        <v>500</v>
      </c>
    </row>
    <row r="2083" spans="1:7">
      <c r="A2083" s="11" t="s">
        <v>1460</v>
      </c>
      <c r="B2083" s="11" t="s">
        <v>1461</v>
      </c>
      <c r="C2083" s="11" t="s">
        <v>50</v>
      </c>
      <c r="D2083" s="11" t="s">
        <v>50</v>
      </c>
      <c r="E2083" s="11" t="s">
        <v>479</v>
      </c>
      <c r="F2083" s="11" t="s">
        <v>1641</v>
      </c>
      <c r="G2083" s="31">
        <v>350</v>
      </c>
    </row>
    <row r="2084" spans="1:7">
      <c r="A2084" s="11" t="s">
        <v>1460</v>
      </c>
      <c r="B2084" s="11" t="s">
        <v>1461</v>
      </c>
      <c r="C2084" s="11" t="s">
        <v>50</v>
      </c>
      <c r="D2084" s="11" t="s">
        <v>50</v>
      </c>
      <c r="E2084" s="11" t="s">
        <v>103</v>
      </c>
      <c r="F2084" s="11" t="s">
        <v>1748</v>
      </c>
      <c r="G2084" s="31">
        <v>1250</v>
      </c>
    </row>
    <row r="2085" spans="1:7">
      <c r="A2085" s="11" t="s">
        <v>1460</v>
      </c>
      <c r="B2085" s="11" t="s">
        <v>1461</v>
      </c>
      <c r="C2085" s="11" t="s">
        <v>50</v>
      </c>
      <c r="D2085" s="11" t="s">
        <v>50</v>
      </c>
      <c r="E2085" s="11" t="s">
        <v>105</v>
      </c>
      <c r="F2085" s="11" t="s">
        <v>1756</v>
      </c>
      <c r="G2085" s="31">
        <v>950</v>
      </c>
    </row>
    <row r="2086" spans="1:7">
      <c r="A2086" s="11" t="s">
        <v>1460</v>
      </c>
      <c r="B2086" s="11" t="s">
        <v>1461</v>
      </c>
      <c r="C2086" s="11" t="s">
        <v>50</v>
      </c>
      <c r="D2086" s="11" t="s">
        <v>50</v>
      </c>
      <c r="E2086" s="11" t="s">
        <v>427</v>
      </c>
      <c r="F2086" s="11" t="s">
        <v>1791</v>
      </c>
      <c r="G2086" s="31">
        <v>700</v>
      </c>
    </row>
    <row r="2087" spans="1:7">
      <c r="A2087" s="11" t="s">
        <v>1460</v>
      </c>
      <c r="B2087" s="11" t="s">
        <v>1461</v>
      </c>
      <c r="C2087" s="11" t="s">
        <v>50</v>
      </c>
      <c r="D2087" s="11" t="s">
        <v>50</v>
      </c>
      <c r="E2087" s="11" t="s">
        <v>540</v>
      </c>
      <c r="F2087" s="11" t="s">
        <v>1805</v>
      </c>
      <c r="G2087" s="31">
        <v>250</v>
      </c>
    </row>
    <row r="2088" spans="1:7">
      <c r="A2088" s="11" t="s">
        <v>1460</v>
      </c>
      <c r="B2088" s="11" t="s">
        <v>1461</v>
      </c>
      <c r="C2088" s="11" t="s">
        <v>50</v>
      </c>
      <c r="D2088" s="11" t="s">
        <v>50</v>
      </c>
      <c r="E2088" s="11" t="s">
        <v>104</v>
      </c>
      <c r="F2088" s="11" t="s">
        <v>1836</v>
      </c>
      <c r="G2088" s="31">
        <v>750</v>
      </c>
    </row>
    <row r="2089" spans="1:7">
      <c r="A2089" s="11" t="s">
        <v>1460</v>
      </c>
      <c r="B2089" s="11" t="s">
        <v>1461</v>
      </c>
      <c r="C2089" s="11" t="s">
        <v>50</v>
      </c>
      <c r="D2089" s="11" t="s">
        <v>50</v>
      </c>
      <c r="E2089" s="11" t="s">
        <v>429</v>
      </c>
      <c r="F2089" s="11" t="s">
        <v>1887</v>
      </c>
      <c r="G2089" s="31">
        <v>550</v>
      </c>
    </row>
    <row r="2090" spans="1:7">
      <c r="A2090" s="11" t="s">
        <v>1460</v>
      </c>
      <c r="B2090" s="11" t="s">
        <v>1461</v>
      </c>
      <c r="C2090" s="11" t="s">
        <v>50</v>
      </c>
      <c r="D2090" s="11" t="s">
        <v>50</v>
      </c>
      <c r="E2090" s="11" t="s">
        <v>218</v>
      </c>
      <c r="F2090" s="11" t="s">
        <v>1995</v>
      </c>
      <c r="G2090" s="31">
        <v>200</v>
      </c>
    </row>
    <row r="2091" spans="1:7">
      <c r="A2091" s="11" t="s">
        <v>1460</v>
      </c>
      <c r="B2091" s="11" t="s">
        <v>1461</v>
      </c>
      <c r="C2091" s="11" t="s">
        <v>50</v>
      </c>
      <c r="D2091" s="11" t="s">
        <v>50</v>
      </c>
      <c r="E2091" s="11" t="s">
        <v>217</v>
      </c>
      <c r="F2091" s="11" t="s">
        <v>1998</v>
      </c>
      <c r="G2091" s="31">
        <v>200</v>
      </c>
    </row>
    <row r="2092" spans="1:7">
      <c r="A2092" s="11" t="s">
        <v>1460</v>
      </c>
      <c r="B2092" s="11" t="s">
        <v>1461</v>
      </c>
      <c r="C2092" s="11" t="s">
        <v>50</v>
      </c>
      <c r="D2092" s="11" t="s">
        <v>50</v>
      </c>
      <c r="E2092" s="11" t="s">
        <v>435</v>
      </c>
      <c r="F2092" s="11" t="s">
        <v>2011</v>
      </c>
      <c r="G2092" s="31">
        <v>2300</v>
      </c>
    </row>
    <row r="2093" spans="1:7">
      <c r="A2093" s="11" t="s">
        <v>1460</v>
      </c>
      <c r="B2093" s="11" t="s">
        <v>1461</v>
      </c>
      <c r="C2093" s="11" t="s">
        <v>50</v>
      </c>
      <c r="D2093" s="11" t="s">
        <v>50</v>
      </c>
      <c r="E2093" s="11" t="s">
        <v>385</v>
      </c>
      <c r="F2093" s="11" t="s">
        <v>2064</v>
      </c>
      <c r="G2093" s="31">
        <v>900</v>
      </c>
    </row>
    <row r="2094" spans="1:7">
      <c r="A2094" s="11" t="s">
        <v>1460</v>
      </c>
      <c r="B2094" s="11" t="s">
        <v>1461</v>
      </c>
      <c r="C2094" s="11" t="s">
        <v>50</v>
      </c>
      <c r="D2094" s="11" t="s">
        <v>50</v>
      </c>
      <c r="E2094" s="11" t="s">
        <v>428</v>
      </c>
      <c r="F2094" s="11" t="s">
        <v>2104</v>
      </c>
      <c r="G2094" s="31">
        <v>350</v>
      </c>
    </row>
    <row r="2095" spans="1:7">
      <c r="A2095" s="11" t="s">
        <v>1460</v>
      </c>
      <c r="B2095" s="11" t="s">
        <v>1461</v>
      </c>
      <c r="C2095" s="11" t="s">
        <v>50</v>
      </c>
      <c r="D2095" s="11" t="s">
        <v>50</v>
      </c>
      <c r="E2095" s="11" t="s">
        <v>541</v>
      </c>
      <c r="F2095" s="11" t="s">
        <v>2166</v>
      </c>
      <c r="G2095" s="31">
        <v>250</v>
      </c>
    </row>
    <row r="2096" spans="1:7">
      <c r="A2096" s="11" t="s">
        <v>1460</v>
      </c>
      <c r="B2096" s="11" t="s">
        <v>1461</v>
      </c>
      <c r="C2096" s="11" t="s">
        <v>50</v>
      </c>
      <c r="D2096" s="11" t="s">
        <v>50</v>
      </c>
      <c r="E2096" s="11" t="s">
        <v>208</v>
      </c>
      <c r="F2096" s="11" t="s">
        <v>2176</v>
      </c>
      <c r="G2096" s="31">
        <v>4250</v>
      </c>
    </row>
    <row r="2097" spans="1:7">
      <c r="A2097" s="11" t="s">
        <v>1460</v>
      </c>
      <c r="B2097" s="11" t="s">
        <v>1461</v>
      </c>
      <c r="C2097" s="11" t="s">
        <v>1463</v>
      </c>
      <c r="D2097" s="11" t="s">
        <v>1463</v>
      </c>
      <c r="E2097" s="11" t="s">
        <v>539</v>
      </c>
      <c r="F2097" s="11" t="s">
        <v>1462</v>
      </c>
      <c r="G2097" s="31">
        <v>400</v>
      </c>
    </row>
    <row r="2098" spans="1:7">
      <c r="A2098" s="11" t="s">
        <v>1460</v>
      </c>
      <c r="B2098" s="11" t="s">
        <v>1461</v>
      </c>
      <c r="C2098" s="11" t="s">
        <v>1463</v>
      </c>
      <c r="D2098" s="11" t="s">
        <v>1463</v>
      </c>
      <c r="E2098" s="11" t="s">
        <v>109</v>
      </c>
      <c r="F2098" s="11" t="s">
        <v>1558</v>
      </c>
      <c r="G2098" s="31">
        <v>500</v>
      </c>
    </row>
    <row r="2099" spans="1:7">
      <c r="A2099" s="11" t="s">
        <v>1460</v>
      </c>
      <c r="B2099" s="11" t="s">
        <v>1461</v>
      </c>
      <c r="C2099" s="11" t="s">
        <v>1463</v>
      </c>
      <c r="D2099" s="11" t="s">
        <v>1463</v>
      </c>
      <c r="E2099" s="11" t="s">
        <v>553</v>
      </c>
      <c r="F2099" s="11" t="s">
        <v>1559</v>
      </c>
      <c r="G2099" s="31">
        <v>250</v>
      </c>
    </row>
    <row r="2100" spans="1:7">
      <c r="A2100" s="11" t="s">
        <v>1460</v>
      </c>
      <c r="B2100" s="11" t="s">
        <v>1461</v>
      </c>
      <c r="C2100" s="11" t="s">
        <v>1463</v>
      </c>
      <c r="D2100" s="11" t="s">
        <v>1463</v>
      </c>
      <c r="E2100" s="11" t="s">
        <v>450</v>
      </c>
      <c r="F2100" s="11" t="s">
        <v>1575</v>
      </c>
      <c r="G2100" s="31">
        <v>250</v>
      </c>
    </row>
    <row r="2101" spans="1:7">
      <c r="A2101" s="11" t="s">
        <v>1460</v>
      </c>
      <c r="B2101" s="11" t="s">
        <v>1461</v>
      </c>
      <c r="C2101" s="11" t="s">
        <v>1463</v>
      </c>
      <c r="D2101" s="11" t="s">
        <v>1463</v>
      </c>
      <c r="E2101" s="11" t="s">
        <v>538</v>
      </c>
      <c r="F2101" s="11" t="s">
        <v>1575</v>
      </c>
      <c r="G2101" s="31">
        <v>200</v>
      </c>
    </row>
    <row r="2102" spans="1:7">
      <c r="A2102" s="11" t="s">
        <v>1460</v>
      </c>
      <c r="B2102" s="11" t="s">
        <v>1461</v>
      </c>
      <c r="C2102" s="11" t="s">
        <v>1463</v>
      </c>
      <c r="D2102" s="11" t="s">
        <v>1463</v>
      </c>
      <c r="E2102" s="11" t="s">
        <v>542</v>
      </c>
      <c r="F2102" s="11" t="s">
        <v>1599</v>
      </c>
      <c r="G2102" s="31">
        <v>200</v>
      </c>
    </row>
    <row r="2103" spans="1:7">
      <c r="A2103" s="11" t="s">
        <v>1460</v>
      </c>
      <c r="B2103" s="11" t="s">
        <v>1461</v>
      </c>
      <c r="C2103" s="11" t="s">
        <v>1463</v>
      </c>
      <c r="D2103" s="11" t="s">
        <v>1463</v>
      </c>
      <c r="E2103" s="11" t="s">
        <v>142</v>
      </c>
      <c r="F2103" s="11" t="s">
        <v>1637</v>
      </c>
      <c r="G2103" s="31">
        <v>500</v>
      </c>
    </row>
    <row r="2104" spans="1:7">
      <c r="A2104" s="11" t="s">
        <v>1460</v>
      </c>
      <c r="B2104" s="11" t="s">
        <v>1461</v>
      </c>
      <c r="C2104" s="11" t="s">
        <v>1463</v>
      </c>
      <c r="D2104" s="11" t="s">
        <v>1463</v>
      </c>
      <c r="E2104" s="11" t="s">
        <v>448</v>
      </c>
      <c r="F2104" s="11" t="s">
        <v>1726</v>
      </c>
      <c r="G2104" s="31">
        <v>550</v>
      </c>
    </row>
    <row r="2105" spans="1:7">
      <c r="A2105" s="11" t="s">
        <v>1460</v>
      </c>
      <c r="B2105" s="11" t="s">
        <v>1461</v>
      </c>
      <c r="C2105" s="11" t="s">
        <v>1463</v>
      </c>
      <c r="D2105" s="11" t="s">
        <v>1463</v>
      </c>
      <c r="E2105" s="11" t="s">
        <v>103</v>
      </c>
      <c r="F2105" s="11" t="s">
        <v>1748</v>
      </c>
      <c r="G2105" s="31">
        <v>1250</v>
      </c>
    </row>
    <row r="2106" spans="1:7">
      <c r="A2106" s="11" t="s">
        <v>1460</v>
      </c>
      <c r="B2106" s="11" t="s">
        <v>1461</v>
      </c>
      <c r="C2106" s="11" t="s">
        <v>1463</v>
      </c>
      <c r="D2106" s="11" t="s">
        <v>1463</v>
      </c>
      <c r="E2106" s="11" t="s">
        <v>105</v>
      </c>
      <c r="F2106" s="11" t="s">
        <v>1756</v>
      </c>
      <c r="G2106" s="31">
        <v>950</v>
      </c>
    </row>
    <row r="2107" spans="1:7">
      <c r="A2107" s="11" t="s">
        <v>1460</v>
      </c>
      <c r="B2107" s="11" t="s">
        <v>1461</v>
      </c>
      <c r="C2107" s="11" t="s">
        <v>1463</v>
      </c>
      <c r="D2107" s="11" t="s">
        <v>1463</v>
      </c>
      <c r="E2107" s="11" t="s">
        <v>427</v>
      </c>
      <c r="F2107" s="11" t="s">
        <v>1791</v>
      </c>
      <c r="G2107" s="31">
        <v>700</v>
      </c>
    </row>
    <row r="2108" spans="1:7">
      <c r="A2108" s="11" t="s">
        <v>1460</v>
      </c>
      <c r="B2108" s="11" t="s">
        <v>1461</v>
      </c>
      <c r="C2108" s="11" t="s">
        <v>1463</v>
      </c>
      <c r="D2108" s="11" t="s">
        <v>1463</v>
      </c>
      <c r="E2108" s="11" t="s">
        <v>540</v>
      </c>
      <c r="F2108" s="11" t="s">
        <v>1805</v>
      </c>
      <c r="G2108" s="31">
        <v>250</v>
      </c>
    </row>
    <row r="2109" spans="1:7">
      <c r="A2109" s="11" t="s">
        <v>1460</v>
      </c>
      <c r="B2109" s="11" t="s">
        <v>1461</v>
      </c>
      <c r="C2109" s="11" t="s">
        <v>1463</v>
      </c>
      <c r="D2109" s="11" t="s">
        <v>1463</v>
      </c>
      <c r="E2109" s="11" t="s">
        <v>104</v>
      </c>
      <c r="F2109" s="11" t="s">
        <v>1836</v>
      </c>
      <c r="G2109" s="31">
        <v>750</v>
      </c>
    </row>
    <row r="2110" spans="1:7">
      <c r="A2110" s="11" t="s">
        <v>1460</v>
      </c>
      <c r="B2110" s="11" t="s">
        <v>1461</v>
      </c>
      <c r="C2110" s="11" t="s">
        <v>1463</v>
      </c>
      <c r="D2110" s="11" t="s">
        <v>1463</v>
      </c>
      <c r="E2110" s="11" t="s">
        <v>429</v>
      </c>
      <c r="F2110" s="11" t="s">
        <v>1887</v>
      </c>
      <c r="G2110" s="31">
        <v>550</v>
      </c>
    </row>
    <row r="2111" spans="1:7">
      <c r="A2111" s="11" t="s">
        <v>1460</v>
      </c>
      <c r="B2111" s="11" t="s">
        <v>1461</v>
      </c>
      <c r="C2111" s="11" t="s">
        <v>1463</v>
      </c>
      <c r="D2111" s="11" t="s">
        <v>1463</v>
      </c>
      <c r="E2111" s="11" t="s">
        <v>449</v>
      </c>
      <c r="F2111" s="11" t="s">
        <v>1898</v>
      </c>
      <c r="G2111" s="31">
        <v>800</v>
      </c>
    </row>
    <row r="2112" spans="1:7">
      <c r="A2112" s="11" t="s">
        <v>1460</v>
      </c>
      <c r="B2112" s="11" t="s">
        <v>1461</v>
      </c>
      <c r="C2112" s="11" t="s">
        <v>1463</v>
      </c>
      <c r="D2112" s="11" t="s">
        <v>1463</v>
      </c>
      <c r="E2112" s="11" t="s">
        <v>384</v>
      </c>
      <c r="F2112" s="11" t="s">
        <v>1910</v>
      </c>
      <c r="G2112" s="31">
        <v>400</v>
      </c>
    </row>
    <row r="2113" spans="1:7">
      <c r="A2113" s="11" t="s">
        <v>1460</v>
      </c>
      <c r="B2113" s="11" t="s">
        <v>1461</v>
      </c>
      <c r="C2113" s="11" t="s">
        <v>1463</v>
      </c>
      <c r="D2113" s="11" t="s">
        <v>1463</v>
      </c>
      <c r="E2113" s="11" t="s">
        <v>1930</v>
      </c>
      <c r="F2113" s="11" t="s">
        <v>1931</v>
      </c>
      <c r="G2113" s="31" t="e">
        <v>#VALUE!</v>
      </c>
    </row>
    <row r="2114" spans="1:7">
      <c r="A2114" s="11" t="s">
        <v>1460</v>
      </c>
      <c r="B2114" s="11" t="s">
        <v>1461</v>
      </c>
      <c r="C2114" s="11" t="s">
        <v>1463</v>
      </c>
      <c r="D2114" s="11" t="s">
        <v>1463</v>
      </c>
      <c r="E2114" s="11" t="s">
        <v>218</v>
      </c>
      <c r="F2114" s="11" t="s">
        <v>1995</v>
      </c>
      <c r="G2114" s="31">
        <v>200</v>
      </c>
    </row>
    <row r="2115" spans="1:7">
      <c r="A2115" s="11" t="s">
        <v>1460</v>
      </c>
      <c r="B2115" s="11" t="s">
        <v>1461</v>
      </c>
      <c r="C2115" s="11" t="s">
        <v>1463</v>
      </c>
      <c r="D2115" s="11" t="s">
        <v>1463</v>
      </c>
      <c r="E2115" s="11" t="s">
        <v>217</v>
      </c>
      <c r="F2115" s="11" t="s">
        <v>1998</v>
      </c>
      <c r="G2115" s="31">
        <v>200</v>
      </c>
    </row>
    <row r="2116" spans="1:7">
      <c r="A2116" s="11" t="s">
        <v>1460</v>
      </c>
      <c r="B2116" s="11" t="s">
        <v>1461</v>
      </c>
      <c r="C2116" s="11" t="s">
        <v>1463</v>
      </c>
      <c r="D2116" s="11" t="s">
        <v>1463</v>
      </c>
      <c r="E2116" s="11" t="s">
        <v>435</v>
      </c>
      <c r="F2116" s="11" t="s">
        <v>2011</v>
      </c>
      <c r="G2116" s="31">
        <v>2300</v>
      </c>
    </row>
    <row r="2117" spans="1:7">
      <c r="A2117" s="11" t="s">
        <v>1460</v>
      </c>
      <c r="B2117" s="11" t="s">
        <v>1461</v>
      </c>
      <c r="C2117" s="11" t="s">
        <v>1463</v>
      </c>
      <c r="D2117" s="11" t="s">
        <v>1463</v>
      </c>
      <c r="E2117" s="11" t="s">
        <v>106</v>
      </c>
      <c r="F2117" s="11" t="s">
        <v>2031</v>
      </c>
      <c r="G2117" s="31">
        <v>1300</v>
      </c>
    </row>
    <row r="2118" spans="1:7">
      <c r="A2118" s="11" t="s">
        <v>1460</v>
      </c>
      <c r="B2118" s="11" t="s">
        <v>1461</v>
      </c>
      <c r="C2118" s="11" t="s">
        <v>1463</v>
      </c>
      <c r="D2118" s="11" t="s">
        <v>1463</v>
      </c>
      <c r="E2118" s="11" t="s">
        <v>385</v>
      </c>
      <c r="F2118" s="11" t="s">
        <v>2064</v>
      </c>
      <c r="G2118" s="31">
        <v>900</v>
      </c>
    </row>
    <row r="2119" spans="1:7">
      <c r="A2119" s="11" t="s">
        <v>1460</v>
      </c>
      <c r="B2119" s="11" t="s">
        <v>1461</v>
      </c>
      <c r="C2119" s="11" t="s">
        <v>1463</v>
      </c>
      <c r="D2119" s="11" t="s">
        <v>1463</v>
      </c>
      <c r="E2119" s="11" t="s">
        <v>82</v>
      </c>
      <c r="F2119" s="11" t="s">
        <v>2079</v>
      </c>
      <c r="G2119" s="31">
        <v>200</v>
      </c>
    </row>
    <row r="2120" spans="1:7">
      <c r="A2120" s="11" t="s">
        <v>1460</v>
      </c>
      <c r="B2120" s="11" t="s">
        <v>1461</v>
      </c>
      <c r="C2120" s="11" t="s">
        <v>1463</v>
      </c>
      <c r="D2120" s="11" t="s">
        <v>1463</v>
      </c>
      <c r="E2120" s="11" t="s">
        <v>428</v>
      </c>
      <c r="F2120" s="11" t="s">
        <v>2103</v>
      </c>
      <c r="G2120" s="31">
        <v>350</v>
      </c>
    </row>
    <row r="2121" spans="1:7">
      <c r="A2121" s="11" t="s">
        <v>1460</v>
      </c>
      <c r="B2121" s="11" t="s">
        <v>1461</v>
      </c>
      <c r="C2121" s="11" t="s">
        <v>1463</v>
      </c>
      <c r="D2121" s="11" t="s">
        <v>1463</v>
      </c>
      <c r="E2121" s="11" t="s">
        <v>110</v>
      </c>
      <c r="F2121" s="11" t="s">
        <v>2112</v>
      </c>
      <c r="G2121" s="31">
        <v>350</v>
      </c>
    </row>
    <row r="2122" spans="1:7">
      <c r="A2122" s="11" t="s">
        <v>1460</v>
      </c>
      <c r="B2122" s="11" t="s">
        <v>1461</v>
      </c>
      <c r="C2122" s="11" t="s">
        <v>1463</v>
      </c>
      <c r="D2122" s="11" t="s">
        <v>1463</v>
      </c>
      <c r="E2122" s="11" t="s">
        <v>541</v>
      </c>
      <c r="F2122" s="11" t="s">
        <v>2166</v>
      </c>
      <c r="G2122" s="31">
        <v>250</v>
      </c>
    </row>
    <row r="2123" spans="1:7">
      <c r="A2123" s="11" t="s">
        <v>1460</v>
      </c>
      <c r="B2123" s="11" t="s">
        <v>1461</v>
      </c>
      <c r="C2123" s="11" t="s">
        <v>1463</v>
      </c>
      <c r="D2123" s="11" t="s">
        <v>1463</v>
      </c>
      <c r="E2123" s="11" t="s">
        <v>208</v>
      </c>
      <c r="F2123" s="11" t="s">
        <v>2176</v>
      </c>
      <c r="G2123" s="31">
        <v>4250</v>
      </c>
    </row>
    <row r="2124" spans="1:7">
      <c r="A2124" s="11" t="s">
        <v>1460</v>
      </c>
      <c r="B2124" s="11" t="s">
        <v>1461</v>
      </c>
      <c r="C2124" s="11" t="s">
        <v>56</v>
      </c>
      <c r="D2124" s="11" t="s">
        <v>56</v>
      </c>
      <c r="E2124" s="11" t="s">
        <v>148</v>
      </c>
      <c r="F2124" s="11" t="s">
        <v>1623</v>
      </c>
      <c r="G2124" s="31">
        <v>1250</v>
      </c>
    </row>
    <row r="2125" spans="1:7">
      <c r="A2125" s="11" t="s">
        <v>1460</v>
      </c>
      <c r="B2125" s="11" t="s">
        <v>1461</v>
      </c>
      <c r="C2125" s="11" t="s">
        <v>56</v>
      </c>
      <c r="D2125" s="11" t="s">
        <v>56</v>
      </c>
      <c r="E2125" s="11" t="s">
        <v>459</v>
      </c>
      <c r="F2125" s="11" t="s">
        <v>1775</v>
      </c>
      <c r="G2125" s="31">
        <v>900</v>
      </c>
    </row>
    <row r="2126" spans="1:7">
      <c r="A2126" s="11" t="s">
        <v>1460</v>
      </c>
      <c r="B2126" s="11" t="s">
        <v>1461</v>
      </c>
      <c r="C2126" s="11" t="s">
        <v>56</v>
      </c>
      <c r="D2126" s="11" t="s">
        <v>56</v>
      </c>
      <c r="E2126" s="11" t="s">
        <v>226</v>
      </c>
      <c r="F2126" s="11" t="s">
        <v>2125</v>
      </c>
      <c r="G2126" s="31">
        <v>200</v>
      </c>
    </row>
    <row r="2127" spans="1:7">
      <c r="A2127" s="11" t="s">
        <v>1460</v>
      </c>
      <c r="B2127" s="11" t="s">
        <v>1461</v>
      </c>
      <c r="C2127" s="11" t="s">
        <v>1031</v>
      </c>
      <c r="D2127" s="11" t="s">
        <v>1031</v>
      </c>
      <c r="E2127" s="11" t="s">
        <v>594</v>
      </c>
      <c r="F2127" s="11" t="s">
        <v>1712</v>
      </c>
      <c r="G2127" s="31">
        <v>5350</v>
      </c>
    </row>
    <row r="2128" spans="1:7">
      <c r="A2128" s="11" t="s">
        <v>1460</v>
      </c>
      <c r="B2128" s="11" t="s">
        <v>1461</v>
      </c>
      <c r="C2128" s="11" t="s">
        <v>1031</v>
      </c>
      <c r="D2128" s="11" t="s">
        <v>1031</v>
      </c>
      <c r="E2128" s="11" t="s">
        <v>691</v>
      </c>
      <c r="F2128" s="11" t="s">
        <v>2011</v>
      </c>
      <c r="G2128" s="31">
        <v>5150</v>
      </c>
    </row>
    <row r="2129" spans="1:7">
      <c r="A2129" s="11" t="s">
        <v>1460</v>
      </c>
      <c r="B2129" s="11" t="s">
        <v>1482</v>
      </c>
      <c r="C2129" s="11" t="s">
        <v>2117</v>
      </c>
      <c r="D2129" s="11" t="s">
        <v>2117</v>
      </c>
      <c r="E2129" s="11" t="s">
        <v>693</v>
      </c>
      <c r="F2129" s="11" t="s">
        <v>2118</v>
      </c>
      <c r="G2129" s="31">
        <v>3300</v>
      </c>
    </row>
    <row r="2130" spans="1:7">
      <c r="A2130" s="11" t="s">
        <v>1460</v>
      </c>
      <c r="B2130" s="11" t="s">
        <v>1461</v>
      </c>
      <c r="C2130" s="11" t="s">
        <v>1033</v>
      </c>
      <c r="D2130" s="11" t="s">
        <v>1033</v>
      </c>
      <c r="E2130" s="11" t="s">
        <v>695</v>
      </c>
      <c r="F2130" s="11" t="s">
        <v>2176</v>
      </c>
      <c r="G2130" s="31">
        <v>4250</v>
      </c>
    </row>
    <row r="2131" spans="1:7">
      <c r="A2131" s="11" t="s">
        <v>1460</v>
      </c>
      <c r="B2131" s="11" t="s">
        <v>1461</v>
      </c>
      <c r="C2131" s="11" t="s">
        <v>949</v>
      </c>
      <c r="D2131" s="11" t="s">
        <v>949</v>
      </c>
      <c r="E2131" s="11" t="s">
        <v>595</v>
      </c>
      <c r="F2131" s="11" t="s">
        <v>1713</v>
      </c>
      <c r="G2131" s="31">
        <v>5500</v>
      </c>
    </row>
    <row r="2132" spans="1:7">
      <c r="A2132" s="11" t="s">
        <v>1460</v>
      </c>
      <c r="B2132" s="11" t="s">
        <v>1461</v>
      </c>
      <c r="C2132" s="11" t="s">
        <v>949</v>
      </c>
      <c r="D2132" s="11" t="s">
        <v>949</v>
      </c>
      <c r="E2132" s="11" t="s">
        <v>691</v>
      </c>
      <c r="F2132" s="11" t="s">
        <v>2011</v>
      </c>
      <c r="G2132" s="31">
        <v>5150</v>
      </c>
    </row>
    <row r="2133" spans="1:7">
      <c r="A2133" s="11" t="s">
        <v>1460</v>
      </c>
      <c r="B2133" s="11" t="s">
        <v>1482</v>
      </c>
      <c r="C2133" s="11" t="s">
        <v>1036</v>
      </c>
      <c r="D2133" s="11" t="s">
        <v>1036</v>
      </c>
      <c r="E2133" s="11" t="s">
        <v>694</v>
      </c>
      <c r="F2133" s="11" t="s">
        <v>2119</v>
      </c>
      <c r="G2133" s="31">
        <v>3850</v>
      </c>
    </row>
    <row r="2134" spans="1:7">
      <c r="A2134" s="11" t="s">
        <v>1460</v>
      </c>
      <c r="B2134" s="11" t="s">
        <v>1461</v>
      </c>
      <c r="C2134" s="11" t="s">
        <v>916</v>
      </c>
      <c r="D2134" s="11" t="s">
        <v>916</v>
      </c>
      <c r="E2134" s="11" t="s">
        <v>1468</v>
      </c>
      <c r="F2134" s="11" t="s">
        <v>1467</v>
      </c>
      <c r="G2134" s="31">
        <v>16850</v>
      </c>
    </row>
    <row r="2135" spans="1:7">
      <c r="A2135" s="11" t="s">
        <v>1460</v>
      </c>
      <c r="B2135" s="11" t="s">
        <v>1461</v>
      </c>
      <c r="C2135" s="11" t="s">
        <v>916</v>
      </c>
      <c r="D2135" s="11" t="s">
        <v>916</v>
      </c>
      <c r="E2135" s="11" t="s">
        <v>315</v>
      </c>
      <c r="F2135" s="11" t="s">
        <v>1510</v>
      </c>
      <c r="G2135" s="31">
        <v>550</v>
      </c>
    </row>
    <row r="2136" spans="1:7">
      <c r="A2136" s="11" t="s">
        <v>1460</v>
      </c>
      <c r="B2136" s="11" t="s">
        <v>1461</v>
      </c>
      <c r="C2136" s="11" t="s">
        <v>916</v>
      </c>
      <c r="D2136" s="11" t="s">
        <v>916</v>
      </c>
      <c r="E2136" s="11" t="s">
        <v>453</v>
      </c>
      <c r="F2136" s="11" t="s">
        <v>1577</v>
      </c>
      <c r="G2136" s="31">
        <v>250</v>
      </c>
    </row>
    <row r="2137" spans="1:7">
      <c r="A2137" s="11" t="s">
        <v>1460</v>
      </c>
      <c r="B2137" s="11" t="s">
        <v>1461</v>
      </c>
      <c r="C2137" s="11" t="s">
        <v>916</v>
      </c>
      <c r="D2137" s="11" t="s">
        <v>916</v>
      </c>
      <c r="E2137" s="11" t="s">
        <v>152</v>
      </c>
      <c r="F2137" s="11" t="s">
        <v>1578</v>
      </c>
      <c r="G2137" s="31">
        <v>1450</v>
      </c>
    </row>
    <row r="2138" spans="1:7">
      <c r="A2138" s="11" t="s">
        <v>1460</v>
      </c>
      <c r="B2138" s="11" t="s">
        <v>1461</v>
      </c>
      <c r="C2138" s="11" t="s">
        <v>916</v>
      </c>
      <c r="D2138" s="11" t="s">
        <v>916</v>
      </c>
      <c r="E2138" s="11" t="s">
        <v>1594</v>
      </c>
      <c r="F2138" s="11" t="s">
        <v>1595</v>
      </c>
      <c r="G2138" s="31">
        <v>5600</v>
      </c>
    </row>
    <row r="2139" spans="1:7">
      <c r="A2139" s="11" t="s">
        <v>1460</v>
      </c>
      <c r="B2139" s="11" t="s">
        <v>1461</v>
      </c>
      <c r="C2139" s="11" t="s">
        <v>916</v>
      </c>
      <c r="D2139" s="11" t="s">
        <v>916</v>
      </c>
      <c r="E2139" s="11" t="s">
        <v>560</v>
      </c>
      <c r="F2139" s="11" t="s">
        <v>1614</v>
      </c>
      <c r="G2139" s="31">
        <v>200</v>
      </c>
    </row>
    <row r="2140" spans="1:7">
      <c r="A2140" s="11" t="s">
        <v>1460</v>
      </c>
      <c r="B2140" s="11" t="s">
        <v>1461</v>
      </c>
      <c r="C2140" s="11" t="s">
        <v>916</v>
      </c>
      <c r="D2140" s="11" t="s">
        <v>916</v>
      </c>
      <c r="E2140" s="11" t="s">
        <v>316</v>
      </c>
      <c r="F2140" s="11" t="s">
        <v>1631</v>
      </c>
      <c r="G2140" s="31">
        <v>550</v>
      </c>
    </row>
    <row r="2141" spans="1:7">
      <c r="A2141" s="11" t="s">
        <v>1460</v>
      </c>
      <c r="B2141" s="11" t="s">
        <v>1461</v>
      </c>
      <c r="C2141" s="11" t="s">
        <v>916</v>
      </c>
      <c r="D2141" s="11" t="s">
        <v>916</v>
      </c>
      <c r="E2141" s="11" t="s">
        <v>1635</v>
      </c>
      <c r="F2141" s="11" t="s">
        <v>1636</v>
      </c>
      <c r="G2141" s="31">
        <v>1050</v>
      </c>
    </row>
    <row r="2142" spans="1:7">
      <c r="A2142" s="11" t="s">
        <v>1460</v>
      </c>
      <c r="B2142" s="11" t="s">
        <v>1461</v>
      </c>
      <c r="C2142" s="11" t="s">
        <v>916</v>
      </c>
      <c r="D2142" s="11" t="s">
        <v>916</v>
      </c>
      <c r="E2142" s="11" t="s">
        <v>259</v>
      </c>
      <c r="F2142" s="11" t="s">
        <v>1648</v>
      </c>
      <c r="G2142" s="31">
        <v>200</v>
      </c>
    </row>
    <row r="2143" spans="1:7">
      <c r="A2143" s="11" t="s">
        <v>1460</v>
      </c>
      <c r="B2143" s="11" t="s">
        <v>1461</v>
      </c>
      <c r="C2143" s="11" t="s">
        <v>916</v>
      </c>
      <c r="D2143" s="11" t="s">
        <v>916</v>
      </c>
      <c r="E2143" s="11" t="s">
        <v>290</v>
      </c>
      <c r="F2143" s="11" t="s">
        <v>1648</v>
      </c>
      <c r="G2143" s="31">
        <v>200</v>
      </c>
    </row>
    <row r="2144" spans="1:7">
      <c r="A2144" s="11" t="s">
        <v>1460</v>
      </c>
      <c r="B2144" s="11" t="s">
        <v>1461</v>
      </c>
      <c r="C2144" s="11" t="s">
        <v>916</v>
      </c>
      <c r="D2144" s="11" t="s">
        <v>916</v>
      </c>
      <c r="E2144" s="11" t="s">
        <v>263</v>
      </c>
      <c r="F2144" s="11" t="s">
        <v>1662</v>
      </c>
      <c r="G2144" s="31">
        <v>200</v>
      </c>
    </row>
    <row r="2145" spans="1:7">
      <c r="A2145" s="11" t="s">
        <v>1460</v>
      </c>
      <c r="B2145" s="11" t="s">
        <v>1461</v>
      </c>
      <c r="C2145" s="11" t="s">
        <v>916</v>
      </c>
      <c r="D2145" s="11" t="s">
        <v>916</v>
      </c>
      <c r="E2145" s="11" t="s">
        <v>565</v>
      </c>
      <c r="F2145" s="11" t="s">
        <v>1670</v>
      </c>
      <c r="G2145" s="31">
        <v>400</v>
      </c>
    </row>
    <row r="2146" spans="1:7">
      <c r="A2146" s="11" t="s">
        <v>1460</v>
      </c>
      <c r="B2146" s="11" t="s">
        <v>1461</v>
      </c>
      <c r="C2146" s="11" t="s">
        <v>916</v>
      </c>
      <c r="D2146" s="11" t="s">
        <v>916</v>
      </c>
      <c r="E2146" s="11" t="s">
        <v>1745</v>
      </c>
      <c r="F2146" s="11" t="s">
        <v>1746</v>
      </c>
      <c r="G2146" s="31" t="e">
        <v>#VALUE!</v>
      </c>
    </row>
    <row r="2147" spans="1:7">
      <c r="A2147" s="11" t="s">
        <v>1460</v>
      </c>
      <c r="B2147" s="11" t="s">
        <v>1461</v>
      </c>
      <c r="C2147" s="11" t="s">
        <v>916</v>
      </c>
      <c r="D2147" s="11" t="s">
        <v>916</v>
      </c>
      <c r="E2147" s="11" t="s">
        <v>1760</v>
      </c>
      <c r="F2147" s="11" t="s">
        <v>1761</v>
      </c>
      <c r="G2147" s="31">
        <v>22150</v>
      </c>
    </row>
    <row r="2148" spans="1:7">
      <c r="A2148" s="11" t="s">
        <v>1460</v>
      </c>
      <c r="B2148" s="11" t="s">
        <v>1461</v>
      </c>
      <c r="C2148" s="11" t="s">
        <v>916</v>
      </c>
      <c r="D2148" s="11" t="s">
        <v>916</v>
      </c>
      <c r="E2148" s="11" t="s">
        <v>1785</v>
      </c>
      <c r="F2148" s="11" t="s">
        <v>1786</v>
      </c>
      <c r="G2148" s="31">
        <v>2850</v>
      </c>
    </row>
    <row r="2149" spans="1:7">
      <c r="A2149" s="11" t="s">
        <v>1460</v>
      </c>
      <c r="B2149" s="11" t="s">
        <v>1461</v>
      </c>
      <c r="C2149" s="11" t="s">
        <v>916</v>
      </c>
      <c r="D2149" s="11" t="s">
        <v>916</v>
      </c>
      <c r="E2149" s="11" t="s">
        <v>1787</v>
      </c>
      <c r="F2149" s="11" t="s">
        <v>1786</v>
      </c>
      <c r="G2149" s="31">
        <v>2150</v>
      </c>
    </row>
    <row r="2150" spans="1:7">
      <c r="A2150" s="11" t="s">
        <v>1460</v>
      </c>
      <c r="B2150" s="11" t="s">
        <v>1461</v>
      </c>
      <c r="C2150" s="11" t="s">
        <v>916</v>
      </c>
      <c r="D2150" s="11" t="s">
        <v>916</v>
      </c>
      <c r="E2150" s="11" t="s">
        <v>1798</v>
      </c>
      <c r="F2150" s="11" t="s">
        <v>1799</v>
      </c>
      <c r="G2150" s="31">
        <v>3600</v>
      </c>
    </row>
    <row r="2151" spans="1:7">
      <c r="A2151" s="11" t="s">
        <v>1460</v>
      </c>
      <c r="B2151" s="11" t="s">
        <v>1461</v>
      </c>
      <c r="C2151" s="11" t="s">
        <v>916</v>
      </c>
      <c r="D2151" s="11" t="s">
        <v>916</v>
      </c>
      <c r="E2151" s="11" t="s">
        <v>1808</v>
      </c>
      <c r="F2151" s="11" t="s">
        <v>1807</v>
      </c>
      <c r="G2151" s="31">
        <v>350</v>
      </c>
    </row>
    <row r="2152" spans="1:7">
      <c r="A2152" s="11" t="s">
        <v>1460</v>
      </c>
      <c r="B2152" s="11" t="s">
        <v>1461</v>
      </c>
      <c r="C2152" s="11" t="s">
        <v>916</v>
      </c>
      <c r="D2152" s="11" t="s">
        <v>916</v>
      </c>
      <c r="E2152" s="11" t="s">
        <v>559</v>
      </c>
      <c r="F2152" s="11" t="s">
        <v>1812</v>
      </c>
      <c r="G2152" s="31">
        <v>250</v>
      </c>
    </row>
    <row r="2153" spans="1:7">
      <c r="A2153" s="11" t="s">
        <v>1460</v>
      </c>
      <c r="B2153" s="11" t="s">
        <v>1461</v>
      </c>
      <c r="C2153" s="11" t="s">
        <v>916</v>
      </c>
      <c r="D2153" s="11" t="s">
        <v>916</v>
      </c>
      <c r="E2153" s="11" t="s">
        <v>1823</v>
      </c>
      <c r="F2153" s="11" t="s">
        <v>1822</v>
      </c>
      <c r="G2153" s="31">
        <v>5700</v>
      </c>
    </row>
    <row r="2154" spans="1:7">
      <c r="A2154" s="11" t="s">
        <v>1460</v>
      </c>
      <c r="B2154" s="11" t="s">
        <v>1461</v>
      </c>
      <c r="C2154" s="11" t="s">
        <v>916</v>
      </c>
      <c r="D2154" s="11" t="s">
        <v>916</v>
      </c>
      <c r="E2154" s="11" t="s">
        <v>1843</v>
      </c>
      <c r="F2154" s="11" t="s">
        <v>1844</v>
      </c>
      <c r="G2154" s="31">
        <v>3700</v>
      </c>
    </row>
    <row r="2155" spans="1:7">
      <c r="A2155" s="11" t="s">
        <v>1460</v>
      </c>
      <c r="B2155" s="11" t="s">
        <v>1461</v>
      </c>
      <c r="C2155" s="11" t="s">
        <v>916</v>
      </c>
      <c r="D2155" s="11" t="s">
        <v>916</v>
      </c>
      <c r="E2155" s="11" t="s">
        <v>1850</v>
      </c>
      <c r="F2155" s="11" t="s">
        <v>1851</v>
      </c>
      <c r="G2155" s="31" t="e">
        <v>#VALUE!</v>
      </c>
    </row>
    <row r="2156" spans="1:7">
      <c r="A2156" s="11" t="s">
        <v>1460</v>
      </c>
      <c r="B2156" s="11" t="s">
        <v>1461</v>
      </c>
      <c r="C2156" s="11" t="s">
        <v>916</v>
      </c>
      <c r="D2156" s="11" t="s">
        <v>916</v>
      </c>
      <c r="E2156" s="11" t="s">
        <v>211</v>
      </c>
      <c r="F2156" s="11" t="s">
        <v>1864</v>
      </c>
      <c r="G2156" s="31">
        <v>500</v>
      </c>
    </row>
    <row r="2157" spans="1:7">
      <c r="A2157" s="11" t="s">
        <v>1460</v>
      </c>
      <c r="B2157" s="11" t="s">
        <v>1461</v>
      </c>
      <c r="C2157" s="11" t="s">
        <v>916</v>
      </c>
      <c r="D2157" s="11" t="s">
        <v>916</v>
      </c>
      <c r="E2157" s="11" t="s">
        <v>292</v>
      </c>
      <c r="F2157" s="11" t="s">
        <v>1883</v>
      </c>
      <c r="G2157" s="31">
        <v>950</v>
      </c>
    </row>
    <row r="2158" spans="1:7">
      <c r="A2158" s="11" t="s">
        <v>1460</v>
      </c>
      <c r="B2158" s="11" t="s">
        <v>1461</v>
      </c>
      <c r="C2158" s="11" t="s">
        <v>916</v>
      </c>
      <c r="D2158" s="11" t="s">
        <v>916</v>
      </c>
      <c r="E2158" s="11" t="s">
        <v>1884</v>
      </c>
      <c r="F2158" s="11" t="s">
        <v>1885</v>
      </c>
      <c r="G2158" s="31">
        <v>2150</v>
      </c>
    </row>
    <row r="2159" spans="1:7">
      <c r="A2159" s="11" t="s">
        <v>1460</v>
      </c>
      <c r="B2159" s="11" t="s">
        <v>1461</v>
      </c>
      <c r="C2159" s="11" t="s">
        <v>916</v>
      </c>
      <c r="D2159" s="11" t="s">
        <v>916</v>
      </c>
      <c r="E2159" s="11" t="s">
        <v>558</v>
      </c>
      <c r="F2159" s="11" t="s">
        <v>1899</v>
      </c>
      <c r="G2159" s="31">
        <v>250</v>
      </c>
    </row>
    <row r="2160" spans="1:7">
      <c r="A2160" s="11" t="s">
        <v>1460</v>
      </c>
      <c r="B2160" s="11" t="s">
        <v>1461</v>
      </c>
      <c r="C2160" s="11" t="s">
        <v>916</v>
      </c>
      <c r="D2160" s="11" t="s">
        <v>916</v>
      </c>
      <c r="E2160" s="11" t="s">
        <v>370</v>
      </c>
      <c r="F2160" s="11" t="s">
        <v>1903</v>
      </c>
      <c r="G2160" s="31">
        <v>1450</v>
      </c>
    </row>
    <row r="2161" spans="1:7">
      <c r="A2161" s="11" t="s">
        <v>1460</v>
      </c>
      <c r="B2161" s="11" t="s">
        <v>1461</v>
      </c>
      <c r="C2161" s="11" t="s">
        <v>916</v>
      </c>
      <c r="D2161" s="11" t="s">
        <v>916</v>
      </c>
      <c r="E2161" s="11" t="s">
        <v>1964</v>
      </c>
      <c r="F2161" s="11" t="s">
        <v>1963</v>
      </c>
      <c r="G2161" s="31">
        <v>7800</v>
      </c>
    </row>
    <row r="2162" spans="1:7">
      <c r="A2162" s="11" t="s">
        <v>1460</v>
      </c>
      <c r="B2162" s="11" t="s">
        <v>1461</v>
      </c>
      <c r="C2162" s="11" t="s">
        <v>916</v>
      </c>
      <c r="D2162" s="11" t="s">
        <v>916</v>
      </c>
      <c r="E2162" s="11" t="s">
        <v>298</v>
      </c>
      <c r="F2162" s="11" t="s">
        <v>1965</v>
      </c>
      <c r="G2162" s="31">
        <v>950</v>
      </c>
    </row>
    <row r="2163" spans="1:7">
      <c r="A2163" s="11" t="s">
        <v>1460</v>
      </c>
      <c r="B2163" s="11" t="s">
        <v>1461</v>
      </c>
      <c r="C2163" s="11" t="s">
        <v>916</v>
      </c>
      <c r="D2163" s="11" t="s">
        <v>916</v>
      </c>
      <c r="E2163" s="11" t="s">
        <v>310</v>
      </c>
      <c r="F2163" s="11" t="s">
        <v>1965</v>
      </c>
      <c r="G2163" s="31">
        <v>1300</v>
      </c>
    </row>
    <row r="2164" spans="1:7">
      <c r="A2164" s="11" t="s">
        <v>1460</v>
      </c>
      <c r="B2164" s="11" t="s">
        <v>1461</v>
      </c>
      <c r="C2164" s="11" t="s">
        <v>916</v>
      </c>
      <c r="D2164" s="11" t="s">
        <v>916</v>
      </c>
      <c r="E2164" s="11" t="s">
        <v>175</v>
      </c>
      <c r="F2164" s="11" t="s">
        <v>1974</v>
      </c>
      <c r="G2164" s="31">
        <v>350</v>
      </c>
    </row>
    <row r="2165" spans="1:7">
      <c r="A2165" s="11" t="s">
        <v>1460</v>
      </c>
      <c r="B2165" s="11" t="s">
        <v>1461</v>
      </c>
      <c r="C2165" s="11" t="s">
        <v>916</v>
      </c>
      <c r="D2165" s="11" t="s">
        <v>916</v>
      </c>
      <c r="E2165" s="11" t="s">
        <v>221</v>
      </c>
      <c r="F2165" s="11" t="s">
        <v>1996</v>
      </c>
      <c r="G2165" s="31">
        <v>3300</v>
      </c>
    </row>
    <row r="2166" spans="1:7">
      <c r="A2166" s="11" t="s">
        <v>1460</v>
      </c>
      <c r="B2166" s="11" t="s">
        <v>1461</v>
      </c>
      <c r="C2166" s="11" t="s">
        <v>916</v>
      </c>
      <c r="D2166" s="11" t="s">
        <v>916</v>
      </c>
      <c r="E2166" s="11" t="s">
        <v>178</v>
      </c>
      <c r="F2166" s="11" t="s">
        <v>2049</v>
      </c>
      <c r="G2166" s="31">
        <v>500</v>
      </c>
    </row>
    <row r="2167" spans="1:7">
      <c r="A2167" s="11" t="s">
        <v>1460</v>
      </c>
      <c r="B2167" s="11" t="s">
        <v>1461</v>
      </c>
      <c r="C2167" s="11" t="s">
        <v>916</v>
      </c>
      <c r="D2167" s="11" t="s">
        <v>916</v>
      </c>
      <c r="E2167" s="11" t="s">
        <v>184</v>
      </c>
      <c r="F2167" s="11" t="s">
        <v>2051</v>
      </c>
      <c r="G2167" s="31">
        <v>200</v>
      </c>
    </row>
    <row r="2168" spans="1:7">
      <c r="A2168" s="11" t="s">
        <v>1460</v>
      </c>
      <c r="B2168" s="11" t="s">
        <v>1461</v>
      </c>
      <c r="C2168" s="11" t="s">
        <v>916</v>
      </c>
      <c r="D2168" s="11" t="s">
        <v>916</v>
      </c>
      <c r="E2168" s="11" t="s">
        <v>317</v>
      </c>
      <c r="F2168" s="11" t="s">
        <v>2102</v>
      </c>
      <c r="G2168" s="31">
        <v>750</v>
      </c>
    </row>
    <row r="2169" spans="1:7">
      <c r="A2169" s="11" t="s">
        <v>1460</v>
      </c>
      <c r="B2169" s="11" t="s">
        <v>1461</v>
      </c>
      <c r="C2169" s="11" t="s">
        <v>916</v>
      </c>
      <c r="D2169" s="11" t="s">
        <v>916</v>
      </c>
      <c r="E2169" s="11" t="s">
        <v>2127</v>
      </c>
      <c r="F2169" s="11" t="s">
        <v>2126</v>
      </c>
      <c r="G2169" s="31" t="e">
        <v>#VALUE!</v>
      </c>
    </row>
    <row r="2170" spans="1:7">
      <c r="A2170" s="11" t="s">
        <v>1460</v>
      </c>
      <c r="B2170" s="11" t="s">
        <v>1461</v>
      </c>
      <c r="C2170" s="11" t="s">
        <v>916</v>
      </c>
      <c r="D2170" s="11" t="s">
        <v>916</v>
      </c>
      <c r="E2170" s="11" t="s">
        <v>314</v>
      </c>
      <c r="F2170" s="11" t="s">
        <v>2137</v>
      </c>
      <c r="G2170" s="31">
        <v>4600</v>
      </c>
    </row>
    <row r="2171" spans="1:7">
      <c r="A2171" s="11" t="s">
        <v>1460</v>
      </c>
      <c r="B2171" s="11" t="s">
        <v>1461</v>
      </c>
      <c r="C2171" s="11" t="s">
        <v>916</v>
      </c>
      <c r="D2171" s="11" t="s">
        <v>916</v>
      </c>
      <c r="E2171" s="11" t="s">
        <v>2158</v>
      </c>
      <c r="F2171" s="11" t="s">
        <v>2157</v>
      </c>
      <c r="G2171" s="31">
        <v>450</v>
      </c>
    </row>
    <row r="2172" spans="1:7">
      <c r="A2172" s="11" t="s">
        <v>1460</v>
      </c>
      <c r="B2172" s="11" t="s">
        <v>1461</v>
      </c>
      <c r="C2172" s="11" t="s">
        <v>916</v>
      </c>
      <c r="D2172" s="11" t="s">
        <v>916</v>
      </c>
      <c r="E2172" s="11" t="s">
        <v>443</v>
      </c>
      <c r="F2172" s="11" t="s">
        <v>2167</v>
      </c>
      <c r="G2172" s="31">
        <v>500</v>
      </c>
    </row>
    <row r="2173" spans="1:7">
      <c r="A2173" s="11" t="s">
        <v>1460</v>
      </c>
      <c r="B2173" s="11" t="s">
        <v>1461</v>
      </c>
      <c r="C2173" s="11" t="s">
        <v>916</v>
      </c>
      <c r="D2173" s="11" t="s">
        <v>916</v>
      </c>
      <c r="E2173" s="11" t="s">
        <v>840</v>
      </c>
      <c r="F2173" s="11" t="s">
        <v>2176</v>
      </c>
      <c r="G2173" s="31">
        <v>24100</v>
      </c>
    </row>
    <row r="2174" spans="1:7">
      <c r="A2174" s="11" t="s">
        <v>1460</v>
      </c>
      <c r="B2174" s="11" t="s">
        <v>1461</v>
      </c>
      <c r="C2174" s="11" t="s">
        <v>1714</v>
      </c>
      <c r="D2174" s="11" t="s">
        <v>1714</v>
      </c>
      <c r="E2174" s="11" t="s">
        <v>687</v>
      </c>
      <c r="F2174" s="11" t="s">
        <v>1715</v>
      </c>
      <c r="G2174" s="31">
        <v>1450</v>
      </c>
    </row>
    <row r="2175" spans="1:7">
      <c r="A2175" s="11" t="s">
        <v>1460</v>
      </c>
      <c r="B2175" s="11" t="s">
        <v>1461</v>
      </c>
      <c r="C2175" s="11" t="s">
        <v>1714</v>
      </c>
      <c r="D2175" s="11" t="s">
        <v>1714</v>
      </c>
      <c r="E2175" s="11" t="s">
        <v>683</v>
      </c>
      <c r="F2175" s="11" t="s">
        <v>1755</v>
      </c>
      <c r="G2175" s="31">
        <v>45050</v>
      </c>
    </row>
    <row r="2176" spans="1:7">
      <c r="A2176" s="11" t="s">
        <v>1460</v>
      </c>
      <c r="B2176" s="11" t="s">
        <v>1461</v>
      </c>
      <c r="C2176" s="11" t="s">
        <v>1714</v>
      </c>
      <c r="D2176" s="11" t="s">
        <v>1714</v>
      </c>
      <c r="E2176" s="11" t="s">
        <v>841</v>
      </c>
      <c r="F2176" s="11" t="s">
        <v>1878</v>
      </c>
      <c r="G2176" s="31">
        <v>55250</v>
      </c>
    </row>
    <row r="2177" spans="1:7">
      <c r="A2177" s="11" t="s">
        <v>1460</v>
      </c>
      <c r="B2177" s="11" t="s">
        <v>1461</v>
      </c>
      <c r="C2177" s="11" t="s">
        <v>1714</v>
      </c>
      <c r="D2177" s="11" t="s">
        <v>1714</v>
      </c>
      <c r="E2177" s="11" t="s">
        <v>682</v>
      </c>
      <c r="F2177" s="11" t="s">
        <v>2175</v>
      </c>
      <c r="G2177" s="31">
        <v>950</v>
      </c>
    </row>
    <row r="2178" spans="1:7">
      <c r="A2178" s="11" t="s">
        <v>1460</v>
      </c>
      <c r="B2178" s="11" t="s">
        <v>1482</v>
      </c>
      <c r="C2178" s="11" t="s">
        <v>1693</v>
      </c>
      <c r="D2178" s="11" t="s">
        <v>1693</v>
      </c>
      <c r="E2178" s="11" t="s">
        <v>800</v>
      </c>
      <c r="F2178" s="11" t="s">
        <v>1691</v>
      </c>
      <c r="G2178" s="31">
        <v>2000</v>
      </c>
    </row>
    <row r="2179" spans="1:7">
      <c r="A2179" s="11" t="s">
        <v>1460</v>
      </c>
      <c r="B2179" s="11" t="s">
        <v>1482</v>
      </c>
      <c r="C2179" s="11" t="s">
        <v>1513</v>
      </c>
      <c r="D2179" s="11" t="s">
        <v>1513</v>
      </c>
      <c r="E2179" s="11" t="s">
        <v>681</v>
      </c>
      <c r="F2179" s="11" t="s">
        <v>1510</v>
      </c>
      <c r="G2179" s="31">
        <v>7550</v>
      </c>
    </row>
    <row r="2180" spans="1:7">
      <c r="A2180" s="11" t="s">
        <v>1460</v>
      </c>
      <c r="B2180" s="11" t="s">
        <v>1461</v>
      </c>
      <c r="C2180" s="11" t="s">
        <v>1513</v>
      </c>
      <c r="D2180" s="11" t="s">
        <v>1513</v>
      </c>
      <c r="E2180" s="11" t="s">
        <v>152</v>
      </c>
      <c r="F2180" s="11" t="s">
        <v>1578</v>
      </c>
      <c r="G2180" s="31">
        <v>1450</v>
      </c>
    </row>
    <row r="2181" spans="1:7">
      <c r="A2181" s="11" t="s">
        <v>1460</v>
      </c>
      <c r="B2181" s="11" t="s">
        <v>1461</v>
      </c>
      <c r="C2181" s="11" t="s">
        <v>1513</v>
      </c>
      <c r="D2181" s="11" t="s">
        <v>1513</v>
      </c>
      <c r="E2181" s="11" t="s">
        <v>685</v>
      </c>
      <c r="F2181" s="11" t="s">
        <v>1584</v>
      </c>
      <c r="G2181" s="31">
        <v>17400</v>
      </c>
    </row>
    <row r="2182" spans="1:7">
      <c r="A2182" s="11" t="s">
        <v>1460</v>
      </c>
      <c r="B2182" s="11" t="s">
        <v>1461</v>
      </c>
      <c r="C2182" s="11" t="s">
        <v>1513</v>
      </c>
      <c r="D2182" s="11" t="s">
        <v>1513</v>
      </c>
      <c r="E2182" s="11" t="s">
        <v>85</v>
      </c>
      <c r="F2182" s="11" t="s">
        <v>1596</v>
      </c>
      <c r="G2182" s="31">
        <v>200</v>
      </c>
    </row>
    <row r="2183" spans="1:7">
      <c r="A2183" s="11" t="s">
        <v>1460</v>
      </c>
      <c r="B2183" s="11" t="s">
        <v>1461</v>
      </c>
      <c r="C2183" s="11" t="s">
        <v>1513</v>
      </c>
      <c r="D2183" s="11" t="s">
        <v>1513</v>
      </c>
      <c r="E2183" s="11" t="s">
        <v>150</v>
      </c>
      <c r="F2183" s="11" t="s">
        <v>1623</v>
      </c>
      <c r="G2183" s="31">
        <v>1250</v>
      </c>
    </row>
    <row r="2184" spans="1:7">
      <c r="A2184" s="11" t="s">
        <v>1460</v>
      </c>
      <c r="B2184" s="11" t="s">
        <v>1461</v>
      </c>
      <c r="C2184" s="11" t="s">
        <v>1513</v>
      </c>
      <c r="D2184" s="11" t="s">
        <v>1513</v>
      </c>
      <c r="E2184" s="11" t="s">
        <v>145</v>
      </c>
      <c r="F2184" s="11" t="s">
        <v>1634</v>
      </c>
      <c r="G2184" s="31">
        <v>250</v>
      </c>
    </row>
    <row r="2185" spans="1:7">
      <c r="A2185" s="11" t="s">
        <v>1460</v>
      </c>
      <c r="B2185" s="11" t="s">
        <v>1461</v>
      </c>
      <c r="C2185" s="11" t="s">
        <v>1513</v>
      </c>
      <c r="D2185" s="11" t="s">
        <v>1513</v>
      </c>
      <c r="E2185" s="11" t="s">
        <v>153</v>
      </c>
      <c r="F2185" s="11" t="s">
        <v>1640</v>
      </c>
      <c r="G2185" s="31">
        <v>700</v>
      </c>
    </row>
    <row r="2186" spans="1:7">
      <c r="A2186" s="11" t="s">
        <v>1460</v>
      </c>
      <c r="B2186" s="11" t="s">
        <v>1461</v>
      </c>
      <c r="C2186" s="11" t="s">
        <v>1513</v>
      </c>
      <c r="D2186" s="11" t="s">
        <v>1513</v>
      </c>
      <c r="E2186" s="11" t="s">
        <v>259</v>
      </c>
      <c r="F2186" s="11" t="s">
        <v>1648</v>
      </c>
      <c r="G2186" s="31">
        <v>200</v>
      </c>
    </row>
    <row r="2187" spans="1:7">
      <c r="A2187" s="11" t="s">
        <v>1460</v>
      </c>
      <c r="B2187" s="11" t="s">
        <v>1461</v>
      </c>
      <c r="C2187" s="11" t="s">
        <v>1513</v>
      </c>
      <c r="D2187" s="11" t="s">
        <v>1513</v>
      </c>
      <c r="E2187" s="11" t="s">
        <v>292</v>
      </c>
      <c r="F2187" s="11" t="s">
        <v>1883</v>
      </c>
      <c r="G2187" s="31">
        <v>950</v>
      </c>
    </row>
    <row r="2188" spans="1:7">
      <c r="A2188" s="11" t="s">
        <v>1460</v>
      </c>
      <c r="B2188" s="11" t="s">
        <v>1461</v>
      </c>
      <c r="C2188" s="11" t="s">
        <v>1513</v>
      </c>
      <c r="D2188" s="11" t="s">
        <v>1513</v>
      </c>
      <c r="E2188" s="11" t="s">
        <v>292</v>
      </c>
      <c r="F2188" s="11" t="s">
        <v>1883</v>
      </c>
      <c r="G2188" s="31">
        <v>950</v>
      </c>
    </row>
    <row r="2189" spans="1:7">
      <c r="A2189" s="11" t="s">
        <v>1460</v>
      </c>
      <c r="B2189" s="11" t="s">
        <v>1461</v>
      </c>
      <c r="C2189" s="11" t="s">
        <v>1513</v>
      </c>
      <c r="D2189" s="11" t="s">
        <v>1513</v>
      </c>
      <c r="E2189" s="11" t="s">
        <v>311</v>
      </c>
      <c r="F2189" s="11" t="s">
        <v>1902</v>
      </c>
      <c r="G2189" s="31">
        <v>6300</v>
      </c>
    </row>
    <row r="2190" spans="1:7">
      <c r="A2190" s="11" t="s">
        <v>1460</v>
      </c>
      <c r="B2190" s="11" t="s">
        <v>1461</v>
      </c>
      <c r="C2190" s="11" t="s">
        <v>1513</v>
      </c>
      <c r="D2190" s="11" t="s">
        <v>1513</v>
      </c>
      <c r="E2190" s="11" t="s">
        <v>283</v>
      </c>
      <c r="F2190" s="11" t="s">
        <v>1909</v>
      </c>
      <c r="G2190" s="31">
        <v>250</v>
      </c>
    </row>
    <row r="2191" spans="1:7">
      <c r="A2191" s="11" t="s">
        <v>1460</v>
      </c>
      <c r="B2191" s="11" t="s">
        <v>1461</v>
      </c>
      <c r="C2191" s="11" t="s">
        <v>1513</v>
      </c>
      <c r="D2191" s="11" t="s">
        <v>1513</v>
      </c>
      <c r="E2191" s="11" t="s">
        <v>843</v>
      </c>
      <c r="F2191" s="11" t="s">
        <v>1944</v>
      </c>
      <c r="G2191" s="31">
        <v>15700</v>
      </c>
    </row>
    <row r="2192" spans="1:7">
      <c r="A2192" s="11" t="s">
        <v>1460</v>
      </c>
      <c r="B2192" s="11" t="s">
        <v>1461</v>
      </c>
      <c r="C2192" s="11" t="s">
        <v>1513</v>
      </c>
      <c r="D2192" s="11" t="s">
        <v>1513</v>
      </c>
      <c r="E2192" s="11" t="s">
        <v>298</v>
      </c>
      <c r="F2192" s="11" t="s">
        <v>1965</v>
      </c>
      <c r="G2192" s="31">
        <v>950</v>
      </c>
    </row>
    <row r="2193" spans="1:7">
      <c r="A2193" s="11" t="s">
        <v>1460</v>
      </c>
      <c r="B2193" s="11" t="s">
        <v>1461</v>
      </c>
      <c r="C2193" s="11" t="s">
        <v>1513</v>
      </c>
      <c r="D2193" s="11" t="s">
        <v>1513</v>
      </c>
      <c r="E2193" s="11" t="s">
        <v>160</v>
      </c>
      <c r="F2193" s="11" t="s">
        <v>1973</v>
      </c>
      <c r="G2193" s="31">
        <v>200</v>
      </c>
    </row>
    <row r="2194" spans="1:7">
      <c r="A2194" s="11" t="s">
        <v>1460</v>
      </c>
      <c r="B2194" s="11" t="s">
        <v>1461</v>
      </c>
      <c r="C2194" s="11" t="s">
        <v>1513</v>
      </c>
      <c r="D2194" s="11" t="s">
        <v>1513</v>
      </c>
      <c r="E2194" s="11" t="s">
        <v>175</v>
      </c>
      <c r="F2194" s="11" t="s">
        <v>1974</v>
      </c>
      <c r="G2194" s="31">
        <v>350</v>
      </c>
    </row>
    <row r="2195" spans="1:7">
      <c r="A2195" s="11" t="s">
        <v>1460</v>
      </c>
      <c r="B2195" s="11" t="s">
        <v>1461</v>
      </c>
      <c r="C2195" s="11" t="s">
        <v>1513</v>
      </c>
      <c r="D2195" s="11" t="s">
        <v>1513</v>
      </c>
      <c r="E2195" s="11" t="s">
        <v>221</v>
      </c>
      <c r="F2195" s="11" t="s">
        <v>1996</v>
      </c>
      <c r="G2195" s="31">
        <v>3300</v>
      </c>
    </row>
    <row r="2196" spans="1:7">
      <c r="A2196" s="11" t="s">
        <v>1460</v>
      </c>
      <c r="B2196" s="11" t="s">
        <v>1461</v>
      </c>
      <c r="C2196" s="11" t="s">
        <v>1513</v>
      </c>
      <c r="D2196" s="11" t="s">
        <v>1513</v>
      </c>
      <c r="E2196" s="11" t="s">
        <v>221</v>
      </c>
      <c r="F2196" s="11" t="s">
        <v>1996</v>
      </c>
      <c r="G2196" s="31">
        <v>3300</v>
      </c>
    </row>
    <row r="2197" spans="1:7">
      <c r="A2197" s="11" t="s">
        <v>1460</v>
      </c>
      <c r="B2197" s="11" t="s">
        <v>1461</v>
      </c>
      <c r="C2197" s="11" t="s">
        <v>1513</v>
      </c>
      <c r="D2197" s="11" t="s">
        <v>1513</v>
      </c>
      <c r="E2197" s="11" t="s">
        <v>151</v>
      </c>
      <c r="F2197" s="11" t="s">
        <v>2026</v>
      </c>
      <c r="G2197" s="31">
        <v>200</v>
      </c>
    </row>
    <row r="2198" spans="1:7">
      <c r="A2198" s="11" t="s">
        <v>1460</v>
      </c>
      <c r="B2198" s="11" t="s">
        <v>1461</v>
      </c>
      <c r="C2198" s="11" t="s">
        <v>1513</v>
      </c>
      <c r="D2198" s="11" t="s">
        <v>1513</v>
      </c>
      <c r="E2198" s="11" t="s">
        <v>371</v>
      </c>
      <c r="F2198" s="11" t="s">
        <v>2060</v>
      </c>
      <c r="G2198" s="31">
        <v>2100</v>
      </c>
    </row>
    <row r="2199" spans="1:7">
      <c r="A2199" s="11" t="s">
        <v>1460</v>
      </c>
      <c r="B2199" s="11" t="s">
        <v>1461</v>
      </c>
      <c r="C2199" s="11" t="s">
        <v>1513</v>
      </c>
      <c r="D2199" s="11" t="s">
        <v>1513</v>
      </c>
      <c r="E2199" s="11" t="s">
        <v>245</v>
      </c>
      <c r="F2199" s="11" t="s">
        <v>2061</v>
      </c>
      <c r="G2199" s="31">
        <v>1050</v>
      </c>
    </row>
    <row r="2200" spans="1:7">
      <c r="A2200" s="11" t="s">
        <v>1460</v>
      </c>
      <c r="B2200" s="11" t="s">
        <v>1461</v>
      </c>
      <c r="C2200" s="11" t="s">
        <v>1513</v>
      </c>
      <c r="D2200" s="11" t="s">
        <v>1513</v>
      </c>
      <c r="E2200" s="11" t="s">
        <v>836</v>
      </c>
      <c r="F2200" s="11" t="s">
        <v>2085</v>
      </c>
      <c r="G2200" s="31">
        <v>5050</v>
      </c>
    </row>
    <row r="2201" spans="1:7">
      <c r="A2201" s="11" t="s">
        <v>1460</v>
      </c>
      <c r="B2201" s="11" t="s">
        <v>1461</v>
      </c>
      <c r="C2201" s="11" t="s">
        <v>1513</v>
      </c>
      <c r="D2201" s="11" t="s">
        <v>1513</v>
      </c>
      <c r="E2201" s="11" t="s">
        <v>314</v>
      </c>
      <c r="F2201" s="11" t="s">
        <v>2137</v>
      </c>
      <c r="G2201" s="31">
        <v>4600</v>
      </c>
    </row>
    <row r="2202" spans="1:7">
      <c r="A2202" s="11" t="s">
        <v>1460</v>
      </c>
      <c r="B2202" s="11" t="s">
        <v>1461</v>
      </c>
      <c r="C2202" s="11" t="s">
        <v>1513</v>
      </c>
      <c r="D2202" s="11" t="s">
        <v>1513</v>
      </c>
      <c r="E2202" s="11" t="s">
        <v>314</v>
      </c>
      <c r="F2202" s="11" t="s">
        <v>2137</v>
      </c>
      <c r="G2202" s="31">
        <v>4600</v>
      </c>
    </row>
    <row r="2203" spans="1:7">
      <c r="A2203" s="11" t="s">
        <v>1460</v>
      </c>
      <c r="B2203" s="11" t="s">
        <v>1461</v>
      </c>
      <c r="C2203" s="11" t="s">
        <v>1513</v>
      </c>
      <c r="D2203" s="11" t="s">
        <v>1513</v>
      </c>
      <c r="E2203" s="11" t="s">
        <v>840</v>
      </c>
      <c r="F2203" s="11" t="s">
        <v>2176</v>
      </c>
      <c r="G2203" s="31">
        <v>24100</v>
      </c>
    </row>
    <row r="2204" spans="1:7">
      <c r="A2204" s="11" t="s">
        <v>1460</v>
      </c>
      <c r="B2204" s="11" t="s">
        <v>1461</v>
      </c>
      <c r="C2204" s="11" t="s">
        <v>1657</v>
      </c>
      <c r="D2204" s="11" t="s">
        <v>1657</v>
      </c>
      <c r="E2204" s="11" t="s">
        <v>259</v>
      </c>
      <c r="F2204" s="11" t="s">
        <v>1648</v>
      </c>
      <c r="G2204" s="31">
        <v>200</v>
      </c>
    </row>
    <row r="2205" spans="1:7">
      <c r="A2205" s="11" t="s">
        <v>1460</v>
      </c>
      <c r="B2205" s="11" t="s">
        <v>1461</v>
      </c>
      <c r="C2205" s="11" t="s">
        <v>1657</v>
      </c>
      <c r="D2205" s="11" t="s">
        <v>1657</v>
      </c>
      <c r="E2205" s="11" t="s">
        <v>292</v>
      </c>
      <c r="F2205" s="11" t="s">
        <v>1883</v>
      </c>
      <c r="G2205" s="31">
        <v>950</v>
      </c>
    </row>
    <row r="2206" spans="1:7">
      <c r="A2206" s="11" t="s">
        <v>1460</v>
      </c>
      <c r="B2206" s="11" t="s">
        <v>1461</v>
      </c>
      <c r="C2206" s="11" t="s">
        <v>1657</v>
      </c>
      <c r="D2206" s="11" t="s">
        <v>1657</v>
      </c>
      <c r="E2206" s="11" t="s">
        <v>292</v>
      </c>
      <c r="F2206" s="11" t="s">
        <v>1883</v>
      </c>
      <c r="G2206" s="31">
        <v>950</v>
      </c>
    </row>
    <row r="2207" spans="1:7">
      <c r="A2207" s="11" t="s">
        <v>1460</v>
      </c>
      <c r="B2207" s="11" t="s">
        <v>1461</v>
      </c>
      <c r="C2207" s="11" t="s">
        <v>1657</v>
      </c>
      <c r="D2207" s="11" t="s">
        <v>1657</v>
      </c>
      <c r="E2207" s="11" t="s">
        <v>311</v>
      </c>
      <c r="F2207" s="11" t="s">
        <v>1902</v>
      </c>
      <c r="G2207" s="31">
        <v>6300</v>
      </c>
    </row>
    <row r="2208" spans="1:7">
      <c r="A2208" s="11" t="s">
        <v>1460</v>
      </c>
      <c r="B2208" s="11" t="s">
        <v>1461</v>
      </c>
      <c r="C2208" s="11" t="s">
        <v>1657</v>
      </c>
      <c r="D2208" s="11" t="s">
        <v>1657</v>
      </c>
      <c r="E2208" s="11" t="s">
        <v>283</v>
      </c>
      <c r="F2208" s="11" t="s">
        <v>1909</v>
      </c>
      <c r="G2208" s="31">
        <v>250</v>
      </c>
    </row>
    <row r="2209" spans="1:7">
      <c r="A2209" s="11" t="s">
        <v>1460</v>
      </c>
      <c r="B2209" s="11" t="s">
        <v>1461</v>
      </c>
      <c r="C2209" s="11" t="s">
        <v>1657</v>
      </c>
      <c r="D2209" s="11" t="s">
        <v>1657</v>
      </c>
      <c r="E2209" s="11" t="s">
        <v>298</v>
      </c>
      <c r="F2209" s="11" t="s">
        <v>1965</v>
      </c>
      <c r="G2209" s="31">
        <v>950</v>
      </c>
    </row>
    <row r="2210" spans="1:7">
      <c r="A2210" s="11" t="s">
        <v>1460</v>
      </c>
      <c r="B2210" s="11" t="s">
        <v>1461</v>
      </c>
      <c r="C2210" s="11" t="s">
        <v>1657</v>
      </c>
      <c r="D2210" s="11" t="s">
        <v>1657</v>
      </c>
      <c r="E2210" s="11" t="s">
        <v>371</v>
      </c>
      <c r="F2210" s="11" t="s">
        <v>2060</v>
      </c>
      <c r="G2210" s="31">
        <v>2100</v>
      </c>
    </row>
    <row r="2211" spans="1:7">
      <c r="A2211" s="11" t="s">
        <v>1460</v>
      </c>
      <c r="B2211" s="11" t="s">
        <v>1461</v>
      </c>
      <c r="C2211" s="11" t="s">
        <v>1657</v>
      </c>
      <c r="D2211" s="11" t="s">
        <v>1657</v>
      </c>
      <c r="E2211" s="11" t="s">
        <v>245</v>
      </c>
      <c r="F2211" s="11" t="s">
        <v>2061</v>
      </c>
      <c r="G2211" s="31">
        <v>1050</v>
      </c>
    </row>
    <row r="2212" spans="1:7">
      <c r="A2212" s="11" t="s">
        <v>1460</v>
      </c>
      <c r="B2212" s="11" t="s">
        <v>1461</v>
      </c>
      <c r="C2212" s="11" t="s">
        <v>1657</v>
      </c>
      <c r="D2212" s="11" t="s">
        <v>1657</v>
      </c>
      <c r="E2212" s="11" t="s">
        <v>314</v>
      </c>
      <c r="F2212" s="11" t="s">
        <v>2137</v>
      </c>
      <c r="G2212" s="31">
        <v>4600</v>
      </c>
    </row>
    <row r="2213" spans="1:7">
      <c r="A2213" s="11" t="s">
        <v>1460</v>
      </c>
      <c r="B2213" s="11" t="s">
        <v>1461</v>
      </c>
      <c r="C2213" s="11" t="s">
        <v>1657</v>
      </c>
      <c r="D2213" s="11" t="s">
        <v>1657</v>
      </c>
      <c r="E2213" s="11" t="s">
        <v>314</v>
      </c>
      <c r="F2213" s="11" t="s">
        <v>2137</v>
      </c>
      <c r="G2213" s="31">
        <v>4600</v>
      </c>
    </row>
    <row r="2214" spans="1:7">
      <c r="A2214" s="11" t="s">
        <v>1460</v>
      </c>
      <c r="B2214" s="11" t="s">
        <v>1461</v>
      </c>
      <c r="C2214" s="11" t="s">
        <v>1592</v>
      </c>
      <c r="D2214" s="11" t="s">
        <v>1592</v>
      </c>
      <c r="E2214" s="11" t="s">
        <v>686</v>
      </c>
      <c r="F2214" s="11" t="s">
        <v>1584</v>
      </c>
      <c r="G2214" s="31">
        <v>17400</v>
      </c>
    </row>
    <row r="2215" spans="1:7">
      <c r="A2215" s="11" t="s">
        <v>1460</v>
      </c>
      <c r="B2215" s="11" t="s">
        <v>1461</v>
      </c>
      <c r="C2215" s="11" t="s">
        <v>1592</v>
      </c>
      <c r="D2215" s="11" t="s">
        <v>1592</v>
      </c>
      <c r="E2215" s="11" t="s">
        <v>684</v>
      </c>
      <c r="F2215" s="11" t="s">
        <v>1764</v>
      </c>
      <c r="G2215" s="31">
        <v>59100</v>
      </c>
    </row>
    <row r="2216" spans="1:7">
      <c r="A2216" s="11" t="s">
        <v>1460</v>
      </c>
      <c r="B2216" s="11" t="s">
        <v>1461</v>
      </c>
      <c r="C2216" s="11" t="s">
        <v>1592</v>
      </c>
      <c r="D2216" s="11" t="s">
        <v>1592</v>
      </c>
      <c r="E2216" s="11" t="s">
        <v>688</v>
      </c>
      <c r="F2216" s="11" t="s">
        <v>1848</v>
      </c>
      <c r="G2216" s="31">
        <v>2000</v>
      </c>
    </row>
    <row r="2217" spans="1:7">
      <c r="A2217" s="11" t="s">
        <v>1460</v>
      </c>
      <c r="B2217" s="11" t="s">
        <v>1461</v>
      </c>
      <c r="C2217" s="11" t="s">
        <v>1592</v>
      </c>
      <c r="D2217" s="11" t="s">
        <v>1592</v>
      </c>
      <c r="E2217" s="11" t="s">
        <v>842</v>
      </c>
      <c r="F2217" s="11" t="s">
        <v>1878</v>
      </c>
      <c r="G2217" s="31">
        <v>58500</v>
      </c>
    </row>
    <row r="2218" spans="1:7">
      <c r="A2218" s="11" t="s">
        <v>1460</v>
      </c>
      <c r="B2218" s="11" t="s">
        <v>1482</v>
      </c>
      <c r="C2218" s="11" t="s">
        <v>1514</v>
      </c>
      <c r="D2218" s="11" t="s">
        <v>1514</v>
      </c>
      <c r="E2218" s="11" t="s">
        <v>681</v>
      </c>
      <c r="F2218" s="11" t="s">
        <v>1510</v>
      </c>
      <c r="G2218" s="31">
        <v>7550</v>
      </c>
    </row>
    <row r="2219" spans="1:7">
      <c r="A2219" s="11" t="s">
        <v>1460</v>
      </c>
      <c r="B2219" s="11" t="s">
        <v>1461</v>
      </c>
      <c r="C2219" s="11" t="s">
        <v>1514</v>
      </c>
      <c r="D2219" s="11" t="s">
        <v>1514</v>
      </c>
      <c r="E2219" s="11" t="s">
        <v>152</v>
      </c>
      <c r="F2219" s="11" t="s">
        <v>1578</v>
      </c>
      <c r="G2219" s="31">
        <v>1450</v>
      </c>
    </row>
    <row r="2220" spans="1:7">
      <c r="A2220" s="11" t="s">
        <v>1460</v>
      </c>
      <c r="B2220" s="11" t="s">
        <v>1461</v>
      </c>
      <c r="C2220" s="11" t="s">
        <v>1514</v>
      </c>
      <c r="D2220" s="11" t="s">
        <v>1514</v>
      </c>
      <c r="E2220" s="11" t="s">
        <v>85</v>
      </c>
      <c r="F2220" s="11" t="s">
        <v>1596</v>
      </c>
      <c r="G2220" s="31">
        <v>200</v>
      </c>
    </row>
    <row r="2221" spans="1:7">
      <c r="A2221" s="11" t="s">
        <v>1460</v>
      </c>
      <c r="B2221" s="11" t="s">
        <v>1461</v>
      </c>
      <c r="C2221" s="11" t="s">
        <v>1514</v>
      </c>
      <c r="D2221" s="11" t="s">
        <v>1514</v>
      </c>
      <c r="E2221" s="11" t="s">
        <v>150</v>
      </c>
      <c r="F2221" s="11" t="s">
        <v>1623</v>
      </c>
      <c r="G2221" s="31">
        <v>1250</v>
      </c>
    </row>
    <row r="2222" spans="1:7">
      <c r="A2222" s="11" t="s">
        <v>1460</v>
      </c>
      <c r="B2222" s="11" t="s">
        <v>1461</v>
      </c>
      <c r="C2222" s="11" t="s">
        <v>1514</v>
      </c>
      <c r="D2222" s="11" t="s">
        <v>1514</v>
      </c>
      <c r="E2222" s="11" t="s">
        <v>316</v>
      </c>
      <c r="F2222" s="11" t="s">
        <v>1631</v>
      </c>
      <c r="G2222" s="31">
        <v>550</v>
      </c>
    </row>
    <row r="2223" spans="1:7">
      <c r="A2223" s="11" t="s">
        <v>1460</v>
      </c>
      <c r="B2223" s="11" t="s">
        <v>1461</v>
      </c>
      <c r="C2223" s="11" t="s">
        <v>1514</v>
      </c>
      <c r="D2223" s="11" t="s">
        <v>1514</v>
      </c>
      <c r="E2223" s="11" t="s">
        <v>145</v>
      </c>
      <c r="F2223" s="11" t="s">
        <v>1634</v>
      </c>
      <c r="G2223" s="31">
        <v>250</v>
      </c>
    </row>
    <row r="2224" spans="1:7">
      <c r="A2224" s="11" t="s">
        <v>1460</v>
      </c>
      <c r="B2224" s="11" t="s">
        <v>1461</v>
      </c>
      <c r="C2224" s="11" t="s">
        <v>1514</v>
      </c>
      <c r="D2224" s="11" t="s">
        <v>1514</v>
      </c>
      <c r="E2224" s="11" t="s">
        <v>153</v>
      </c>
      <c r="F2224" s="11" t="s">
        <v>1640</v>
      </c>
      <c r="G2224" s="31">
        <v>700</v>
      </c>
    </row>
    <row r="2225" spans="1:7">
      <c r="A2225" s="11" t="s">
        <v>1460</v>
      </c>
      <c r="B2225" s="11" t="s">
        <v>1461</v>
      </c>
      <c r="C2225" s="11" t="s">
        <v>1514</v>
      </c>
      <c r="D2225" s="11" t="s">
        <v>1514</v>
      </c>
      <c r="E2225" s="11" t="s">
        <v>153</v>
      </c>
      <c r="F2225" s="11" t="s">
        <v>1640</v>
      </c>
      <c r="G2225" s="31">
        <v>700</v>
      </c>
    </row>
    <row r="2226" spans="1:7">
      <c r="A2226" s="11" t="s">
        <v>1460</v>
      </c>
      <c r="B2226" s="11" t="s">
        <v>1461</v>
      </c>
      <c r="C2226" s="11" t="s">
        <v>1514</v>
      </c>
      <c r="D2226" s="11" t="s">
        <v>1514</v>
      </c>
      <c r="E2226" s="11" t="s">
        <v>312</v>
      </c>
      <c r="F2226" s="11" t="s">
        <v>1813</v>
      </c>
      <c r="G2226" s="31">
        <v>8650</v>
      </c>
    </row>
    <row r="2227" spans="1:7">
      <c r="A2227" s="11" t="s">
        <v>1460</v>
      </c>
      <c r="B2227" s="11" t="s">
        <v>1461</v>
      </c>
      <c r="C2227" s="11" t="s">
        <v>1514</v>
      </c>
      <c r="D2227" s="11" t="s">
        <v>1514</v>
      </c>
      <c r="E2227" s="11" t="s">
        <v>312</v>
      </c>
      <c r="F2227" s="11" t="s">
        <v>1813</v>
      </c>
      <c r="G2227" s="31">
        <v>8650</v>
      </c>
    </row>
    <row r="2228" spans="1:7">
      <c r="A2228" s="11" t="s">
        <v>1460</v>
      </c>
      <c r="B2228" s="11" t="s">
        <v>1461</v>
      </c>
      <c r="C2228" s="11" t="s">
        <v>1514</v>
      </c>
      <c r="D2228" s="11" t="s">
        <v>1514</v>
      </c>
      <c r="E2228" s="11" t="s">
        <v>292</v>
      </c>
      <c r="F2228" s="11" t="s">
        <v>1883</v>
      </c>
      <c r="G2228" s="31">
        <v>950</v>
      </c>
    </row>
    <row r="2229" spans="1:7">
      <c r="A2229" s="11" t="s">
        <v>1460</v>
      </c>
      <c r="B2229" s="11" t="s">
        <v>1461</v>
      </c>
      <c r="C2229" s="11" t="s">
        <v>1514</v>
      </c>
      <c r="D2229" s="11" t="s">
        <v>1514</v>
      </c>
      <c r="E2229" s="11" t="s">
        <v>292</v>
      </c>
      <c r="F2229" s="11" t="s">
        <v>1883</v>
      </c>
      <c r="G2229" s="31">
        <v>950</v>
      </c>
    </row>
    <row r="2230" spans="1:7">
      <c r="A2230" s="11" t="s">
        <v>1460</v>
      </c>
      <c r="B2230" s="11" t="s">
        <v>1461</v>
      </c>
      <c r="C2230" s="11" t="s">
        <v>1514</v>
      </c>
      <c r="D2230" s="11" t="s">
        <v>1514</v>
      </c>
      <c r="E2230" s="11" t="s">
        <v>311</v>
      </c>
      <c r="F2230" s="11" t="s">
        <v>1902</v>
      </c>
      <c r="G2230" s="31">
        <v>6300</v>
      </c>
    </row>
    <row r="2231" spans="1:7">
      <c r="A2231" s="11" t="s">
        <v>1460</v>
      </c>
      <c r="B2231" s="11" t="s">
        <v>1461</v>
      </c>
      <c r="C2231" s="11" t="s">
        <v>1514</v>
      </c>
      <c r="D2231" s="11" t="s">
        <v>1514</v>
      </c>
      <c r="E2231" s="11" t="s">
        <v>313</v>
      </c>
      <c r="F2231" s="11" t="s">
        <v>1903</v>
      </c>
      <c r="G2231" s="31">
        <v>2200</v>
      </c>
    </row>
    <row r="2232" spans="1:7">
      <c r="A2232" s="11" t="s">
        <v>1460</v>
      </c>
      <c r="B2232" s="11" t="s">
        <v>1461</v>
      </c>
      <c r="C2232" s="11" t="s">
        <v>1514</v>
      </c>
      <c r="D2232" s="11" t="s">
        <v>1514</v>
      </c>
      <c r="E2232" s="11" t="s">
        <v>313</v>
      </c>
      <c r="F2232" s="11" t="s">
        <v>1903</v>
      </c>
      <c r="G2232" s="31">
        <v>2200</v>
      </c>
    </row>
    <row r="2233" spans="1:7">
      <c r="A2233" s="11" t="s">
        <v>1460</v>
      </c>
      <c r="B2233" s="11" t="s">
        <v>1461</v>
      </c>
      <c r="C2233" s="11" t="s">
        <v>1514</v>
      </c>
      <c r="D2233" s="11" t="s">
        <v>1514</v>
      </c>
      <c r="E2233" s="11" t="s">
        <v>283</v>
      </c>
      <c r="F2233" s="11" t="s">
        <v>1909</v>
      </c>
      <c r="G2233" s="31">
        <v>250</v>
      </c>
    </row>
    <row r="2234" spans="1:7">
      <c r="A2234" s="11" t="s">
        <v>1460</v>
      </c>
      <c r="B2234" s="11" t="s">
        <v>1461</v>
      </c>
      <c r="C2234" s="11" t="s">
        <v>1514</v>
      </c>
      <c r="D2234" s="11" t="s">
        <v>1514</v>
      </c>
      <c r="E2234" s="11" t="s">
        <v>843</v>
      </c>
      <c r="F2234" s="11" t="s">
        <v>1944</v>
      </c>
      <c r="G2234" s="31">
        <v>15700</v>
      </c>
    </row>
    <row r="2235" spans="1:7">
      <c r="A2235" s="11" t="s">
        <v>1460</v>
      </c>
      <c r="B2235" s="11" t="s">
        <v>1461</v>
      </c>
      <c r="C2235" s="11" t="s">
        <v>1514</v>
      </c>
      <c r="D2235" s="11" t="s">
        <v>1514</v>
      </c>
      <c r="E2235" s="11" t="s">
        <v>298</v>
      </c>
      <c r="F2235" s="11" t="s">
        <v>1965</v>
      </c>
      <c r="G2235" s="31">
        <v>950</v>
      </c>
    </row>
    <row r="2236" spans="1:7">
      <c r="A2236" s="11" t="s">
        <v>1460</v>
      </c>
      <c r="B2236" s="11" t="s">
        <v>1461</v>
      </c>
      <c r="C2236" s="11" t="s">
        <v>1514</v>
      </c>
      <c r="D2236" s="11" t="s">
        <v>1514</v>
      </c>
      <c r="E2236" s="11" t="s">
        <v>160</v>
      </c>
      <c r="F2236" s="11" t="s">
        <v>1973</v>
      </c>
      <c r="G2236" s="31">
        <v>200</v>
      </c>
    </row>
    <row r="2237" spans="1:7">
      <c r="A2237" s="11" t="s">
        <v>1460</v>
      </c>
      <c r="B2237" s="11" t="s">
        <v>1461</v>
      </c>
      <c r="C2237" s="11" t="s">
        <v>1514</v>
      </c>
      <c r="D2237" s="11" t="s">
        <v>1514</v>
      </c>
      <c r="E2237" s="11" t="s">
        <v>175</v>
      </c>
      <c r="F2237" s="11" t="s">
        <v>1974</v>
      </c>
      <c r="G2237" s="31">
        <v>350</v>
      </c>
    </row>
    <row r="2238" spans="1:7">
      <c r="A2238" s="11" t="s">
        <v>1460</v>
      </c>
      <c r="B2238" s="11" t="s">
        <v>1461</v>
      </c>
      <c r="C2238" s="11" t="s">
        <v>1514</v>
      </c>
      <c r="D2238" s="11" t="s">
        <v>1514</v>
      </c>
      <c r="E2238" s="11" t="s">
        <v>221</v>
      </c>
      <c r="F2238" s="11" t="s">
        <v>1996</v>
      </c>
      <c r="G2238" s="31">
        <v>3300</v>
      </c>
    </row>
    <row r="2239" spans="1:7">
      <c r="A2239" s="11" t="s">
        <v>1460</v>
      </c>
      <c r="B2239" s="11" t="s">
        <v>1461</v>
      </c>
      <c r="C2239" s="11" t="s">
        <v>1514</v>
      </c>
      <c r="D2239" s="11" t="s">
        <v>1514</v>
      </c>
      <c r="E2239" s="11" t="s">
        <v>221</v>
      </c>
      <c r="F2239" s="11" t="s">
        <v>1996</v>
      </c>
      <c r="G2239" s="31">
        <v>3300</v>
      </c>
    </row>
    <row r="2240" spans="1:7">
      <c r="A2240" s="11" t="s">
        <v>1460</v>
      </c>
      <c r="B2240" s="11" t="s">
        <v>1461</v>
      </c>
      <c r="C2240" s="11" t="s">
        <v>1514</v>
      </c>
      <c r="D2240" s="11" t="s">
        <v>1514</v>
      </c>
      <c r="E2240" s="11" t="s">
        <v>151</v>
      </c>
      <c r="F2240" s="11" t="s">
        <v>2026</v>
      </c>
      <c r="G2240" s="31">
        <v>200</v>
      </c>
    </row>
    <row r="2241" spans="1:7">
      <c r="A2241" s="11" t="s">
        <v>1460</v>
      </c>
      <c r="B2241" s="11" t="s">
        <v>1461</v>
      </c>
      <c r="C2241" s="11" t="s">
        <v>1514</v>
      </c>
      <c r="D2241" s="11" t="s">
        <v>1514</v>
      </c>
      <c r="E2241" s="11" t="s">
        <v>184</v>
      </c>
      <c r="F2241" s="11" t="s">
        <v>2051</v>
      </c>
      <c r="G2241" s="31">
        <v>200</v>
      </c>
    </row>
    <row r="2242" spans="1:7">
      <c r="A2242" s="11" t="s">
        <v>1460</v>
      </c>
      <c r="B2242" s="11" t="s">
        <v>1461</v>
      </c>
      <c r="C2242" s="11" t="s">
        <v>1514</v>
      </c>
      <c r="D2242" s="11" t="s">
        <v>1514</v>
      </c>
      <c r="E2242" s="11" t="s">
        <v>386</v>
      </c>
      <c r="F2242" s="11" t="s">
        <v>2060</v>
      </c>
      <c r="G2242" s="31">
        <v>2300</v>
      </c>
    </row>
    <row r="2243" spans="1:7">
      <c r="A2243" s="11" t="s">
        <v>1460</v>
      </c>
      <c r="B2243" s="11" t="s">
        <v>1461</v>
      </c>
      <c r="C2243" s="11" t="s">
        <v>1514</v>
      </c>
      <c r="D2243" s="11" t="s">
        <v>1514</v>
      </c>
      <c r="E2243" s="11" t="s">
        <v>245</v>
      </c>
      <c r="F2243" s="11" t="s">
        <v>2061</v>
      </c>
      <c r="G2243" s="31">
        <v>1050</v>
      </c>
    </row>
    <row r="2244" spans="1:7">
      <c r="A2244" s="11" t="s">
        <v>1460</v>
      </c>
      <c r="B2244" s="11" t="s">
        <v>1461</v>
      </c>
      <c r="C2244" s="11" t="s">
        <v>1514</v>
      </c>
      <c r="D2244" s="11" t="s">
        <v>1514</v>
      </c>
      <c r="E2244" s="11" t="s">
        <v>836</v>
      </c>
      <c r="F2244" s="11" t="s">
        <v>2085</v>
      </c>
      <c r="G2244" s="31">
        <v>5050</v>
      </c>
    </row>
    <row r="2245" spans="1:7">
      <c r="A2245" s="11" t="s">
        <v>1460</v>
      </c>
      <c r="B2245" s="11" t="s">
        <v>1461</v>
      </c>
      <c r="C2245" s="11" t="s">
        <v>1514</v>
      </c>
      <c r="D2245" s="11" t="s">
        <v>1514</v>
      </c>
      <c r="E2245" s="11" t="s">
        <v>293</v>
      </c>
      <c r="F2245" s="11" t="s">
        <v>2128</v>
      </c>
      <c r="G2245" s="31">
        <v>2300</v>
      </c>
    </row>
    <row r="2246" spans="1:7">
      <c r="A2246" s="11" t="s">
        <v>1460</v>
      </c>
      <c r="B2246" s="11" t="s">
        <v>1461</v>
      </c>
      <c r="C2246" s="11" t="s">
        <v>1514</v>
      </c>
      <c r="D2246" s="11" t="s">
        <v>1514</v>
      </c>
      <c r="E2246" s="11" t="s">
        <v>293</v>
      </c>
      <c r="F2246" s="11" t="s">
        <v>2128</v>
      </c>
      <c r="G2246" s="31">
        <v>2300</v>
      </c>
    </row>
    <row r="2247" spans="1:7">
      <c r="A2247" s="11" t="s">
        <v>1460</v>
      </c>
      <c r="B2247" s="11" t="s">
        <v>1461</v>
      </c>
      <c r="C2247" s="11" t="s">
        <v>1514</v>
      </c>
      <c r="D2247" s="11" t="s">
        <v>1514</v>
      </c>
      <c r="E2247" s="11" t="s">
        <v>314</v>
      </c>
      <c r="F2247" s="11" t="s">
        <v>2137</v>
      </c>
      <c r="G2247" s="31">
        <v>4600</v>
      </c>
    </row>
    <row r="2248" spans="1:7">
      <c r="A2248" s="11" t="s">
        <v>1460</v>
      </c>
      <c r="B2248" s="11" t="s">
        <v>1461</v>
      </c>
      <c r="C2248" s="11" t="s">
        <v>1514</v>
      </c>
      <c r="D2248" s="11" t="s">
        <v>1514</v>
      </c>
      <c r="E2248" s="11" t="s">
        <v>314</v>
      </c>
      <c r="F2248" s="11" t="s">
        <v>2137</v>
      </c>
      <c r="G2248" s="31">
        <v>4600</v>
      </c>
    </row>
    <row r="2249" spans="1:7">
      <c r="A2249" s="11" t="s">
        <v>1460</v>
      </c>
      <c r="B2249" s="11" t="s">
        <v>1461</v>
      </c>
      <c r="C2249" s="11" t="s">
        <v>1514</v>
      </c>
      <c r="D2249" s="11" t="s">
        <v>1514</v>
      </c>
      <c r="E2249" s="11" t="s">
        <v>682</v>
      </c>
      <c r="F2249" s="11" t="s">
        <v>2175</v>
      </c>
      <c r="G2249" s="31">
        <v>950</v>
      </c>
    </row>
    <row r="2250" spans="1:7">
      <c r="A2250" s="11" t="s">
        <v>1460</v>
      </c>
      <c r="B2250" s="11" t="s">
        <v>1461</v>
      </c>
      <c r="C2250" s="11" t="s">
        <v>1514</v>
      </c>
      <c r="D2250" s="11" t="s">
        <v>1514</v>
      </c>
      <c r="E2250" s="11" t="s">
        <v>839</v>
      </c>
      <c r="F2250" s="11" t="s">
        <v>2176</v>
      </c>
      <c r="G2250" s="31">
        <v>23650</v>
      </c>
    </row>
    <row r="2251" spans="1:7">
      <c r="A2251" s="11" t="s">
        <v>1460</v>
      </c>
      <c r="B2251" s="11" t="s">
        <v>1461</v>
      </c>
      <c r="C2251" s="11" t="s">
        <v>1632</v>
      </c>
      <c r="D2251" s="11" t="s">
        <v>1632</v>
      </c>
      <c r="E2251" s="11" t="s">
        <v>316</v>
      </c>
      <c r="F2251" s="11" t="s">
        <v>1631</v>
      </c>
      <c r="G2251" s="31">
        <v>550</v>
      </c>
    </row>
    <row r="2252" spans="1:7">
      <c r="A2252" s="11" t="s">
        <v>1460</v>
      </c>
      <c r="B2252" s="11" t="s">
        <v>1461</v>
      </c>
      <c r="C2252" s="11" t="s">
        <v>1632</v>
      </c>
      <c r="D2252" s="11" t="s">
        <v>1632</v>
      </c>
      <c r="E2252" s="11" t="s">
        <v>292</v>
      </c>
      <c r="F2252" s="11" t="s">
        <v>1883</v>
      </c>
      <c r="G2252" s="31">
        <v>950</v>
      </c>
    </row>
    <row r="2253" spans="1:7">
      <c r="A2253" s="11" t="s">
        <v>1460</v>
      </c>
      <c r="B2253" s="11" t="s">
        <v>1461</v>
      </c>
      <c r="C2253" s="11" t="s">
        <v>1632</v>
      </c>
      <c r="D2253" s="11" t="s">
        <v>1632</v>
      </c>
      <c r="E2253" s="11" t="s">
        <v>292</v>
      </c>
      <c r="F2253" s="11" t="s">
        <v>1883</v>
      </c>
      <c r="G2253" s="31">
        <v>950</v>
      </c>
    </row>
    <row r="2254" spans="1:7">
      <c r="A2254" s="11" t="s">
        <v>1460</v>
      </c>
      <c r="B2254" s="11" t="s">
        <v>1461</v>
      </c>
      <c r="C2254" s="11" t="s">
        <v>1632</v>
      </c>
      <c r="D2254" s="11" t="s">
        <v>1632</v>
      </c>
      <c r="E2254" s="11" t="s">
        <v>311</v>
      </c>
      <c r="F2254" s="11" t="s">
        <v>1902</v>
      </c>
      <c r="G2254" s="31">
        <v>6300</v>
      </c>
    </row>
    <row r="2255" spans="1:7">
      <c r="A2255" s="11" t="s">
        <v>1460</v>
      </c>
      <c r="B2255" s="11" t="s">
        <v>1461</v>
      </c>
      <c r="C2255" s="11" t="s">
        <v>1632</v>
      </c>
      <c r="D2255" s="11" t="s">
        <v>1632</v>
      </c>
      <c r="E2255" s="11" t="s">
        <v>313</v>
      </c>
      <c r="F2255" s="11" t="s">
        <v>1903</v>
      </c>
      <c r="G2255" s="31">
        <v>2200</v>
      </c>
    </row>
    <row r="2256" spans="1:7">
      <c r="A2256" s="11" t="s">
        <v>1460</v>
      </c>
      <c r="B2256" s="11" t="s">
        <v>1461</v>
      </c>
      <c r="C2256" s="11" t="s">
        <v>1632</v>
      </c>
      <c r="D2256" s="11" t="s">
        <v>1632</v>
      </c>
      <c r="E2256" s="11" t="s">
        <v>283</v>
      </c>
      <c r="F2256" s="11" t="s">
        <v>1909</v>
      </c>
      <c r="G2256" s="31">
        <v>250</v>
      </c>
    </row>
    <row r="2257" spans="1:7">
      <c r="A2257" s="11" t="s">
        <v>1460</v>
      </c>
      <c r="B2257" s="11" t="s">
        <v>1461</v>
      </c>
      <c r="C2257" s="11" t="s">
        <v>1632</v>
      </c>
      <c r="D2257" s="11" t="s">
        <v>1632</v>
      </c>
      <c r="E2257" s="11" t="s">
        <v>298</v>
      </c>
      <c r="F2257" s="11" t="s">
        <v>1965</v>
      </c>
      <c r="G2257" s="31">
        <v>950</v>
      </c>
    </row>
    <row r="2258" spans="1:7">
      <c r="A2258" s="11" t="s">
        <v>1460</v>
      </c>
      <c r="B2258" s="11" t="s">
        <v>1461</v>
      </c>
      <c r="C2258" s="11" t="s">
        <v>1632</v>
      </c>
      <c r="D2258" s="11" t="s">
        <v>1632</v>
      </c>
      <c r="E2258" s="11" t="s">
        <v>386</v>
      </c>
      <c r="F2258" s="11" t="s">
        <v>2060</v>
      </c>
      <c r="G2258" s="31">
        <v>2300</v>
      </c>
    </row>
    <row r="2259" spans="1:7">
      <c r="A2259" s="11" t="s">
        <v>1460</v>
      </c>
      <c r="B2259" s="11" t="s">
        <v>1461</v>
      </c>
      <c r="C2259" s="11" t="s">
        <v>1632</v>
      </c>
      <c r="D2259" s="11" t="s">
        <v>1632</v>
      </c>
      <c r="E2259" s="11" t="s">
        <v>293</v>
      </c>
      <c r="F2259" s="11" t="s">
        <v>2128</v>
      </c>
      <c r="G2259" s="31">
        <v>2300</v>
      </c>
    </row>
    <row r="2260" spans="1:7">
      <c r="A2260" s="11" t="s">
        <v>1460</v>
      </c>
      <c r="B2260" s="11" t="s">
        <v>1461</v>
      </c>
      <c r="C2260" s="11" t="s">
        <v>1632</v>
      </c>
      <c r="D2260" s="11" t="s">
        <v>1632</v>
      </c>
      <c r="E2260" s="11" t="s">
        <v>293</v>
      </c>
      <c r="F2260" s="11" t="s">
        <v>2128</v>
      </c>
      <c r="G2260" s="31">
        <v>2300</v>
      </c>
    </row>
    <row r="2261" spans="1:7">
      <c r="A2261" s="11" t="s">
        <v>1460</v>
      </c>
      <c r="B2261" s="11" t="s">
        <v>1461</v>
      </c>
      <c r="C2261" s="11" t="s">
        <v>1632</v>
      </c>
      <c r="D2261" s="11" t="s">
        <v>1632</v>
      </c>
      <c r="E2261" s="11" t="s">
        <v>314</v>
      </c>
      <c r="F2261" s="11" t="s">
        <v>2137</v>
      </c>
      <c r="G2261" s="31">
        <v>4600</v>
      </c>
    </row>
    <row r="2262" spans="1:7">
      <c r="A2262" s="11" t="s">
        <v>1460</v>
      </c>
      <c r="B2262" s="11" t="s">
        <v>1461</v>
      </c>
      <c r="C2262" s="11" t="s">
        <v>1632</v>
      </c>
      <c r="D2262" s="11" t="s">
        <v>1632</v>
      </c>
      <c r="E2262" s="11" t="s">
        <v>314</v>
      </c>
      <c r="F2262" s="11" t="s">
        <v>2138</v>
      </c>
      <c r="G2262" s="31">
        <v>4600</v>
      </c>
    </row>
    <row r="2263" spans="1:7">
      <c r="A2263" s="11" t="s">
        <v>1460</v>
      </c>
      <c r="B2263" s="11" t="s">
        <v>1461</v>
      </c>
      <c r="C2263" s="11" t="s">
        <v>883</v>
      </c>
      <c r="D2263" s="11" t="s">
        <v>883</v>
      </c>
      <c r="E2263" s="11" t="s">
        <v>692</v>
      </c>
      <c r="F2263" s="11" t="s">
        <v>1522</v>
      </c>
      <c r="G2263" s="31">
        <v>1450</v>
      </c>
    </row>
    <row r="2264" spans="1:7">
      <c r="A2264" s="11" t="s">
        <v>1460</v>
      </c>
      <c r="B2264" s="11" t="s">
        <v>1461</v>
      </c>
      <c r="C2264" s="11" t="s">
        <v>1572</v>
      </c>
      <c r="D2264" s="11" t="s">
        <v>1572</v>
      </c>
      <c r="E2264" s="11" t="s">
        <v>445</v>
      </c>
      <c r="F2264" s="11" t="s">
        <v>1571</v>
      </c>
      <c r="G2264" s="31">
        <v>1450</v>
      </c>
    </row>
    <row r="2265" spans="1:7">
      <c r="A2265" s="11" t="s">
        <v>1460</v>
      </c>
      <c r="B2265" s="11" t="s">
        <v>1461</v>
      </c>
      <c r="C2265" s="11" t="s">
        <v>883</v>
      </c>
      <c r="D2265" s="11" t="s">
        <v>883</v>
      </c>
      <c r="E2265" s="11" t="s">
        <v>168</v>
      </c>
      <c r="F2265" s="11" t="s">
        <v>1694</v>
      </c>
      <c r="G2265" s="31">
        <v>3300</v>
      </c>
    </row>
    <row r="2266" spans="1:7">
      <c r="A2266" s="11" t="s">
        <v>1460</v>
      </c>
      <c r="B2266" s="11" t="s">
        <v>1461</v>
      </c>
      <c r="C2266" s="11" t="s">
        <v>883</v>
      </c>
      <c r="D2266" s="11" t="s">
        <v>883</v>
      </c>
      <c r="E2266" s="11" t="s">
        <v>689</v>
      </c>
      <c r="F2266" s="11" t="s">
        <v>2007</v>
      </c>
      <c r="G2266" s="31">
        <v>1850</v>
      </c>
    </row>
    <row r="2267" spans="1:7">
      <c r="A2267" s="11" t="s">
        <v>1460</v>
      </c>
      <c r="B2267" s="11" t="s">
        <v>1461</v>
      </c>
      <c r="C2267" s="11" t="s">
        <v>51</v>
      </c>
      <c r="D2267" s="11" t="s">
        <v>51</v>
      </c>
      <c r="E2267" s="11" t="s">
        <v>477</v>
      </c>
      <c r="F2267" s="11" t="s">
        <v>1562</v>
      </c>
      <c r="G2267" s="31">
        <v>750</v>
      </c>
    </row>
    <row r="2268" spans="1:7">
      <c r="A2268" s="11" t="s">
        <v>1460</v>
      </c>
      <c r="B2268" s="11" t="s">
        <v>1461</v>
      </c>
      <c r="C2268" s="11" t="s">
        <v>51</v>
      </c>
      <c r="D2268" s="11" t="s">
        <v>51</v>
      </c>
      <c r="E2268" s="11" t="s">
        <v>148</v>
      </c>
      <c r="F2268" s="11" t="s">
        <v>1623</v>
      </c>
      <c r="G2268" s="31">
        <v>1250</v>
      </c>
    </row>
    <row r="2269" spans="1:7">
      <c r="A2269" s="11" t="s">
        <v>1460</v>
      </c>
      <c r="B2269" s="11" t="s">
        <v>1461</v>
      </c>
      <c r="C2269" s="11" t="s">
        <v>51</v>
      </c>
      <c r="D2269" s="11" t="s">
        <v>51</v>
      </c>
      <c r="E2269" s="11" t="s">
        <v>465</v>
      </c>
      <c r="F2269" s="11" t="s">
        <v>1739</v>
      </c>
      <c r="G2269" s="31">
        <v>1100</v>
      </c>
    </row>
    <row r="2270" spans="1:7">
      <c r="A2270" s="11" t="s">
        <v>1460</v>
      </c>
      <c r="B2270" s="11" t="s">
        <v>1461</v>
      </c>
      <c r="C2270" s="11" t="s">
        <v>1688</v>
      </c>
      <c r="D2270" s="11" t="s">
        <v>1688</v>
      </c>
      <c r="E2270" s="11" t="s">
        <v>698</v>
      </c>
      <c r="F2270" s="11" t="s">
        <v>1687</v>
      </c>
      <c r="G2270" s="31">
        <v>7150</v>
      </c>
    </row>
    <row r="2271" spans="1:7">
      <c r="A2271" s="11" t="s">
        <v>1460</v>
      </c>
      <c r="B2271" s="11" t="s">
        <v>1461</v>
      </c>
      <c r="C2271" s="11" t="s">
        <v>2179</v>
      </c>
      <c r="D2271" s="11" t="s">
        <v>2179</v>
      </c>
      <c r="E2271" s="11" t="s">
        <v>844</v>
      </c>
      <c r="F2271" s="11" t="s">
        <v>2176</v>
      </c>
      <c r="G2271" s="31">
        <v>8400</v>
      </c>
    </row>
    <row r="2272" spans="1:7">
      <c r="A2272" s="11" t="s">
        <v>1460</v>
      </c>
      <c r="B2272" s="11" t="s">
        <v>1461</v>
      </c>
      <c r="C2272" s="11" t="s">
        <v>1620</v>
      </c>
      <c r="D2272" s="11" t="s">
        <v>1620</v>
      </c>
      <c r="E2272" s="11" t="s">
        <v>697</v>
      </c>
      <c r="F2272" s="11" t="s">
        <v>1621</v>
      </c>
      <c r="G2272" s="31">
        <v>7150</v>
      </c>
    </row>
    <row r="2273" spans="1:7">
      <c r="A2273" s="11" t="s">
        <v>1460</v>
      </c>
      <c r="B2273" s="11" t="s">
        <v>1461</v>
      </c>
      <c r="C2273" s="11" t="s">
        <v>1681</v>
      </c>
      <c r="D2273" s="11" t="s">
        <v>1681</v>
      </c>
      <c r="E2273" s="11" t="s">
        <v>169</v>
      </c>
      <c r="F2273" s="11" t="s">
        <v>1682</v>
      </c>
      <c r="G2273" s="31">
        <v>4250</v>
      </c>
    </row>
    <row r="2274" spans="1:7">
      <c r="A2274" s="11" t="s">
        <v>1460</v>
      </c>
      <c r="B2274" s="11" t="s">
        <v>1461</v>
      </c>
      <c r="C2274" s="11" t="s">
        <v>1564</v>
      </c>
      <c r="D2274" s="11" t="s">
        <v>1564</v>
      </c>
      <c r="E2274" s="11" t="s">
        <v>477</v>
      </c>
      <c r="F2274" s="11" t="s">
        <v>1562</v>
      </c>
      <c r="G2274" s="31">
        <v>750</v>
      </c>
    </row>
    <row r="2275" spans="1:7">
      <c r="A2275" s="11" t="s">
        <v>1460</v>
      </c>
      <c r="B2275" s="11" t="s">
        <v>1461</v>
      </c>
      <c r="C2275" s="11" t="s">
        <v>1564</v>
      </c>
      <c r="D2275" s="11" t="s">
        <v>1564</v>
      </c>
      <c r="E2275" s="11" t="s">
        <v>148</v>
      </c>
      <c r="F2275" s="11" t="s">
        <v>1623</v>
      </c>
      <c r="G2275" s="31">
        <v>1250</v>
      </c>
    </row>
    <row r="2276" spans="1:7">
      <c r="A2276" s="11" t="s">
        <v>1460</v>
      </c>
      <c r="B2276" s="11" t="s">
        <v>1461</v>
      </c>
      <c r="C2276" s="11" t="s">
        <v>1564</v>
      </c>
      <c r="D2276" s="11" t="s">
        <v>1564</v>
      </c>
      <c r="E2276" s="11" t="s">
        <v>465</v>
      </c>
      <c r="F2276" s="11" t="s">
        <v>1739</v>
      </c>
      <c r="G2276" s="31">
        <v>1100</v>
      </c>
    </row>
    <row r="2277" spans="1:7">
      <c r="A2277" s="11" t="s">
        <v>1460</v>
      </c>
      <c r="B2277" s="11" t="s">
        <v>1461</v>
      </c>
      <c r="C2277" s="11" t="s">
        <v>1625</v>
      </c>
      <c r="D2277" s="11" t="s">
        <v>1625</v>
      </c>
      <c r="E2277" s="11" t="s">
        <v>148</v>
      </c>
      <c r="F2277" s="11" t="s">
        <v>1623</v>
      </c>
      <c r="G2277" s="31">
        <v>1250</v>
      </c>
    </row>
    <row r="2278" spans="1:7">
      <c r="A2278" s="11" t="s">
        <v>1460</v>
      </c>
      <c r="B2278" s="11" t="s">
        <v>1461</v>
      </c>
      <c r="C2278" s="11" t="s">
        <v>1495</v>
      </c>
      <c r="D2278" s="11" t="s">
        <v>1495</v>
      </c>
      <c r="E2278" s="11" t="s">
        <v>461</v>
      </c>
      <c r="F2278" s="11" t="s">
        <v>1496</v>
      </c>
      <c r="G2278" s="31">
        <v>2550</v>
      </c>
    </row>
    <row r="2279" spans="1:7">
      <c r="A2279" s="11" t="s">
        <v>1460</v>
      </c>
      <c r="B2279" s="11" t="s">
        <v>1461</v>
      </c>
      <c r="C2279" s="11" t="s">
        <v>1495</v>
      </c>
      <c r="D2279" s="11" t="s">
        <v>1495</v>
      </c>
      <c r="E2279" s="11" t="s">
        <v>269</v>
      </c>
      <c r="F2279" s="11" t="s">
        <v>1562</v>
      </c>
      <c r="G2279" s="31">
        <v>250</v>
      </c>
    </row>
    <row r="2280" spans="1:7">
      <c r="A2280" s="11" t="s">
        <v>1460</v>
      </c>
      <c r="B2280" s="11" t="s">
        <v>1461</v>
      </c>
      <c r="C2280" s="11" t="s">
        <v>1495</v>
      </c>
      <c r="D2280" s="11" t="s">
        <v>1495</v>
      </c>
      <c r="E2280" s="11" t="s">
        <v>148</v>
      </c>
      <c r="F2280" s="11" t="s">
        <v>1623</v>
      </c>
      <c r="G2280" s="31">
        <v>1250</v>
      </c>
    </row>
    <row r="2281" spans="1:7">
      <c r="A2281" s="11" t="s">
        <v>1460</v>
      </c>
      <c r="B2281" s="11" t="s">
        <v>1461</v>
      </c>
      <c r="C2281" s="11" t="s">
        <v>1495</v>
      </c>
      <c r="D2281" s="11" t="s">
        <v>1495</v>
      </c>
      <c r="E2281" s="11" t="s">
        <v>260</v>
      </c>
      <c r="F2281" s="11" t="s">
        <v>1648</v>
      </c>
      <c r="G2281" s="31">
        <v>200</v>
      </c>
    </row>
    <row r="2282" spans="1:7">
      <c r="A2282" s="11" t="s">
        <v>1460</v>
      </c>
      <c r="B2282" s="11" t="s">
        <v>1461</v>
      </c>
      <c r="C2282" s="11" t="s">
        <v>1495</v>
      </c>
      <c r="D2282" s="11" t="s">
        <v>1495</v>
      </c>
      <c r="E2282" s="11" t="s">
        <v>75</v>
      </c>
      <c r="F2282" s="11" t="s">
        <v>1738</v>
      </c>
      <c r="G2282" s="31">
        <v>700</v>
      </c>
    </row>
    <row r="2283" spans="1:7">
      <c r="A2283" s="11" t="s">
        <v>1460</v>
      </c>
      <c r="B2283" s="11" t="s">
        <v>1461</v>
      </c>
      <c r="C2283" s="11" t="s">
        <v>1495</v>
      </c>
      <c r="D2283" s="11" t="s">
        <v>1495</v>
      </c>
      <c r="E2283" s="11" t="s">
        <v>304</v>
      </c>
      <c r="F2283" s="11" t="s">
        <v>1965</v>
      </c>
      <c r="G2283" s="31">
        <v>550</v>
      </c>
    </row>
    <row r="2284" spans="1:7">
      <c r="A2284" s="11" t="s">
        <v>1460</v>
      </c>
      <c r="B2284" s="11" t="s">
        <v>1461</v>
      </c>
      <c r="C2284" s="11" t="s">
        <v>1495</v>
      </c>
      <c r="D2284" s="11" t="s">
        <v>1495</v>
      </c>
      <c r="E2284" s="11" t="s">
        <v>237</v>
      </c>
      <c r="F2284" s="11" t="s">
        <v>2140</v>
      </c>
      <c r="G2284" s="31">
        <v>1100</v>
      </c>
    </row>
    <row r="2285" spans="1:7">
      <c r="A2285" s="11" t="s">
        <v>1460</v>
      </c>
      <c r="B2285" s="11" t="s">
        <v>1461</v>
      </c>
      <c r="C2285" s="11" t="s">
        <v>2005</v>
      </c>
      <c r="D2285" s="11" t="s">
        <v>2005</v>
      </c>
      <c r="E2285" s="11" t="s">
        <v>690</v>
      </c>
      <c r="F2285" s="11" t="s">
        <v>2006</v>
      </c>
      <c r="G2285" s="31">
        <v>2600</v>
      </c>
    </row>
    <row r="2286" spans="1:7">
      <c r="A2286" s="11" t="s">
        <v>1460</v>
      </c>
      <c r="B2286" s="11" t="s">
        <v>1461</v>
      </c>
      <c r="C2286" s="11" t="s">
        <v>2005</v>
      </c>
      <c r="D2286" s="11" t="s">
        <v>2005</v>
      </c>
      <c r="E2286" s="11" t="s">
        <v>696</v>
      </c>
      <c r="F2286" s="11" t="s">
        <v>2180</v>
      </c>
      <c r="G2286" s="31">
        <v>8000</v>
      </c>
    </row>
    <row r="2287" spans="1:7">
      <c r="A2287" s="11" t="s">
        <v>1460</v>
      </c>
      <c r="B2287" s="11" t="s">
        <v>1461</v>
      </c>
      <c r="C2287" s="11" t="s">
        <v>1565</v>
      </c>
      <c r="D2287" s="11" t="s">
        <v>1565</v>
      </c>
      <c r="E2287" s="11" t="s">
        <v>269</v>
      </c>
      <c r="F2287" s="11" t="s">
        <v>1562</v>
      </c>
      <c r="G2287" s="31">
        <v>250</v>
      </c>
    </row>
    <row r="2288" spans="1:7">
      <c r="A2288" s="11" t="s">
        <v>1460</v>
      </c>
      <c r="B2288" s="11" t="s">
        <v>1461</v>
      </c>
      <c r="C2288" s="11" t="s">
        <v>1565</v>
      </c>
      <c r="D2288" s="11" t="s">
        <v>1565</v>
      </c>
      <c r="E2288" s="11" t="s">
        <v>148</v>
      </c>
      <c r="F2288" s="11" t="s">
        <v>1623</v>
      </c>
      <c r="G2288" s="31">
        <v>1250</v>
      </c>
    </row>
    <row r="2289" spans="1:7">
      <c r="A2289" s="11" t="s">
        <v>1460</v>
      </c>
      <c r="B2289" s="11" t="s">
        <v>1461</v>
      </c>
      <c r="C2289" s="11" t="s">
        <v>1565</v>
      </c>
      <c r="D2289" s="11" t="s">
        <v>1565</v>
      </c>
      <c r="E2289" s="11" t="s">
        <v>260</v>
      </c>
      <c r="F2289" s="11" t="s">
        <v>1648</v>
      </c>
      <c r="G2289" s="31">
        <v>200</v>
      </c>
    </row>
    <row r="2290" spans="1:7">
      <c r="A2290" s="11" t="s">
        <v>1460</v>
      </c>
      <c r="B2290" s="11" t="s">
        <v>1461</v>
      </c>
      <c r="C2290" s="11" t="s">
        <v>1565</v>
      </c>
      <c r="D2290" s="11" t="s">
        <v>1565</v>
      </c>
      <c r="E2290" s="11" t="s">
        <v>75</v>
      </c>
      <c r="F2290" s="11" t="s">
        <v>1738</v>
      </c>
      <c r="G2290" s="31">
        <v>700</v>
      </c>
    </row>
    <row r="2291" spans="1:7">
      <c r="A2291" s="11" t="s">
        <v>1460</v>
      </c>
      <c r="B2291" s="11" t="s">
        <v>1461</v>
      </c>
      <c r="C2291" s="11" t="s">
        <v>1683</v>
      </c>
      <c r="D2291" s="11" t="s">
        <v>1683</v>
      </c>
      <c r="E2291" s="11" t="s">
        <v>797</v>
      </c>
      <c r="F2291" s="11" t="s">
        <v>1684</v>
      </c>
      <c r="G2291" s="31">
        <v>4650</v>
      </c>
    </row>
    <row r="2292" spans="1:7">
      <c r="A2292" s="11" t="s">
        <v>1460</v>
      </c>
      <c r="B2292" s="11" t="s">
        <v>1461</v>
      </c>
      <c r="C2292" s="11" t="s">
        <v>35</v>
      </c>
      <c r="D2292" s="11" t="s">
        <v>35</v>
      </c>
      <c r="E2292" s="11" t="s">
        <v>703</v>
      </c>
      <c r="F2292" s="11" t="s">
        <v>1709</v>
      </c>
      <c r="G2292" s="31">
        <v>1250</v>
      </c>
    </row>
    <row r="2293" spans="1:7">
      <c r="A2293" s="11" t="s">
        <v>1460</v>
      </c>
      <c r="B2293" s="11" t="s">
        <v>1461</v>
      </c>
      <c r="C2293" s="11" t="s">
        <v>1330</v>
      </c>
      <c r="D2293" s="11" t="s">
        <v>1330</v>
      </c>
      <c r="E2293" s="11" t="s">
        <v>847</v>
      </c>
      <c r="F2293" s="11" t="s">
        <v>1469</v>
      </c>
      <c r="G2293" s="31">
        <v>17400</v>
      </c>
    </row>
    <row r="2294" spans="1:7">
      <c r="A2294" s="11" t="s">
        <v>1460</v>
      </c>
      <c r="B2294" s="11" t="s">
        <v>1461</v>
      </c>
      <c r="C2294" s="11" t="s">
        <v>1330</v>
      </c>
      <c r="D2294" s="11" t="s">
        <v>1330</v>
      </c>
      <c r="E2294" s="11" t="s">
        <v>536</v>
      </c>
      <c r="F2294" s="11" t="s">
        <v>1574</v>
      </c>
      <c r="G2294" s="31">
        <v>200</v>
      </c>
    </row>
    <row r="2295" spans="1:7">
      <c r="A2295" s="11" t="s">
        <v>1460</v>
      </c>
      <c r="B2295" s="11" t="s">
        <v>1461</v>
      </c>
      <c r="C2295" s="11" t="s">
        <v>1330</v>
      </c>
      <c r="D2295" s="11" t="s">
        <v>1330</v>
      </c>
      <c r="E2295" s="11" t="s">
        <v>537</v>
      </c>
      <c r="F2295" s="11" t="s">
        <v>1579</v>
      </c>
      <c r="G2295" s="31">
        <v>200</v>
      </c>
    </row>
    <row r="2296" spans="1:7">
      <c r="A2296" s="11" t="s">
        <v>1460</v>
      </c>
      <c r="B2296" s="11" t="s">
        <v>1461</v>
      </c>
      <c r="C2296" s="11" t="s">
        <v>1330</v>
      </c>
      <c r="D2296" s="11" t="s">
        <v>1330</v>
      </c>
      <c r="E2296" s="11" t="s">
        <v>250</v>
      </c>
      <c r="F2296" s="11" t="s">
        <v>1597</v>
      </c>
      <c r="G2296" s="31">
        <v>700</v>
      </c>
    </row>
    <row r="2297" spans="1:7">
      <c r="A2297" s="11" t="s">
        <v>1460</v>
      </c>
      <c r="B2297" s="11" t="s">
        <v>1461</v>
      </c>
      <c r="C2297" s="11" t="s">
        <v>1330</v>
      </c>
      <c r="D2297" s="11" t="s">
        <v>1330</v>
      </c>
      <c r="E2297" s="11" t="s">
        <v>250</v>
      </c>
      <c r="F2297" s="11" t="s">
        <v>1597</v>
      </c>
      <c r="G2297" s="31">
        <v>700</v>
      </c>
    </row>
    <row r="2298" spans="1:7">
      <c r="A2298" s="11" t="s">
        <v>1460</v>
      </c>
      <c r="B2298" s="11" t="s">
        <v>1461</v>
      </c>
      <c r="C2298" s="11" t="s">
        <v>1330</v>
      </c>
      <c r="D2298" s="11" t="s">
        <v>1330</v>
      </c>
      <c r="E2298" s="11" t="s">
        <v>137</v>
      </c>
      <c r="F2298" s="11" t="s">
        <v>1611</v>
      </c>
      <c r="G2298" s="31">
        <v>200</v>
      </c>
    </row>
    <row r="2299" spans="1:7">
      <c r="A2299" s="11" t="s">
        <v>1460</v>
      </c>
      <c r="B2299" s="11" t="s">
        <v>1461</v>
      </c>
      <c r="C2299" s="11" t="s">
        <v>1330</v>
      </c>
      <c r="D2299" s="11" t="s">
        <v>1330</v>
      </c>
      <c r="E2299" s="11" t="s">
        <v>699</v>
      </c>
      <c r="F2299" s="11" t="s">
        <v>1749</v>
      </c>
      <c r="G2299" s="31">
        <v>22200</v>
      </c>
    </row>
    <row r="2300" spans="1:7">
      <c r="A2300" s="11" t="s">
        <v>1460</v>
      </c>
      <c r="B2300" s="11" t="s">
        <v>1461</v>
      </c>
      <c r="C2300" s="11" t="s">
        <v>1330</v>
      </c>
      <c r="D2300" s="11" t="s">
        <v>1330</v>
      </c>
      <c r="E2300" s="11" t="s">
        <v>702</v>
      </c>
      <c r="F2300" s="11" t="s">
        <v>1768</v>
      </c>
      <c r="G2300" s="31">
        <v>3250</v>
      </c>
    </row>
    <row r="2301" spans="1:7">
      <c r="A2301" s="11" t="s">
        <v>1460</v>
      </c>
      <c r="B2301" s="11" t="s">
        <v>1461</v>
      </c>
      <c r="C2301" s="11" t="s">
        <v>1330</v>
      </c>
      <c r="D2301" s="11" t="s">
        <v>1330</v>
      </c>
      <c r="E2301" s="11" t="s">
        <v>527</v>
      </c>
      <c r="F2301" s="11" t="s">
        <v>1804</v>
      </c>
      <c r="G2301" s="31">
        <v>2050</v>
      </c>
    </row>
    <row r="2302" spans="1:7">
      <c r="A2302" s="11" t="s">
        <v>1460</v>
      </c>
      <c r="B2302" s="11" t="s">
        <v>1461</v>
      </c>
      <c r="C2302" s="11" t="s">
        <v>1330</v>
      </c>
      <c r="D2302" s="11" t="s">
        <v>1330</v>
      </c>
      <c r="E2302" s="11" t="s">
        <v>412</v>
      </c>
      <c r="F2302" s="11" t="s">
        <v>1963</v>
      </c>
      <c r="G2302" s="31">
        <v>6300</v>
      </c>
    </row>
    <row r="2303" spans="1:7">
      <c r="A2303" s="11" t="s">
        <v>1460</v>
      </c>
      <c r="B2303" s="11" t="s">
        <v>1461</v>
      </c>
      <c r="C2303" s="11" t="s">
        <v>1330</v>
      </c>
      <c r="D2303" s="11" t="s">
        <v>1330</v>
      </c>
      <c r="E2303" s="11" t="s">
        <v>412</v>
      </c>
      <c r="F2303" s="11" t="s">
        <v>1963</v>
      </c>
      <c r="G2303" s="31">
        <v>6300</v>
      </c>
    </row>
    <row r="2304" spans="1:7">
      <c r="A2304" s="11" t="s">
        <v>1460</v>
      </c>
      <c r="B2304" s="11" t="s">
        <v>1461</v>
      </c>
      <c r="C2304" s="11" t="s">
        <v>1330</v>
      </c>
      <c r="D2304" s="11" t="s">
        <v>1330</v>
      </c>
      <c r="E2304" s="11" t="s">
        <v>413</v>
      </c>
      <c r="F2304" s="11" t="s">
        <v>1996</v>
      </c>
      <c r="G2304" s="31">
        <v>1600</v>
      </c>
    </row>
    <row r="2305" spans="1:7">
      <c r="A2305" s="11" t="s">
        <v>1460</v>
      </c>
      <c r="B2305" s="11" t="s">
        <v>1461</v>
      </c>
      <c r="C2305" s="11" t="s">
        <v>1330</v>
      </c>
      <c r="D2305" s="11" t="s">
        <v>1330</v>
      </c>
      <c r="E2305" s="11" t="s">
        <v>700</v>
      </c>
      <c r="F2305" s="11" t="s">
        <v>2011</v>
      </c>
      <c r="G2305" s="31">
        <v>17150</v>
      </c>
    </row>
    <row r="2306" spans="1:7">
      <c r="A2306" s="11" t="s">
        <v>1460</v>
      </c>
      <c r="B2306" s="11" t="s">
        <v>1461</v>
      </c>
      <c r="C2306" s="11" t="s">
        <v>1330</v>
      </c>
      <c r="D2306" s="11" t="s">
        <v>1330</v>
      </c>
      <c r="E2306" s="11" t="s">
        <v>411</v>
      </c>
      <c r="F2306" s="11" t="s">
        <v>2072</v>
      </c>
      <c r="G2306" s="31">
        <v>750</v>
      </c>
    </row>
    <row r="2307" spans="1:7">
      <c r="A2307" s="11" t="s">
        <v>1460</v>
      </c>
      <c r="B2307" s="11" t="s">
        <v>1461</v>
      </c>
      <c r="C2307" s="11" t="s">
        <v>1330</v>
      </c>
      <c r="D2307" s="11" t="s">
        <v>1330</v>
      </c>
      <c r="E2307" s="11" t="s">
        <v>411</v>
      </c>
      <c r="F2307" s="11" t="s">
        <v>2072</v>
      </c>
      <c r="G2307" s="31">
        <v>750</v>
      </c>
    </row>
    <row r="2308" spans="1:7">
      <c r="A2308" s="11" t="s">
        <v>1460</v>
      </c>
      <c r="B2308" s="11" t="s">
        <v>1461</v>
      </c>
      <c r="C2308" s="11" t="s">
        <v>1330</v>
      </c>
      <c r="D2308" s="11" t="s">
        <v>1330</v>
      </c>
      <c r="E2308" s="11" t="s">
        <v>788</v>
      </c>
      <c r="F2308" s="11" t="s">
        <v>2094</v>
      </c>
      <c r="G2308" s="31">
        <v>8000</v>
      </c>
    </row>
    <row r="2309" spans="1:7">
      <c r="A2309" s="11" t="s">
        <v>1460</v>
      </c>
      <c r="B2309" s="11" t="s">
        <v>1461</v>
      </c>
      <c r="C2309" s="11" t="s">
        <v>1330</v>
      </c>
      <c r="D2309" s="11" t="s">
        <v>1330</v>
      </c>
      <c r="E2309" s="11" t="s">
        <v>2168</v>
      </c>
      <c r="F2309" s="11" t="s">
        <v>2169</v>
      </c>
      <c r="G2309" s="31">
        <v>450</v>
      </c>
    </row>
    <row r="2310" spans="1:7">
      <c r="A2310" s="11" t="s">
        <v>1460</v>
      </c>
      <c r="B2310" s="11" t="s">
        <v>1461</v>
      </c>
      <c r="C2310" s="11" t="s">
        <v>1330</v>
      </c>
      <c r="D2310" s="11" t="s">
        <v>1330</v>
      </c>
      <c r="E2310" s="11" t="s">
        <v>2168</v>
      </c>
      <c r="F2310" s="11" t="s">
        <v>2169</v>
      </c>
      <c r="G2310" s="31">
        <v>450</v>
      </c>
    </row>
    <row r="2311" spans="1:7">
      <c r="A2311" s="11" t="s">
        <v>1460</v>
      </c>
      <c r="B2311" s="11" t="s">
        <v>1461</v>
      </c>
      <c r="C2311" s="11" t="s">
        <v>1330</v>
      </c>
      <c r="D2311" s="11" t="s">
        <v>1330</v>
      </c>
      <c r="E2311" s="11" t="s">
        <v>701</v>
      </c>
      <c r="F2311" s="11" t="s">
        <v>2176</v>
      </c>
      <c r="G2311" s="31">
        <v>6850</v>
      </c>
    </row>
    <row r="2312" spans="1:7">
      <c r="A2312" s="11" t="s">
        <v>1460</v>
      </c>
      <c r="B2312" s="11" t="s">
        <v>1461</v>
      </c>
      <c r="C2312" s="11" t="s">
        <v>1507</v>
      </c>
      <c r="D2312" s="11" t="s">
        <v>1507</v>
      </c>
      <c r="E2312" s="11" t="s">
        <v>438</v>
      </c>
      <c r="F2312" s="11" t="s">
        <v>1505</v>
      </c>
      <c r="G2312" s="31">
        <v>2400</v>
      </c>
    </row>
    <row r="2313" spans="1:7">
      <c r="A2313" s="11" t="s">
        <v>1460</v>
      </c>
      <c r="B2313" s="11" t="s">
        <v>1461</v>
      </c>
      <c r="C2313" s="11" t="s">
        <v>1507</v>
      </c>
      <c r="D2313" s="11" t="s">
        <v>1507</v>
      </c>
      <c r="E2313" s="11" t="s">
        <v>268</v>
      </c>
      <c r="F2313" s="11" t="s">
        <v>1562</v>
      </c>
      <c r="G2313" s="31">
        <v>250</v>
      </c>
    </row>
    <row r="2314" spans="1:7">
      <c r="A2314" s="11" t="s">
        <v>1460</v>
      </c>
      <c r="B2314" s="11" t="s">
        <v>1461</v>
      </c>
      <c r="C2314" s="11" t="s">
        <v>1507</v>
      </c>
      <c r="D2314" s="11" t="s">
        <v>1507</v>
      </c>
      <c r="E2314" s="11" t="s">
        <v>272</v>
      </c>
      <c r="F2314" s="11" t="s">
        <v>1668</v>
      </c>
      <c r="G2314" s="31">
        <v>400</v>
      </c>
    </row>
    <row r="2315" spans="1:7">
      <c r="A2315" s="11" t="s">
        <v>1460</v>
      </c>
      <c r="B2315" s="11" t="s">
        <v>1461</v>
      </c>
      <c r="C2315" s="11" t="s">
        <v>1507</v>
      </c>
      <c r="D2315" s="11" t="s">
        <v>1507</v>
      </c>
      <c r="E2315" s="11" t="s">
        <v>424</v>
      </c>
      <c r="F2315" s="11" t="s">
        <v>1744</v>
      </c>
      <c r="G2315" s="31">
        <v>5450</v>
      </c>
    </row>
    <row r="2316" spans="1:7">
      <c r="A2316" s="11" t="s">
        <v>1460</v>
      </c>
      <c r="B2316" s="11" t="s">
        <v>1461</v>
      </c>
      <c r="C2316" s="11" t="s">
        <v>1507</v>
      </c>
      <c r="D2316" s="11" t="s">
        <v>1507</v>
      </c>
      <c r="E2316" s="11" t="s">
        <v>108</v>
      </c>
      <c r="F2316" s="11" t="s">
        <v>1767</v>
      </c>
      <c r="G2316" s="31">
        <v>2450</v>
      </c>
    </row>
    <row r="2317" spans="1:7">
      <c r="A2317" s="11" t="s">
        <v>1460</v>
      </c>
      <c r="B2317" s="11" t="s">
        <v>1461</v>
      </c>
      <c r="C2317" s="11" t="s">
        <v>1507</v>
      </c>
      <c r="D2317" s="11" t="s">
        <v>1507</v>
      </c>
      <c r="E2317" s="11" t="s">
        <v>1838</v>
      </c>
      <c r="F2317" s="11" t="s">
        <v>1837</v>
      </c>
      <c r="G2317" s="31">
        <v>3700</v>
      </c>
    </row>
    <row r="2318" spans="1:7">
      <c r="A2318" s="11" t="s">
        <v>1460</v>
      </c>
      <c r="B2318" s="11" t="s">
        <v>1461</v>
      </c>
      <c r="C2318" s="11" t="s">
        <v>1507</v>
      </c>
      <c r="D2318" s="11" t="s">
        <v>1507</v>
      </c>
      <c r="E2318" s="11" t="s">
        <v>107</v>
      </c>
      <c r="F2318" s="11" t="s">
        <v>1840</v>
      </c>
      <c r="G2318" s="31">
        <v>1800</v>
      </c>
    </row>
    <row r="2319" spans="1:7">
      <c r="A2319" s="11" t="s">
        <v>1460</v>
      </c>
      <c r="B2319" s="11" t="s">
        <v>1461</v>
      </c>
      <c r="C2319" s="11" t="s">
        <v>1507</v>
      </c>
      <c r="D2319" s="11" t="s">
        <v>1507</v>
      </c>
      <c r="E2319" s="11" t="s">
        <v>425</v>
      </c>
      <c r="F2319" s="11" t="s">
        <v>2033</v>
      </c>
      <c r="G2319" s="31">
        <v>4850</v>
      </c>
    </row>
    <row r="2320" spans="1:7">
      <c r="A2320" s="11" t="s">
        <v>1460</v>
      </c>
      <c r="B2320" s="11" t="s">
        <v>1461</v>
      </c>
      <c r="C2320" s="11" t="s">
        <v>1507</v>
      </c>
      <c r="D2320" s="11" t="s">
        <v>1507</v>
      </c>
      <c r="E2320" s="11" t="s">
        <v>231</v>
      </c>
      <c r="F2320" s="11" t="s">
        <v>2120</v>
      </c>
      <c r="G2320" s="31">
        <v>200</v>
      </c>
    </row>
    <row r="2321" spans="1:7">
      <c r="A2321" s="11" t="s">
        <v>1460</v>
      </c>
      <c r="B2321" s="11" t="s">
        <v>1461</v>
      </c>
      <c r="C2321" s="11" t="s">
        <v>1507</v>
      </c>
      <c r="D2321" s="11" t="s">
        <v>1507</v>
      </c>
      <c r="E2321" s="11" t="s">
        <v>478</v>
      </c>
      <c r="F2321" s="11" t="s">
        <v>2161</v>
      </c>
      <c r="G2321" s="31">
        <v>200</v>
      </c>
    </row>
    <row r="2322" spans="1:7">
      <c r="A2322" s="11" t="s">
        <v>1460</v>
      </c>
      <c r="B2322" s="11" t="s">
        <v>1461</v>
      </c>
      <c r="C2322" s="11" t="s">
        <v>1507</v>
      </c>
      <c r="D2322" s="11" t="s">
        <v>1507</v>
      </c>
      <c r="E2322" s="11" t="s">
        <v>2165</v>
      </c>
      <c r="F2322" s="11" t="s">
        <v>2163</v>
      </c>
      <c r="G2322" s="31">
        <v>450</v>
      </c>
    </row>
    <row r="2323" spans="1:7">
      <c r="A2323" s="11" t="s">
        <v>1460</v>
      </c>
      <c r="B2323" s="11" t="s">
        <v>1461</v>
      </c>
      <c r="C2323" s="11" t="s">
        <v>1508</v>
      </c>
      <c r="D2323" s="11" t="s">
        <v>1508</v>
      </c>
      <c r="E2323" s="11" t="s">
        <v>438</v>
      </c>
      <c r="F2323" s="11" t="s">
        <v>1505</v>
      </c>
      <c r="G2323" s="31">
        <v>2400</v>
      </c>
    </row>
    <row r="2324" spans="1:7">
      <c r="A2324" s="11" t="s">
        <v>1460</v>
      </c>
      <c r="B2324" s="11" t="s">
        <v>1461</v>
      </c>
      <c r="C2324" s="11" t="s">
        <v>1508</v>
      </c>
      <c r="D2324" s="11" t="s">
        <v>1508</v>
      </c>
      <c r="E2324" s="11" t="s">
        <v>268</v>
      </c>
      <c r="F2324" s="11" t="s">
        <v>1562</v>
      </c>
      <c r="G2324" s="31">
        <v>250</v>
      </c>
    </row>
    <row r="2325" spans="1:7">
      <c r="A2325" s="11" t="s">
        <v>1460</v>
      </c>
      <c r="B2325" s="11" t="s">
        <v>1461</v>
      </c>
      <c r="C2325" s="11" t="s">
        <v>1508</v>
      </c>
      <c r="D2325" s="11" t="s">
        <v>1508</v>
      </c>
      <c r="E2325" s="11" t="s">
        <v>272</v>
      </c>
      <c r="F2325" s="11" t="s">
        <v>1668</v>
      </c>
      <c r="G2325" s="31">
        <v>400</v>
      </c>
    </row>
    <row r="2326" spans="1:7">
      <c r="A2326" s="11" t="s">
        <v>1460</v>
      </c>
      <c r="B2326" s="11" t="s">
        <v>1461</v>
      </c>
      <c r="C2326" s="11" t="s">
        <v>1508</v>
      </c>
      <c r="D2326" s="11" t="s">
        <v>1508</v>
      </c>
      <c r="E2326" s="11" t="s">
        <v>424</v>
      </c>
      <c r="F2326" s="11" t="s">
        <v>1744</v>
      </c>
      <c r="G2326" s="31">
        <v>5450</v>
      </c>
    </row>
    <row r="2327" spans="1:7">
      <c r="A2327" s="11" t="s">
        <v>1460</v>
      </c>
      <c r="B2327" s="11" t="s">
        <v>1461</v>
      </c>
      <c r="C2327" s="11" t="s">
        <v>1508</v>
      </c>
      <c r="D2327" s="11" t="s">
        <v>1508</v>
      </c>
      <c r="E2327" s="11" t="s">
        <v>108</v>
      </c>
      <c r="F2327" s="11" t="s">
        <v>1767</v>
      </c>
      <c r="G2327" s="31">
        <v>2450</v>
      </c>
    </row>
    <row r="2328" spans="1:7">
      <c r="A2328" s="11" t="s">
        <v>1460</v>
      </c>
      <c r="B2328" s="11" t="s">
        <v>1461</v>
      </c>
      <c r="C2328" s="11" t="s">
        <v>1508</v>
      </c>
      <c r="D2328" s="11" t="s">
        <v>1508</v>
      </c>
      <c r="E2328" s="11" t="s">
        <v>1838</v>
      </c>
      <c r="F2328" s="11" t="s">
        <v>1837</v>
      </c>
      <c r="G2328" s="31">
        <v>3700</v>
      </c>
    </row>
    <row r="2329" spans="1:7">
      <c r="A2329" s="11" t="s">
        <v>1460</v>
      </c>
      <c r="B2329" s="11" t="s">
        <v>1461</v>
      </c>
      <c r="C2329" s="11" t="s">
        <v>1508</v>
      </c>
      <c r="D2329" s="11" t="s">
        <v>1508</v>
      </c>
      <c r="E2329" s="11" t="s">
        <v>107</v>
      </c>
      <c r="F2329" s="11" t="s">
        <v>1840</v>
      </c>
      <c r="G2329" s="31">
        <v>1800</v>
      </c>
    </row>
    <row r="2330" spans="1:7">
      <c r="A2330" s="11" t="s">
        <v>1460</v>
      </c>
      <c r="B2330" s="11" t="s">
        <v>1461</v>
      </c>
      <c r="C2330" s="11" t="s">
        <v>1508</v>
      </c>
      <c r="D2330" s="11" t="s">
        <v>1508</v>
      </c>
      <c r="E2330" s="11" t="s">
        <v>425</v>
      </c>
      <c r="F2330" s="11" t="s">
        <v>2033</v>
      </c>
      <c r="G2330" s="31">
        <v>4850</v>
      </c>
    </row>
    <row r="2331" spans="1:7">
      <c r="A2331" s="11" t="s">
        <v>1460</v>
      </c>
      <c r="B2331" s="11" t="s">
        <v>1461</v>
      </c>
      <c r="C2331" s="11" t="s">
        <v>1508</v>
      </c>
      <c r="D2331" s="11" t="s">
        <v>1508</v>
      </c>
      <c r="E2331" s="11" t="s">
        <v>231</v>
      </c>
      <c r="F2331" s="11" t="s">
        <v>2120</v>
      </c>
      <c r="G2331" s="31">
        <v>200</v>
      </c>
    </row>
    <row r="2332" spans="1:7">
      <c r="A2332" s="11" t="s">
        <v>1460</v>
      </c>
      <c r="B2332" s="11" t="s">
        <v>1461</v>
      </c>
      <c r="C2332" s="11" t="s">
        <v>1508</v>
      </c>
      <c r="D2332" s="11" t="s">
        <v>1508</v>
      </c>
      <c r="E2332" s="11" t="s">
        <v>478</v>
      </c>
      <c r="F2332" s="11" t="s">
        <v>2161</v>
      </c>
      <c r="G2332" s="31">
        <v>200</v>
      </c>
    </row>
    <row r="2333" spans="1:7">
      <c r="A2333" s="11" t="s">
        <v>1460</v>
      </c>
      <c r="B2333" s="11" t="s">
        <v>1461</v>
      </c>
      <c r="C2333" s="11" t="s">
        <v>1508</v>
      </c>
      <c r="D2333" s="11" t="s">
        <v>1508</v>
      </c>
      <c r="E2333" s="11" t="s">
        <v>2165</v>
      </c>
      <c r="F2333" s="11" t="s">
        <v>2163</v>
      </c>
      <c r="G2333" s="31">
        <v>450</v>
      </c>
    </row>
  </sheetData>
  <autoFilter ref="A1:G2333">
    <sortState ref="A2:G2333">
      <sortCondition ref="D1"/>
    </sortState>
  </autoFilter>
  <mergeCells count="2">
    <mergeCell ref="C2:C3"/>
    <mergeCell ref="C7:C8"/>
  </mergeCells>
  <pageMargins left="0.7" right="0.7" top="0.75" bottom="0.75" header="0.3" footer="0.3"/>
  <pageSetup paperSize="9" scale="8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B1:E605"/>
  <sheetViews>
    <sheetView workbookViewId="0">
      <selection activeCell="C204" sqref="C204"/>
    </sheetView>
  </sheetViews>
  <sheetFormatPr defaultColWidth="8.85546875" defaultRowHeight="15"/>
  <cols>
    <col min="1" max="1" width="11.140625" style="17" customWidth="1"/>
    <col min="2" max="2" width="18.85546875" style="113" customWidth="1"/>
    <col min="3" max="3" width="50.7109375" style="204" customWidth="1"/>
    <col min="4" max="4" width="7.7109375" style="114" customWidth="1"/>
    <col min="5" max="5" width="15" style="115" customWidth="1"/>
    <col min="6" max="6" width="14.140625" style="17" bestFit="1" customWidth="1"/>
    <col min="7" max="7" width="8.85546875" style="17"/>
    <col min="8" max="8" width="8.85546875" style="17" customWidth="1"/>
    <col min="9" max="9" width="10.7109375" style="17" bestFit="1" customWidth="1"/>
    <col min="10" max="10" width="11" style="17" customWidth="1"/>
    <col min="11" max="16384" width="8.85546875" style="17"/>
  </cols>
  <sheetData>
    <row r="1" spans="2:5" ht="26.25">
      <c r="B1" s="90" t="s">
        <v>2316</v>
      </c>
      <c r="C1" s="91" t="s">
        <v>14</v>
      </c>
      <c r="D1" s="92" t="s">
        <v>15</v>
      </c>
      <c r="E1" s="93" t="s">
        <v>2317</v>
      </c>
    </row>
    <row r="2" spans="2:5" ht="21">
      <c r="B2" s="94" t="s">
        <v>16</v>
      </c>
      <c r="C2" s="195"/>
      <c r="D2" s="95"/>
      <c r="E2" s="96"/>
    </row>
    <row r="3" spans="2:5" ht="15.75">
      <c r="B3" s="97" t="s">
        <v>1161</v>
      </c>
      <c r="C3" s="196"/>
      <c r="D3" s="98"/>
      <c r="E3" s="98"/>
    </row>
    <row r="4" spans="2:5" ht="25.5">
      <c r="B4" s="99" t="s">
        <v>60</v>
      </c>
      <c r="C4" s="192" t="s">
        <v>2318</v>
      </c>
      <c r="D4" s="100" t="s">
        <v>17</v>
      </c>
      <c r="E4" s="101">
        <v>11900</v>
      </c>
    </row>
    <row r="5" spans="2:5" ht="38.25">
      <c r="B5" s="99" t="s">
        <v>2314</v>
      </c>
      <c r="C5" s="192" t="s">
        <v>2319</v>
      </c>
      <c r="D5" s="100" t="s">
        <v>17</v>
      </c>
      <c r="E5" s="101">
        <v>13900</v>
      </c>
    </row>
    <row r="6" spans="2:5" ht="51">
      <c r="B6" s="99" t="s">
        <v>19</v>
      </c>
      <c r="C6" s="192" t="s">
        <v>2866</v>
      </c>
      <c r="D6" s="100" t="s">
        <v>17</v>
      </c>
      <c r="E6" s="101">
        <v>18900</v>
      </c>
    </row>
    <row r="7" spans="2:5" ht="51">
      <c r="B7" s="99" t="s">
        <v>20</v>
      </c>
      <c r="C7" s="192" t="s">
        <v>2867</v>
      </c>
      <c r="D7" s="100" t="s">
        <v>17</v>
      </c>
      <c r="E7" s="101">
        <v>16900</v>
      </c>
    </row>
    <row r="8" spans="2:5" ht="51">
      <c r="B8" s="99" t="s">
        <v>2865</v>
      </c>
      <c r="C8" s="192" t="s">
        <v>2868</v>
      </c>
      <c r="D8" s="100" t="s">
        <v>17</v>
      </c>
      <c r="E8" s="101">
        <v>28900</v>
      </c>
    </row>
    <row r="9" spans="2:5">
      <c r="B9" s="99" t="s">
        <v>1125</v>
      </c>
      <c r="C9" s="192" t="s">
        <v>1162</v>
      </c>
      <c r="D9" s="100" t="s">
        <v>1070</v>
      </c>
      <c r="E9" s="101">
        <v>20050</v>
      </c>
    </row>
    <row r="10" spans="2:5">
      <c r="B10" s="99" t="s">
        <v>1126</v>
      </c>
      <c r="C10" s="192" t="s">
        <v>1163</v>
      </c>
      <c r="D10" s="100" t="s">
        <v>1070</v>
      </c>
      <c r="E10" s="101">
        <v>20450</v>
      </c>
    </row>
    <row r="11" spans="2:5">
      <c r="B11" s="99" t="s">
        <v>1127</v>
      </c>
      <c r="C11" s="192" t="s">
        <v>1164</v>
      </c>
      <c r="D11" s="100" t="s">
        <v>1070</v>
      </c>
      <c r="E11" s="101">
        <v>35400</v>
      </c>
    </row>
    <row r="12" spans="2:5" ht="25.5">
      <c r="B12" s="99" t="s">
        <v>2886</v>
      </c>
      <c r="C12" s="192" t="s">
        <v>2869</v>
      </c>
      <c r="D12" s="100" t="s">
        <v>17</v>
      </c>
      <c r="E12" s="101">
        <v>37900</v>
      </c>
    </row>
    <row r="13" spans="2:5" ht="51">
      <c r="B13" s="99" t="s">
        <v>2885</v>
      </c>
      <c r="C13" s="192" t="s">
        <v>2870</v>
      </c>
      <c r="D13" s="100" t="s">
        <v>17</v>
      </c>
      <c r="E13" s="101">
        <v>40900</v>
      </c>
    </row>
    <row r="14" spans="2:5">
      <c r="B14" s="99" t="s">
        <v>1135</v>
      </c>
      <c r="C14" s="192" t="s">
        <v>1165</v>
      </c>
      <c r="D14" s="100" t="s">
        <v>1070</v>
      </c>
      <c r="E14" s="101">
        <v>29450</v>
      </c>
    </row>
    <row r="15" spans="2:5" ht="25.5">
      <c r="B15" s="99" t="s">
        <v>2675</v>
      </c>
      <c r="C15" s="192" t="s">
        <v>2750</v>
      </c>
      <c r="D15" s="100" t="s">
        <v>17</v>
      </c>
      <c r="E15" s="101">
        <v>43900</v>
      </c>
    </row>
    <row r="16" spans="2:5" ht="51">
      <c r="B16" s="99" t="s">
        <v>2887</v>
      </c>
      <c r="C16" s="192" t="s">
        <v>2871</v>
      </c>
      <c r="D16" s="100" t="s">
        <v>17</v>
      </c>
      <c r="E16" s="101">
        <v>48900</v>
      </c>
    </row>
    <row r="17" spans="2:5">
      <c r="B17" s="99" t="s">
        <v>1134</v>
      </c>
      <c r="C17" s="192" t="s">
        <v>1166</v>
      </c>
      <c r="D17" s="100" t="s">
        <v>1070</v>
      </c>
      <c r="E17" s="101">
        <v>30600</v>
      </c>
    </row>
    <row r="18" spans="2:5" ht="25.5">
      <c r="B18" s="99" t="s">
        <v>2674</v>
      </c>
      <c r="C18" s="192" t="s">
        <v>2749</v>
      </c>
      <c r="D18" s="100" t="s">
        <v>17</v>
      </c>
      <c r="E18" s="101">
        <v>45900</v>
      </c>
    </row>
    <row r="19" spans="2:5" ht="51">
      <c r="B19" s="99" t="s">
        <v>2888</v>
      </c>
      <c r="C19" s="192" t="s">
        <v>2872</v>
      </c>
      <c r="D19" s="100" t="s">
        <v>17</v>
      </c>
      <c r="E19" s="101">
        <v>50900</v>
      </c>
    </row>
    <row r="20" spans="2:5">
      <c r="B20" s="99" t="s">
        <v>1128</v>
      </c>
      <c r="C20" s="192" t="s">
        <v>1167</v>
      </c>
      <c r="D20" s="100" t="s">
        <v>1070</v>
      </c>
      <c r="E20" s="101">
        <v>31700</v>
      </c>
    </row>
    <row r="21" spans="2:5" ht="25.5">
      <c r="B21" s="99" t="s">
        <v>2673</v>
      </c>
      <c r="C21" s="192" t="s">
        <v>2748</v>
      </c>
      <c r="D21" s="100" t="s">
        <v>17</v>
      </c>
      <c r="E21" s="101">
        <v>47900</v>
      </c>
    </row>
    <row r="22" spans="2:5" ht="51">
      <c r="B22" s="99" t="s">
        <v>2889</v>
      </c>
      <c r="C22" s="192" t="s">
        <v>2873</v>
      </c>
      <c r="D22" s="100" t="s">
        <v>17</v>
      </c>
      <c r="E22" s="101">
        <v>52900</v>
      </c>
    </row>
    <row r="23" spans="2:5" ht="25.5">
      <c r="B23" s="417" t="s">
        <v>2790</v>
      </c>
      <c r="C23" s="192" t="s">
        <v>2836</v>
      </c>
      <c r="D23" s="100" t="s">
        <v>1070</v>
      </c>
      <c r="E23" s="101">
        <v>43500</v>
      </c>
    </row>
    <row r="24" spans="2:5" ht="25.5">
      <c r="B24" s="417" t="s">
        <v>2793</v>
      </c>
      <c r="C24" s="192" t="s">
        <v>2837</v>
      </c>
      <c r="D24" s="100" t="s">
        <v>1070</v>
      </c>
      <c r="E24" s="101">
        <v>40750</v>
      </c>
    </row>
    <row r="25" spans="2:5" ht="25.5">
      <c r="B25" s="417" t="s">
        <v>2794</v>
      </c>
      <c r="C25" s="192" t="s">
        <v>2838</v>
      </c>
      <c r="D25" s="100" t="s">
        <v>1070</v>
      </c>
      <c r="E25" s="101">
        <v>42150</v>
      </c>
    </row>
    <row r="26" spans="2:5" ht="25.5">
      <c r="B26" s="417" t="s">
        <v>2819</v>
      </c>
      <c r="C26" s="192" t="s">
        <v>2839</v>
      </c>
      <c r="D26" s="100" t="s">
        <v>1070</v>
      </c>
      <c r="E26" s="101">
        <v>42950</v>
      </c>
    </row>
    <row r="27" spans="2:5" ht="25.5">
      <c r="B27" s="417" t="s">
        <v>2796</v>
      </c>
      <c r="C27" s="192" t="s">
        <v>2840</v>
      </c>
      <c r="D27" s="100" t="s">
        <v>1070</v>
      </c>
      <c r="E27" s="101">
        <v>46550</v>
      </c>
    </row>
    <row r="28" spans="2:5" ht="25.5">
      <c r="B28" s="417" t="s">
        <v>2792</v>
      </c>
      <c r="C28" s="192" t="s">
        <v>2841</v>
      </c>
      <c r="D28" s="100" t="s">
        <v>1070</v>
      </c>
      <c r="E28" s="101">
        <v>13000</v>
      </c>
    </row>
    <row r="29" spans="2:5" ht="25.5">
      <c r="B29" s="417" t="s">
        <v>2795</v>
      </c>
      <c r="C29" s="192" t="s">
        <v>2842</v>
      </c>
      <c r="D29" s="100" t="s">
        <v>1070</v>
      </c>
      <c r="E29" s="101">
        <v>12850</v>
      </c>
    </row>
    <row r="30" spans="2:5" ht="25.5">
      <c r="B30" s="417" t="s">
        <v>2797</v>
      </c>
      <c r="C30" s="192" t="s">
        <v>2843</v>
      </c>
      <c r="D30" s="100" t="s">
        <v>1070</v>
      </c>
      <c r="E30" s="101">
        <v>22250</v>
      </c>
    </row>
    <row r="31" spans="2:5" ht="25.5">
      <c r="B31" s="417" t="s">
        <v>2798</v>
      </c>
      <c r="C31" s="192" t="s">
        <v>2844</v>
      </c>
      <c r="D31" s="100" t="s">
        <v>1070</v>
      </c>
      <c r="E31" s="101">
        <v>21550</v>
      </c>
    </row>
    <row r="32" spans="2:5" ht="38.25">
      <c r="B32" s="417" t="s">
        <v>2791</v>
      </c>
      <c r="C32" s="192" t="s">
        <v>2845</v>
      </c>
      <c r="D32" s="100" t="s">
        <v>1070</v>
      </c>
      <c r="E32" s="101">
        <v>4450</v>
      </c>
    </row>
    <row r="33" spans="2:5" ht="15.75">
      <c r="B33" s="97" t="s">
        <v>1146</v>
      </c>
      <c r="C33" s="197"/>
      <c r="D33" s="102"/>
      <c r="E33" s="103"/>
    </row>
    <row r="34" spans="2:5">
      <c r="B34" s="99" t="s">
        <v>1136</v>
      </c>
      <c r="C34" s="192" t="s">
        <v>1147</v>
      </c>
      <c r="D34" s="100" t="s">
        <v>1070</v>
      </c>
      <c r="E34" s="101">
        <v>3500</v>
      </c>
    </row>
    <row r="35" spans="2:5">
      <c r="B35" s="99" t="s">
        <v>1137</v>
      </c>
      <c r="C35" s="192" t="s">
        <v>1148</v>
      </c>
      <c r="D35" s="100" t="s">
        <v>1070</v>
      </c>
      <c r="E35" s="101">
        <v>250</v>
      </c>
    </row>
    <row r="36" spans="2:5">
      <c r="B36" s="99" t="s">
        <v>1138</v>
      </c>
      <c r="C36" s="192" t="s">
        <v>1149</v>
      </c>
      <c r="D36" s="100" t="s">
        <v>1070</v>
      </c>
      <c r="E36" s="101">
        <v>1250</v>
      </c>
    </row>
    <row r="37" spans="2:5">
      <c r="B37" s="99" t="s">
        <v>1139</v>
      </c>
      <c r="C37" s="192" t="s">
        <v>1150</v>
      </c>
      <c r="D37" s="100" t="s">
        <v>1070</v>
      </c>
      <c r="E37" s="101">
        <v>6050</v>
      </c>
    </row>
    <row r="38" spans="2:5">
      <c r="B38" s="99" t="s">
        <v>1140</v>
      </c>
      <c r="C38" s="192" t="s">
        <v>1151</v>
      </c>
      <c r="D38" s="100" t="s">
        <v>1070</v>
      </c>
      <c r="E38" s="101">
        <v>9550</v>
      </c>
    </row>
    <row r="39" spans="2:5">
      <c r="B39" s="99" t="s">
        <v>1141</v>
      </c>
      <c r="C39" s="192" t="s">
        <v>1152</v>
      </c>
      <c r="D39" s="100" t="s">
        <v>1070</v>
      </c>
      <c r="E39" s="101">
        <v>3700</v>
      </c>
    </row>
    <row r="40" spans="2:5">
      <c r="B40" s="99" t="s">
        <v>1142</v>
      </c>
      <c r="C40" s="192" t="s">
        <v>1153</v>
      </c>
      <c r="D40" s="100" t="s">
        <v>1070</v>
      </c>
      <c r="E40" s="101">
        <v>2300</v>
      </c>
    </row>
    <row r="41" spans="2:5">
      <c r="B41" s="99" t="s">
        <v>1143</v>
      </c>
      <c r="C41" s="192" t="s">
        <v>1154</v>
      </c>
      <c r="D41" s="100" t="s">
        <v>1070</v>
      </c>
      <c r="E41" s="101">
        <v>3150</v>
      </c>
    </row>
    <row r="42" spans="2:5">
      <c r="B42" s="99" t="s">
        <v>1144</v>
      </c>
      <c r="C42" s="192" t="s">
        <v>1155</v>
      </c>
      <c r="D42" s="100" t="s">
        <v>1070</v>
      </c>
      <c r="E42" s="101">
        <v>5100</v>
      </c>
    </row>
    <row r="43" spans="2:5">
      <c r="B43" s="99" t="s">
        <v>1117</v>
      </c>
      <c r="C43" s="192" t="s">
        <v>1156</v>
      </c>
      <c r="D43" s="100" t="s">
        <v>1070</v>
      </c>
      <c r="E43" s="101">
        <v>1650</v>
      </c>
    </row>
    <row r="44" spans="2:5">
      <c r="B44" s="99" t="s">
        <v>1118</v>
      </c>
      <c r="C44" s="192" t="s">
        <v>1157</v>
      </c>
      <c r="D44" s="100" t="s">
        <v>1070</v>
      </c>
      <c r="E44" s="101">
        <v>2950</v>
      </c>
    </row>
    <row r="45" spans="2:5">
      <c r="B45" s="99" t="s">
        <v>1121</v>
      </c>
      <c r="C45" s="192" t="s">
        <v>1158</v>
      </c>
      <c r="D45" s="100" t="s">
        <v>1070</v>
      </c>
      <c r="E45" s="101">
        <v>9050</v>
      </c>
    </row>
    <row r="46" spans="2:5">
      <c r="B46" s="99" t="s">
        <v>1124</v>
      </c>
      <c r="C46" s="192" t="s">
        <v>1159</v>
      </c>
      <c r="D46" s="100" t="s">
        <v>1070</v>
      </c>
      <c r="E46" s="101">
        <v>10700</v>
      </c>
    </row>
    <row r="47" spans="2:5">
      <c r="B47" s="104" t="s">
        <v>1122</v>
      </c>
      <c r="C47" s="198" t="s">
        <v>1160</v>
      </c>
      <c r="D47" s="105" t="s">
        <v>1070</v>
      </c>
      <c r="E47" s="106">
        <v>1600</v>
      </c>
    </row>
    <row r="48" spans="2:5" ht="25.5">
      <c r="B48" s="473" t="s">
        <v>2825</v>
      </c>
      <c r="C48" s="198" t="s">
        <v>2846</v>
      </c>
      <c r="D48" s="105" t="s">
        <v>1070</v>
      </c>
      <c r="E48" s="106">
        <v>3050</v>
      </c>
    </row>
    <row r="49" spans="2:5" ht="25.5">
      <c r="B49" s="473" t="s">
        <v>2826</v>
      </c>
      <c r="C49" s="198" t="s">
        <v>2827</v>
      </c>
      <c r="D49" s="105" t="s">
        <v>1070</v>
      </c>
      <c r="E49" s="106">
        <v>5100</v>
      </c>
    </row>
    <row r="50" spans="2:5" ht="38.25">
      <c r="B50" s="473" t="s">
        <v>2828</v>
      </c>
      <c r="C50" s="198" t="s">
        <v>2847</v>
      </c>
      <c r="D50" s="105" t="s">
        <v>1070</v>
      </c>
      <c r="E50" s="106">
        <v>2700</v>
      </c>
    </row>
    <row r="51" spans="2:5" ht="21">
      <c r="B51" s="94" t="s">
        <v>21</v>
      </c>
      <c r="C51" s="199"/>
      <c r="D51" s="205"/>
      <c r="E51" s="205"/>
    </row>
    <row r="52" spans="2:5" ht="15.75">
      <c r="B52" s="97" t="s">
        <v>1303</v>
      </c>
      <c r="C52" s="200"/>
      <c r="D52" s="206"/>
      <c r="E52" s="206"/>
    </row>
    <row r="53" spans="2:5" ht="25.5">
      <c r="B53" s="99" t="s">
        <v>44</v>
      </c>
      <c r="C53" s="192" t="s">
        <v>2321</v>
      </c>
      <c r="D53" s="100" t="s">
        <v>17</v>
      </c>
      <c r="E53" s="101">
        <v>19900</v>
      </c>
    </row>
    <row r="54" spans="2:5" ht="51">
      <c r="B54" s="99" t="s">
        <v>854</v>
      </c>
      <c r="C54" s="192" t="s">
        <v>2813</v>
      </c>
      <c r="D54" s="100" t="s">
        <v>17</v>
      </c>
      <c r="E54" s="101">
        <v>22900</v>
      </c>
    </row>
    <row r="55" spans="2:5" ht="51">
      <c r="B55" s="99" t="s">
        <v>2239</v>
      </c>
      <c r="C55" s="192" t="s">
        <v>2904</v>
      </c>
      <c r="D55" s="100" t="s">
        <v>17</v>
      </c>
      <c r="E55" s="101">
        <v>25900</v>
      </c>
    </row>
    <row r="56" spans="2:5" ht="51">
      <c r="B56" s="99" t="s">
        <v>2769</v>
      </c>
      <c r="C56" s="192" t="s">
        <v>2774</v>
      </c>
      <c r="D56" s="100" t="s">
        <v>17</v>
      </c>
      <c r="E56" s="101">
        <v>25900</v>
      </c>
    </row>
    <row r="57" spans="2:5" ht="25.5">
      <c r="B57" s="99" t="s">
        <v>45</v>
      </c>
      <c r="C57" s="192" t="s">
        <v>2322</v>
      </c>
      <c r="D57" s="100" t="s">
        <v>17</v>
      </c>
      <c r="E57" s="101">
        <v>23900</v>
      </c>
    </row>
    <row r="58" spans="2:5" ht="51">
      <c r="B58" s="99" t="s">
        <v>2802</v>
      </c>
      <c r="C58" s="192" t="s">
        <v>2807</v>
      </c>
      <c r="D58" s="100" t="s">
        <v>17</v>
      </c>
      <c r="E58" s="101">
        <v>26900</v>
      </c>
    </row>
    <row r="59" spans="2:5" ht="25.5">
      <c r="B59" s="99" t="s">
        <v>2238</v>
      </c>
      <c r="C59" s="192" t="s">
        <v>2323</v>
      </c>
      <c r="D59" s="100" t="s">
        <v>17</v>
      </c>
      <c r="E59" s="101">
        <v>25900</v>
      </c>
    </row>
    <row r="60" spans="2:5" ht="38.25">
      <c r="B60" s="99" t="s">
        <v>2236</v>
      </c>
      <c r="C60" s="192" t="s">
        <v>2324</v>
      </c>
      <c r="D60" s="100" t="s">
        <v>17</v>
      </c>
      <c r="E60" s="101">
        <v>28900</v>
      </c>
    </row>
    <row r="61" spans="2:5">
      <c r="B61" s="99" t="s">
        <v>926</v>
      </c>
      <c r="C61" s="192" t="s">
        <v>1306</v>
      </c>
      <c r="D61" s="100" t="s">
        <v>1070</v>
      </c>
      <c r="E61" s="101">
        <v>24400</v>
      </c>
    </row>
    <row r="62" spans="2:5" ht="38.25">
      <c r="B62" s="99" t="s">
        <v>857</v>
      </c>
      <c r="C62" s="192" t="s">
        <v>2325</v>
      </c>
      <c r="D62" s="100" t="s">
        <v>17</v>
      </c>
      <c r="E62" s="101">
        <v>28900</v>
      </c>
    </row>
    <row r="63" spans="2:5" ht="51">
      <c r="B63" s="99" t="s">
        <v>43</v>
      </c>
      <c r="C63" s="192" t="s">
        <v>2759</v>
      </c>
      <c r="D63" s="100" t="s">
        <v>17</v>
      </c>
      <c r="E63" s="101">
        <v>31900</v>
      </c>
    </row>
    <row r="64" spans="2:5">
      <c r="B64" s="107" t="s">
        <v>923</v>
      </c>
      <c r="C64" s="201" t="s">
        <v>1315</v>
      </c>
      <c r="D64" s="108" t="s">
        <v>1070</v>
      </c>
      <c r="E64" s="109">
        <v>27250</v>
      </c>
    </row>
    <row r="65" spans="2:5" ht="38.25">
      <c r="B65" s="99" t="s">
        <v>856</v>
      </c>
      <c r="C65" s="192" t="s">
        <v>2320</v>
      </c>
      <c r="D65" s="100" t="s">
        <v>17</v>
      </c>
      <c r="E65" s="101">
        <v>28900</v>
      </c>
    </row>
    <row r="66" spans="2:5" ht="51">
      <c r="B66" s="99" t="s">
        <v>2783</v>
      </c>
      <c r="C66" s="192" t="s">
        <v>2806</v>
      </c>
      <c r="D66" s="100" t="s">
        <v>17</v>
      </c>
      <c r="E66" s="101">
        <v>31900</v>
      </c>
    </row>
    <row r="67" spans="2:5">
      <c r="B67" s="99" t="s">
        <v>927</v>
      </c>
      <c r="C67" s="192" t="s">
        <v>1308</v>
      </c>
      <c r="D67" s="100" t="s">
        <v>1070</v>
      </c>
      <c r="E67" s="101">
        <v>24600</v>
      </c>
    </row>
    <row r="68" spans="2:5" ht="38.25">
      <c r="B68" s="99" t="s">
        <v>858</v>
      </c>
      <c r="C68" s="192" t="s">
        <v>2326</v>
      </c>
      <c r="D68" s="100" t="s">
        <v>17</v>
      </c>
      <c r="E68" s="101">
        <v>29900</v>
      </c>
    </row>
    <row r="69" spans="2:5" ht="51">
      <c r="B69" s="99" t="s">
        <v>2327</v>
      </c>
      <c r="C69" s="192" t="s">
        <v>2450</v>
      </c>
      <c r="D69" s="100" t="s">
        <v>17</v>
      </c>
      <c r="E69" s="101">
        <v>32900</v>
      </c>
    </row>
    <row r="70" spans="2:5" ht="63.75">
      <c r="B70" s="99" t="s">
        <v>2459</v>
      </c>
      <c r="C70" s="192" t="s">
        <v>2460</v>
      </c>
      <c r="D70" s="100" t="s">
        <v>17</v>
      </c>
      <c r="E70" s="101">
        <v>38900</v>
      </c>
    </row>
    <row r="71" spans="2:5">
      <c r="B71" s="99" t="s">
        <v>928</v>
      </c>
      <c r="C71" s="192" t="s">
        <v>1305</v>
      </c>
      <c r="D71" s="100" t="s">
        <v>1070</v>
      </c>
      <c r="E71" s="101">
        <v>30000</v>
      </c>
    </row>
    <row r="72" spans="2:5" ht="38.25">
      <c r="B72" s="99" t="s">
        <v>859</v>
      </c>
      <c r="C72" s="192" t="s">
        <v>2328</v>
      </c>
      <c r="D72" s="100" t="s">
        <v>17</v>
      </c>
      <c r="E72" s="101">
        <v>34900</v>
      </c>
    </row>
    <row r="73" spans="2:5" ht="38.25">
      <c r="B73" s="99" t="s">
        <v>878</v>
      </c>
      <c r="C73" s="192" t="s">
        <v>2329</v>
      </c>
      <c r="D73" s="100" t="s">
        <v>17</v>
      </c>
      <c r="E73" s="101">
        <v>37900</v>
      </c>
    </row>
    <row r="74" spans="2:5" ht="25.5">
      <c r="B74" s="99" t="s">
        <v>46</v>
      </c>
      <c r="C74" s="192" t="s">
        <v>2453</v>
      </c>
      <c r="D74" s="100" t="s">
        <v>17</v>
      </c>
      <c r="E74" s="101">
        <v>30900</v>
      </c>
    </row>
    <row r="75" spans="2:5">
      <c r="B75" s="99" t="s">
        <v>931</v>
      </c>
      <c r="C75" s="192" t="s">
        <v>1310</v>
      </c>
      <c r="D75" s="100" t="s">
        <v>1070</v>
      </c>
      <c r="E75" s="101">
        <v>50900</v>
      </c>
    </row>
    <row r="76" spans="2:5">
      <c r="B76" s="99" t="s">
        <v>932</v>
      </c>
      <c r="C76" s="192" t="s">
        <v>1311</v>
      </c>
      <c r="D76" s="100" t="s">
        <v>1070</v>
      </c>
      <c r="E76" s="101">
        <v>47050</v>
      </c>
    </row>
    <row r="77" spans="2:5">
      <c r="B77" s="99" t="s">
        <v>933</v>
      </c>
      <c r="C77" s="192" t="s">
        <v>1312</v>
      </c>
      <c r="D77" s="100" t="s">
        <v>1070</v>
      </c>
      <c r="E77" s="101">
        <v>56650</v>
      </c>
    </row>
    <row r="78" spans="2:5">
      <c r="B78" s="99" t="s">
        <v>934</v>
      </c>
      <c r="C78" s="192" t="s">
        <v>1313</v>
      </c>
      <c r="D78" s="100" t="s">
        <v>1070</v>
      </c>
      <c r="E78" s="101">
        <v>69550</v>
      </c>
    </row>
    <row r="79" spans="2:5">
      <c r="B79" s="99" t="s">
        <v>865</v>
      </c>
      <c r="C79" s="192" t="s">
        <v>2296</v>
      </c>
      <c r="D79" s="100" t="s">
        <v>1070</v>
      </c>
      <c r="E79" s="101">
        <v>28050</v>
      </c>
    </row>
    <row r="80" spans="2:5" ht="51">
      <c r="B80" s="99" t="s">
        <v>2330</v>
      </c>
      <c r="C80" s="192" t="s">
        <v>2760</v>
      </c>
      <c r="D80" s="100" t="s">
        <v>17</v>
      </c>
      <c r="E80" s="101">
        <v>37900</v>
      </c>
    </row>
    <row r="81" spans="2:5">
      <c r="B81" s="99" t="s">
        <v>47</v>
      </c>
      <c r="C81" s="192" t="s">
        <v>1307</v>
      </c>
      <c r="D81" s="100" t="s">
        <v>1070</v>
      </c>
      <c r="E81" s="101">
        <v>29650</v>
      </c>
    </row>
    <row r="82" spans="2:5" ht="51">
      <c r="B82" s="99" t="s">
        <v>860</v>
      </c>
      <c r="C82" s="192" t="s">
        <v>2761</v>
      </c>
      <c r="D82" s="100" t="s">
        <v>17</v>
      </c>
      <c r="E82" s="101">
        <v>38900</v>
      </c>
    </row>
    <row r="83" spans="2:5">
      <c r="B83" s="99" t="s">
        <v>49</v>
      </c>
      <c r="C83" s="192" t="s">
        <v>1314</v>
      </c>
      <c r="D83" s="100" t="s">
        <v>1070</v>
      </c>
      <c r="E83" s="101">
        <v>56650</v>
      </c>
    </row>
    <row r="84" spans="2:5" ht="51">
      <c r="B84" s="99" t="s">
        <v>880</v>
      </c>
      <c r="C84" s="192" t="s">
        <v>2762</v>
      </c>
      <c r="D84" s="100" t="s">
        <v>17</v>
      </c>
      <c r="E84" s="101">
        <v>63900</v>
      </c>
    </row>
    <row r="85" spans="2:5">
      <c r="B85" s="99" t="s">
        <v>48</v>
      </c>
      <c r="C85" s="192" t="s">
        <v>1309</v>
      </c>
      <c r="D85" s="100" t="s">
        <v>1070</v>
      </c>
      <c r="E85" s="101">
        <v>56650</v>
      </c>
    </row>
    <row r="86" spans="2:5" ht="51">
      <c r="B86" s="99" t="s">
        <v>855</v>
      </c>
      <c r="C86" s="192" t="s">
        <v>2763</v>
      </c>
      <c r="D86" s="100" t="s">
        <v>17</v>
      </c>
      <c r="E86" s="101">
        <v>63900</v>
      </c>
    </row>
    <row r="87" spans="2:5" ht="38.25">
      <c r="B87" s="99" t="s">
        <v>2784</v>
      </c>
      <c r="C87" s="192" t="s">
        <v>2785</v>
      </c>
      <c r="D87" s="100" t="s">
        <v>17</v>
      </c>
      <c r="E87" s="101">
        <v>55900</v>
      </c>
    </row>
    <row r="88" spans="2:5">
      <c r="B88" s="99" t="s">
        <v>2814</v>
      </c>
      <c r="C88" s="192" t="s">
        <v>2815</v>
      </c>
      <c r="D88" s="100" t="s">
        <v>1070</v>
      </c>
      <c r="E88" s="101">
        <v>156700</v>
      </c>
    </row>
    <row r="89" spans="2:5" ht="15.75">
      <c r="B89" s="97" t="s">
        <v>2331</v>
      </c>
      <c r="C89" s="200"/>
      <c r="D89" s="206"/>
      <c r="E89" s="206"/>
    </row>
    <row r="90" spans="2:5">
      <c r="B90" s="99" t="s">
        <v>944</v>
      </c>
      <c r="C90" s="192" t="s">
        <v>1245</v>
      </c>
      <c r="D90" s="100" t="s">
        <v>1070</v>
      </c>
      <c r="E90" s="101">
        <v>4950</v>
      </c>
    </row>
    <row r="91" spans="2:5" ht="25.5">
      <c r="B91" s="99" t="s">
        <v>29</v>
      </c>
      <c r="C91" s="192" t="s">
        <v>2332</v>
      </c>
      <c r="D91" s="100" t="s">
        <v>1070</v>
      </c>
      <c r="E91" s="101">
        <v>750</v>
      </c>
    </row>
    <row r="92" spans="2:5" ht="38.25">
      <c r="B92" s="99" t="s">
        <v>2918</v>
      </c>
      <c r="C92" s="192" t="s">
        <v>2923</v>
      </c>
      <c r="D92" s="100" t="s">
        <v>17</v>
      </c>
      <c r="E92" s="101">
        <v>6200</v>
      </c>
    </row>
    <row r="93" spans="2:5" ht="38.25">
      <c r="B93" s="99" t="s">
        <v>2919</v>
      </c>
      <c r="C93" s="192" t="s">
        <v>2924</v>
      </c>
      <c r="D93" s="100" t="s">
        <v>17</v>
      </c>
      <c r="E93" s="101">
        <v>28600</v>
      </c>
    </row>
    <row r="94" spans="2:5" ht="38.25">
      <c r="B94" s="99" t="s">
        <v>2920</v>
      </c>
      <c r="C94" s="192" t="s">
        <v>2925</v>
      </c>
      <c r="D94" s="100" t="s">
        <v>17</v>
      </c>
      <c r="E94" s="101">
        <v>55150</v>
      </c>
    </row>
    <row r="95" spans="2:5" ht="25.5">
      <c r="B95" s="99" t="s">
        <v>30</v>
      </c>
      <c r="C95" s="192" t="s">
        <v>2336</v>
      </c>
      <c r="D95" s="100" t="s">
        <v>1070</v>
      </c>
      <c r="E95" s="101">
        <v>750</v>
      </c>
    </row>
    <row r="96" spans="2:5" ht="25.5">
      <c r="B96" s="99" t="s">
        <v>2921</v>
      </c>
      <c r="C96" s="192" t="s">
        <v>2926</v>
      </c>
      <c r="D96" s="100" t="s">
        <v>17</v>
      </c>
      <c r="E96" s="101">
        <v>6600</v>
      </c>
    </row>
    <row r="97" spans="2:5" ht="25.5">
      <c r="B97" s="99" t="s">
        <v>2922</v>
      </c>
      <c r="C97" s="192" t="s">
        <v>2927</v>
      </c>
      <c r="D97" s="100" t="s">
        <v>17</v>
      </c>
      <c r="E97" s="101">
        <v>31000</v>
      </c>
    </row>
    <row r="98" spans="2:5">
      <c r="B98" s="99" t="s">
        <v>939</v>
      </c>
      <c r="C98" s="192" t="s">
        <v>1246</v>
      </c>
      <c r="D98" s="100" t="s">
        <v>1070</v>
      </c>
      <c r="E98" s="101">
        <v>4050</v>
      </c>
    </row>
    <row r="99" spans="2:5">
      <c r="B99" s="99" t="s">
        <v>943</v>
      </c>
      <c r="C99" s="192" t="s">
        <v>1247</v>
      </c>
      <c r="D99" s="100" t="s">
        <v>1070</v>
      </c>
      <c r="E99" s="101">
        <v>3000</v>
      </c>
    </row>
    <row r="100" spans="2:5" ht="15.75">
      <c r="B100" s="97" t="s">
        <v>1316</v>
      </c>
      <c r="C100" s="200"/>
      <c r="D100" s="206"/>
      <c r="E100" s="206"/>
    </row>
    <row r="101" spans="2:5" ht="38.25">
      <c r="B101" s="99" t="s">
        <v>885</v>
      </c>
      <c r="C101" s="192" t="s">
        <v>2852</v>
      </c>
      <c r="D101" s="100" t="s">
        <v>17</v>
      </c>
      <c r="E101" s="101">
        <v>34900</v>
      </c>
    </row>
    <row r="102" spans="2:5" ht="51">
      <c r="B102" s="99" t="s">
        <v>2237</v>
      </c>
      <c r="C102" s="192" t="s">
        <v>2853</v>
      </c>
      <c r="D102" s="100" t="s">
        <v>17</v>
      </c>
      <c r="E102" s="101">
        <v>37900</v>
      </c>
    </row>
    <row r="103" spans="2:5" s="14" customFormat="1">
      <c r="B103" s="99" t="s">
        <v>1033</v>
      </c>
      <c r="C103" s="192" t="s">
        <v>1034</v>
      </c>
      <c r="D103" s="100" t="s">
        <v>1070</v>
      </c>
      <c r="E103" s="101">
        <v>12750</v>
      </c>
    </row>
    <row r="104" spans="2:5" s="14" customFormat="1" ht="38.25">
      <c r="B104" s="99" t="s">
        <v>51</v>
      </c>
      <c r="C104" s="192" t="s">
        <v>2735</v>
      </c>
      <c r="D104" s="100" t="s">
        <v>17</v>
      </c>
      <c r="E104" s="101">
        <v>35900</v>
      </c>
    </row>
    <row r="105" spans="2:5" s="14" customFormat="1" ht="63.75">
      <c r="B105" s="99" t="s">
        <v>1564</v>
      </c>
      <c r="C105" s="192" t="s">
        <v>2768</v>
      </c>
      <c r="D105" s="100" t="s">
        <v>17</v>
      </c>
      <c r="E105" s="101">
        <v>37900</v>
      </c>
    </row>
    <row r="106" spans="2:5" s="14" customFormat="1">
      <c r="B106" s="99" t="s">
        <v>1036</v>
      </c>
      <c r="C106" s="192" t="s">
        <v>1037</v>
      </c>
      <c r="D106" s="100" t="s">
        <v>1070</v>
      </c>
      <c r="E106" s="101">
        <v>14300</v>
      </c>
    </row>
    <row r="107" spans="2:5" s="14" customFormat="1" ht="38.25">
      <c r="B107" s="99" t="s">
        <v>52</v>
      </c>
      <c r="C107" s="192" t="s">
        <v>2736</v>
      </c>
      <c r="D107" s="100" t="s">
        <v>17</v>
      </c>
      <c r="E107" s="101">
        <v>36900</v>
      </c>
    </row>
    <row r="108" spans="2:5" s="14" customFormat="1">
      <c r="B108" s="99" t="s">
        <v>56</v>
      </c>
      <c r="C108" s="192" t="s">
        <v>1030</v>
      </c>
      <c r="D108" s="100" t="s">
        <v>1070</v>
      </c>
      <c r="E108" s="101">
        <v>21150</v>
      </c>
    </row>
    <row r="109" spans="2:5" s="14" customFormat="1" ht="51">
      <c r="B109" s="99" t="s">
        <v>861</v>
      </c>
      <c r="C109" s="192" t="s">
        <v>2764</v>
      </c>
      <c r="D109" s="100" t="s">
        <v>17</v>
      </c>
      <c r="E109" s="101">
        <v>43900</v>
      </c>
    </row>
    <row r="110" spans="2:5" s="14" customFormat="1" ht="63.75">
      <c r="B110" s="99" t="s">
        <v>1625</v>
      </c>
      <c r="C110" s="192" t="s">
        <v>2829</v>
      </c>
      <c r="D110" s="100" t="s">
        <v>17</v>
      </c>
      <c r="E110" s="101">
        <v>38900</v>
      </c>
    </row>
    <row r="111" spans="2:5" s="14" customFormat="1">
      <c r="B111" s="99" t="s">
        <v>1031</v>
      </c>
      <c r="C111" s="192" t="s">
        <v>1032</v>
      </c>
      <c r="D111" s="100" t="s">
        <v>1070</v>
      </c>
      <c r="E111" s="101">
        <v>15750</v>
      </c>
    </row>
    <row r="112" spans="2:5" s="14" customFormat="1" ht="63.75">
      <c r="B112" s="99" t="s">
        <v>2339</v>
      </c>
      <c r="C112" s="192" t="s">
        <v>2854</v>
      </c>
      <c r="D112" s="100" t="s">
        <v>17</v>
      </c>
      <c r="E112" s="101">
        <v>37900</v>
      </c>
    </row>
    <row r="113" spans="2:5" s="14" customFormat="1">
      <c r="B113" s="99" t="s">
        <v>949</v>
      </c>
      <c r="C113" s="192" t="s">
        <v>1035</v>
      </c>
      <c r="D113" s="100" t="s">
        <v>1070</v>
      </c>
      <c r="E113" s="101">
        <v>16650</v>
      </c>
    </row>
    <row r="114" spans="2:5" ht="63.75">
      <c r="B114" s="99" t="s">
        <v>1495</v>
      </c>
      <c r="C114" s="192" t="s">
        <v>2855</v>
      </c>
      <c r="D114" s="100" t="s">
        <v>17</v>
      </c>
      <c r="E114" s="101">
        <v>38900</v>
      </c>
    </row>
    <row r="115" spans="2:5" ht="76.5">
      <c r="B115" s="99" t="s">
        <v>2770</v>
      </c>
      <c r="C115" s="192" t="s">
        <v>2856</v>
      </c>
      <c r="D115" s="100" t="s">
        <v>17</v>
      </c>
      <c r="E115" s="101">
        <v>44900</v>
      </c>
    </row>
    <row r="116" spans="2:5">
      <c r="B116" s="99" t="s">
        <v>950</v>
      </c>
      <c r="C116" s="192" t="s">
        <v>1021</v>
      </c>
      <c r="D116" s="100" t="s">
        <v>1070</v>
      </c>
      <c r="E116" s="101">
        <v>23750</v>
      </c>
    </row>
    <row r="117" spans="2:5" ht="63.75">
      <c r="B117" s="99" t="s">
        <v>2788</v>
      </c>
      <c r="C117" s="192" t="s">
        <v>2809</v>
      </c>
      <c r="D117" s="100" t="s">
        <v>17</v>
      </c>
      <c r="E117" s="101">
        <v>43900</v>
      </c>
    </row>
    <row r="118" spans="2:5">
      <c r="B118" s="99" t="s">
        <v>1019</v>
      </c>
      <c r="C118" s="192" t="s">
        <v>1020</v>
      </c>
      <c r="D118" s="100" t="s">
        <v>1070</v>
      </c>
      <c r="E118" s="101">
        <v>16900</v>
      </c>
    </row>
    <row r="119" spans="2:5" ht="38.25">
      <c r="B119" s="99" t="s">
        <v>2241</v>
      </c>
      <c r="C119" s="192" t="s">
        <v>2730</v>
      </c>
      <c r="D119" s="100" t="s">
        <v>17</v>
      </c>
      <c r="E119" s="101">
        <v>39900</v>
      </c>
    </row>
    <row r="120" spans="2:5" ht="51">
      <c r="B120" s="99" t="s">
        <v>2240</v>
      </c>
      <c r="C120" s="192" t="s">
        <v>2731</v>
      </c>
      <c r="D120" s="100" t="s">
        <v>17</v>
      </c>
      <c r="E120" s="101">
        <v>42900</v>
      </c>
    </row>
    <row r="121" spans="2:5" ht="51">
      <c r="B121" s="99" t="s">
        <v>2786</v>
      </c>
      <c r="C121" s="192" t="s">
        <v>2808</v>
      </c>
      <c r="D121" s="100" t="s">
        <v>17</v>
      </c>
      <c r="E121" s="101">
        <v>40900</v>
      </c>
    </row>
    <row r="122" spans="2:5">
      <c r="B122" s="99" t="s">
        <v>951</v>
      </c>
      <c r="C122" s="192" t="s">
        <v>1024</v>
      </c>
      <c r="D122" s="100" t="s">
        <v>1070</v>
      </c>
      <c r="E122" s="101">
        <v>26000</v>
      </c>
    </row>
    <row r="123" spans="2:5">
      <c r="B123" s="99" t="s">
        <v>1022</v>
      </c>
      <c r="C123" s="192" t="s">
        <v>1023</v>
      </c>
      <c r="D123" s="100" t="s">
        <v>1070</v>
      </c>
      <c r="E123" s="101">
        <v>19800</v>
      </c>
    </row>
    <row r="124" spans="2:5" ht="38.25">
      <c r="B124" s="99" t="s">
        <v>2243</v>
      </c>
      <c r="C124" s="192" t="s">
        <v>2728</v>
      </c>
      <c r="D124" s="100" t="s">
        <v>17</v>
      </c>
      <c r="E124" s="101">
        <v>42900</v>
      </c>
    </row>
    <row r="125" spans="2:5" ht="63.75">
      <c r="B125" s="99" t="s">
        <v>2771</v>
      </c>
      <c r="C125" s="192" t="s">
        <v>2775</v>
      </c>
      <c r="D125" s="100" t="s">
        <v>17</v>
      </c>
      <c r="E125" s="101">
        <v>48900</v>
      </c>
    </row>
    <row r="126" spans="2:5" ht="51">
      <c r="B126" s="99" t="s">
        <v>2242</v>
      </c>
      <c r="C126" s="192" t="s">
        <v>2729</v>
      </c>
      <c r="D126" s="100" t="s">
        <v>17</v>
      </c>
      <c r="E126" s="101">
        <v>45900</v>
      </c>
    </row>
    <row r="127" spans="2:5" ht="51">
      <c r="B127" s="99" t="s">
        <v>2787</v>
      </c>
      <c r="C127" s="192" t="s">
        <v>2804</v>
      </c>
      <c r="D127" s="100" t="s">
        <v>17</v>
      </c>
      <c r="E127" s="101">
        <v>43900</v>
      </c>
    </row>
    <row r="128" spans="2:5">
      <c r="B128" s="99" t="s">
        <v>54</v>
      </c>
      <c r="C128" s="192" t="s">
        <v>1025</v>
      </c>
      <c r="D128" s="100" t="s">
        <v>1070</v>
      </c>
      <c r="E128" s="101">
        <v>30050</v>
      </c>
    </row>
    <row r="129" spans="2:5" ht="51">
      <c r="B129" s="99" t="s">
        <v>862</v>
      </c>
      <c r="C129" s="192" t="s">
        <v>2765</v>
      </c>
      <c r="D129" s="100" t="s">
        <v>17</v>
      </c>
      <c r="E129" s="101">
        <v>53900</v>
      </c>
    </row>
    <row r="130" spans="2:5">
      <c r="B130" s="99" t="s">
        <v>55</v>
      </c>
      <c r="C130" s="192" t="s">
        <v>1026</v>
      </c>
      <c r="D130" s="100" t="s">
        <v>1070</v>
      </c>
      <c r="E130" s="101">
        <v>39150</v>
      </c>
    </row>
    <row r="131" spans="2:5" ht="51">
      <c r="B131" s="99" t="s">
        <v>863</v>
      </c>
      <c r="C131" s="192" t="s">
        <v>2766</v>
      </c>
      <c r="D131" s="100" t="s">
        <v>17</v>
      </c>
      <c r="E131" s="101">
        <v>104900</v>
      </c>
    </row>
    <row r="132" spans="2:5">
      <c r="B132" s="99" t="s">
        <v>2817</v>
      </c>
      <c r="C132" s="192" t="s">
        <v>2818</v>
      </c>
      <c r="D132" s="100" t="s">
        <v>1070</v>
      </c>
      <c r="E132" s="101">
        <v>23350</v>
      </c>
    </row>
    <row r="133" spans="2:5">
      <c r="B133" s="99" t="s">
        <v>952</v>
      </c>
      <c r="C133" s="192" t="s">
        <v>1027</v>
      </c>
      <c r="D133" s="100" t="s">
        <v>1070</v>
      </c>
      <c r="E133" s="101">
        <v>33900</v>
      </c>
    </row>
    <row r="134" spans="2:5" ht="38.25">
      <c r="B134" s="99" t="s">
        <v>2803</v>
      </c>
      <c r="C134" s="192" t="s">
        <v>2810</v>
      </c>
      <c r="D134" s="100" t="s">
        <v>17</v>
      </c>
      <c r="E134" s="101">
        <v>89900</v>
      </c>
    </row>
    <row r="135" spans="2:5" ht="38.25">
      <c r="B135" s="99" t="s">
        <v>50</v>
      </c>
      <c r="C135" s="192" t="s">
        <v>2340</v>
      </c>
      <c r="D135" s="100" t="s">
        <v>17</v>
      </c>
      <c r="E135" s="101">
        <v>25900</v>
      </c>
    </row>
    <row r="136" spans="2:5" ht="63.75">
      <c r="B136" s="99" t="s">
        <v>1463</v>
      </c>
      <c r="C136" s="192" t="s">
        <v>2811</v>
      </c>
      <c r="D136" s="100" t="s">
        <v>17</v>
      </c>
      <c r="E136" s="101">
        <v>37900</v>
      </c>
    </row>
    <row r="137" spans="2:5">
      <c r="B137" s="99" t="s">
        <v>958</v>
      </c>
      <c r="C137" s="192" t="s">
        <v>1009</v>
      </c>
      <c r="D137" s="100" t="s">
        <v>1070</v>
      </c>
      <c r="E137" s="101">
        <v>32850</v>
      </c>
    </row>
    <row r="138" spans="2:5">
      <c r="B138" s="99" t="s">
        <v>959</v>
      </c>
      <c r="C138" s="192" t="s">
        <v>1010</v>
      </c>
      <c r="D138" s="100" t="s">
        <v>1070</v>
      </c>
      <c r="E138" s="101">
        <v>22800</v>
      </c>
    </row>
    <row r="139" spans="2:5" ht="39.75" customHeight="1">
      <c r="B139" s="99" t="s">
        <v>2789</v>
      </c>
      <c r="C139" s="192" t="s">
        <v>2816</v>
      </c>
      <c r="D139" s="100" t="s">
        <v>17</v>
      </c>
      <c r="E139" s="101">
        <v>42900</v>
      </c>
    </row>
    <row r="140" spans="2:5">
      <c r="B140" s="99" t="s">
        <v>960</v>
      </c>
      <c r="C140" s="192" t="s">
        <v>1011</v>
      </c>
      <c r="D140" s="100" t="s">
        <v>1070</v>
      </c>
      <c r="E140" s="101">
        <v>26300</v>
      </c>
    </row>
    <row r="141" spans="2:5">
      <c r="B141" s="99" t="s">
        <v>1012</v>
      </c>
      <c r="C141" s="192" t="s">
        <v>1013</v>
      </c>
      <c r="D141" s="100" t="s">
        <v>1070</v>
      </c>
      <c r="E141" s="101">
        <v>38450</v>
      </c>
    </row>
    <row r="142" spans="2:5">
      <c r="B142" s="99" t="s">
        <v>1014</v>
      </c>
      <c r="C142" s="192" t="s">
        <v>1015</v>
      </c>
      <c r="D142" s="100" t="s">
        <v>1070</v>
      </c>
      <c r="E142" s="101">
        <v>37550</v>
      </c>
    </row>
    <row r="143" spans="2:5">
      <c r="B143" s="99" t="s">
        <v>1016</v>
      </c>
      <c r="C143" s="192" t="s">
        <v>1017</v>
      </c>
      <c r="D143" s="100" t="s">
        <v>1070</v>
      </c>
      <c r="E143" s="101">
        <v>49750</v>
      </c>
    </row>
    <row r="144" spans="2:5" ht="38.25">
      <c r="B144" s="99" t="s">
        <v>2252</v>
      </c>
      <c r="C144" s="192" t="s">
        <v>2732</v>
      </c>
      <c r="D144" s="100" t="s">
        <v>17</v>
      </c>
      <c r="E144" s="101">
        <v>49900</v>
      </c>
    </row>
    <row r="145" spans="2:5" ht="51">
      <c r="B145" s="99" t="s">
        <v>2253</v>
      </c>
      <c r="C145" s="192" t="s">
        <v>2733</v>
      </c>
      <c r="D145" s="100" t="s">
        <v>17</v>
      </c>
      <c r="E145" s="101">
        <v>52900</v>
      </c>
    </row>
    <row r="146" spans="2:5">
      <c r="B146" s="99" t="s">
        <v>964</v>
      </c>
      <c r="C146" s="192" t="s">
        <v>1018</v>
      </c>
      <c r="D146" s="100" t="s">
        <v>1070</v>
      </c>
      <c r="E146" s="101">
        <v>24850</v>
      </c>
    </row>
    <row r="147" spans="2:5">
      <c r="B147" s="99" t="s">
        <v>962</v>
      </c>
      <c r="C147" s="192" t="s">
        <v>2341</v>
      </c>
      <c r="D147" s="100" t="s">
        <v>1070</v>
      </c>
      <c r="E147" s="101">
        <v>28350</v>
      </c>
    </row>
    <row r="148" spans="2:5">
      <c r="B148" s="99" t="s">
        <v>966</v>
      </c>
      <c r="C148" s="192" t="s">
        <v>1003</v>
      </c>
      <c r="D148" s="100" t="s">
        <v>1070</v>
      </c>
      <c r="E148" s="101">
        <v>50450</v>
      </c>
    </row>
    <row r="149" spans="2:5">
      <c r="B149" s="99" t="s">
        <v>1005</v>
      </c>
      <c r="C149" s="192" t="s">
        <v>1006</v>
      </c>
      <c r="D149" s="100" t="s">
        <v>1070</v>
      </c>
      <c r="E149" s="101">
        <v>52200</v>
      </c>
    </row>
    <row r="150" spans="2:5">
      <c r="B150" s="99" t="s">
        <v>53</v>
      </c>
      <c r="C150" s="192" t="s">
        <v>1008</v>
      </c>
      <c r="D150" s="100" t="s">
        <v>1070</v>
      </c>
      <c r="E150" s="101">
        <v>37600</v>
      </c>
    </row>
    <row r="151" spans="2:5" ht="63.75">
      <c r="B151" s="99" t="s">
        <v>864</v>
      </c>
      <c r="C151" s="192" t="s">
        <v>2767</v>
      </c>
      <c r="D151" s="100" t="s">
        <v>17</v>
      </c>
      <c r="E151" s="101">
        <v>97900</v>
      </c>
    </row>
    <row r="152" spans="2:5" ht="15.75">
      <c r="B152" s="97" t="s">
        <v>2342</v>
      </c>
      <c r="C152" s="200"/>
      <c r="D152" s="206"/>
      <c r="E152" s="206"/>
    </row>
    <row r="153" spans="2:5">
      <c r="B153" s="99" t="s">
        <v>976</v>
      </c>
      <c r="C153" s="192" t="s">
        <v>977</v>
      </c>
      <c r="D153" s="100" t="s">
        <v>1070</v>
      </c>
      <c r="E153" s="101">
        <v>10950</v>
      </c>
    </row>
    <row r="154" spans="2:5">
      <c r="B154" s="99" t="s">
        <v>967</v>
      </c>
      <c r="C154" s="192" t="s">
        <v>968</v>
      </c>
      <c r="D154" s="100" t="s">
        <v>1070</v>
      </c>
      <c r="E154" s="101">
        <v>31600</v>
      </c>
    </row>
    <row r="155" spans="2:5">
      <c r="B155" s="99" t="s">
        <v>978</v>
      </c>
      <c r="C155" s="192" t="s">
        <v>979</v>
      </c>
      <c r="D155" s="100" t="s">
        <v>1070</v>
      </c>
      <c r="E155" s="101">
        <v>2450</v>
      </c>
    </row>
    <row r="156" spans="2:5">
      <c r="B156" s="99" t="s">
        <v>980</v>
      </c>
      <c r="C156" s="192" t="s">
        <v>981</v>
      </c>
      <c r="D156" s="100" t="s">
        <v>1070</v>
      </c>
      <c r="E156" s="101">
        <v>7900</v>
      </c>
    </row>
    <row r="157" spans="2:5">
      <c r="B157" s="99" t="s">
        <v>982</v>
      </c>
      <c r="C157" s="192" t="s">
        <v>983</v>
      </c>
      <c r="D157" s="100" t="s">
        <v>1070</v>
      </c>
      <c r="E157" s="101">
        <v>9250</v>
      </c>
    </row>
    <row r="158" spans="2:5">
      <c r="B158" s="99" t="s">
        <v>984</v>
      </c>
      <c r="C158" s="192" t="s">
        <v>985</v>
      </c>
      <c r="D158" s="100" t="s">
        <v>1070</v>
      </c>
      <c r="E158" s="101">
        <v>6000</v>
      </c>
    </row>
    <row r="159" spans="2:5">
      <c r="B159" s="99" t="s">
        <v>986</v>
      </c>
      <c r="C159" s="192" t="s">
        <v>987</v>
      </c>
      <c r="D159" s="100" t="s">
        <v>1070</v>
      </c>
      <c r="E159" s="101">
        <v>5850</v>
      </c>
    </row>
    <row r="160" spans="2:5">
      <c r="B160" s="99" t="s">
        <v>988</v>
      </c>
      <c r="C160" s="192" t="s">
        <v>989</v>
      </c>
      <c r="D160" s="100" t="s">
        <v>1070</v>
      </c>
      <c r="E160" s="101">
        <v>2950</v>
      </c>
    </row>
    <row r="161" spans="2:5">
      <c r="B161" s="99" t="s">
        <v>990</v>
      </c>
      <c r="C161" s="192" t="s">
        <v>991</v>
      </c>
      <c r="D161" s="100" t="s">
        <v>1070</v>
      </c>
      <c r="E161" s="101">
        <v>3400</v>
      </c>
    </row>
    <row r="162" spans="2:5">
      <c r="B162" s="99" t="s">
        <v>963</v>
      </c>
      <c r="C162" s="192" t="s">
        <v>992</v>
      </c>
      <c r="D162" s="100" t="s">
        <v>1070</v>
      </c>
      <c r="E162" s="101">
        <v>12050</v>
      </c>
    </row>
    <row r="163" spans="2:5">
      <c r="B163" s="99" t="s">
        <v>993</v>
      </c>
      <c r="C163" s="192" t="s">
        <v>994</v>
      </c>
      <c r="D163" s="100" t="s">
        <v>1070</v>
      </c>
      <c r="E163" s="101">
        <v>23850</v>
      </c>
    </row>
    <row r="164" spans="2:5">
      <c r="B164" s="99" t="s">
        <v>31</v>
      </c>
      <c r="C164" s="192" t="s">
        <v>945</v>
      </c>
      <c r="D164" s="100" t="s">
        <v>1070</v>
      </c>
      <c r="E164" s="101">
        <v>9300</v>
      </c>
    </row>
    <row r="165" spans="2:5">
      <c r="B165" s="99" t="s">
        <v>32</v>
      </c>
      <c r="C165" s="192" t="s">
        <v>946</v>
      </c>
      <c r="D165" s="100" t="s">
        <v>1070</v>
      </c>
      <c r="E165" s="101">
        <v>9300</v>
      </c>
    </row>
    <row r="166" spans="2:5" ht="25.5">
      <c r="B166" s="99" t="s">
        <v>33</v>
      </c>
      <c r="C166" s="192" t="s">
        <v>2343</v>
      </c>
      <c r="D166" s="100" t="s">
        <v>1070</v>
      </c>
      <c r="E166" s="101">
        <v>1500</v>
      </c>
    </row>
    <row r="167" spans="2:5">
      <c r="B167" s="99" t="s">
        <v>995</v>
      </c>
      <c r="C167" s="192" t="s">
        <v>996</v>
      </c>
      <c r="D167" s="100" t="s">
        <v>1070</v>
      </c>
      <c r="E167" s="101">
        <v>2100</v>
      </c>
    </row>
    <row r="168" spans="2:5">
      <c r="B168" s="99" t="s">
        <v>997</v>
      </c>
      <c r="C168" s="192" t="s">
        <v>998</v>
      </c>
      <c r="D168" s="100" t="s">
        <v>1070</v>
      </c>
      <c r="E168" s="101">
        <v>2100</v>
      </c>
    </row>
    <row r="169" spans="2:5">
      <c r="B169" s="99" t="s">
        <v>2799</v>
      </c>
      <c r="C169" s="192" t="s">
        <v>2805</v>
      </c>
      <c r="D169" s="100" t="s">
        <v>1070</v>
      </c>
      <c r="E169" s="101">
        <v>2500</v>
      </c>
    </row>
    <row r="170" spans="2:5">
      <c r="B170" s="99" t="s">
        <v>999</v>
      </c>
      <c r="C170" s="192" t="s">
        <v>1000</v>
      </c>
      <c r="D170" s="100" t="s">
        <v>1070</v>
      </c>
      <c r="E170" s="101">
        <v>900</v>
      </c>
    </row>
    <row r="171" spans="2:5">
      <c r="B171" s="99" t="s">
        <v>1001</v>
      </c>
      <c r="C171" s="192" t="s">
        <v>1002</v>
      </c>
      <c r="D171" s="100" t="s">
        <v>1070</v>
      </c>
      <c r="E171" s="101">
        <v>1300</v>
      </c>
    </row>
    <row r="172" spans="2:5" ht="15.75">
      <c r="B172" s="97" t="s">
        <v>941</v>
      </c>
      <c r="C172" s="200"/>
      <c r="D172" s="200"/>
      <c r="E172" s="200"/>
    </row>
    <row r="173" spans="2:5" ht="25.5">
      <c r="B173" s="99" t="s">
        <v>26</v>
      </c>
      <c r="C173" s="192" t="s">
        <v>1227</v>
      </c>
      <c r="D173" s="100" t="s">
        <v>1070</v>
      </c>
      <c r="E173" s="101">
        <v>4800</v>
      </c>
    </row>
    <row r="174" spans="2:5">
      <c r="B174" s="99" t="s">
        <v>25</v>
      </c>
      <c r="C174" s="192" t="s">
        <v>1226</v>
      </c>
      <c r="D174" s="100" t="s">
        <v>1070</v>
      </c>
      <c r="E174" s="101">
        <v>1450</v>
      </c>
    </row>
    <row r="175" spans="2:5">
      <c r="B175" s="99" t="s">
        <v>1168</v>
      </c>
      <c r="C175" s="192" t="s">
        <v>1169</v>
      </c>
      <c r="D175" s="100" t="s">
        <v>1070</v>
      </c>
      <c r="E175" s="101">
        <v>1650</v>
      </c>
    </row>
    <row r="176" spans="2:5">
      <c r="B176" s="99" t="s">
        <v>1131</v>
      </c>
      <c r="C176" s="192" t="s">
        <v>1132</v>
      </c>
      <c r="D176" s="100" t="s">
        <v>1070</v>
      </c>
      <c r="E176" s="101">
        <v>3950</v>
      </c>
    </row>
    <row r="177" spans="2:5">
      <c r="B177" s="99" t="s">
        <v>1170</v>
      </c>
      <c r="C177" s="192" t="s">
        <v>1171</v>
      </c>
      <c r="D177" s="100" t="s">
        <v>1070</v>
      </c>
      <c r="E177" s="101">
        <v>300</v>
      </c>
    </row>
    <row r="178" spans="2:5">
      <c r="B178" s="99" t="s">
        <v>1172</v>
      </c>
      <c r="C178" s="192" t="s">
        <v>1173</v>
      </c>
      <c r="D178" s="100" t="s">
        <v>1070</v>
      </c>
      <c r="E178" s="101">
        <v>550</v>
      </c>
    </row>
    <row r="179" spans="2:5">
      <c r="B179" s="99" t="s">
        <v>1174</v>
      </c>
      <c r="C179" s="192" t="s">
        <v>1175</v>
      </c>
      <c r="D179" s="100" t="s">
        <v>1070</v>
      </c>
      <c r="E179" s="101">
        <v>550</v>
      </c>
    </row>
    <row r="180" spans="2:5">
      <c r="B180" s="99" t="s">
        <v>1176</v>
      </c>
      <c r="C180" s="192" t="s">
        <v>1177</v>
      </c>
      <c r="D180" s="100" t="s">
        <v>1070</v>
      </c>
      <c r="E180" s="101">
        <v>550</v>
      </c>
    </row>
    <row r="181" spans="2:5">
      <c r="B181" s="99" t="s">
        <v>1178</v>
      </c>
      <c r="C181" s="192" t="s">
        <v>1179</v>
      </c>
      <c r="D181" s="100" t="s">
        <v>1070</v>
      </c>
      <c r="E181" s="101">
        <v>550</v>
      </c>
    </row>
    <row r="182" spans="2:5">
      <c r="B182" s="99" t="s">
        <v>1180</v>
      </c>
      <c r="C182" s="192" t="s">
        <v>1181</v>
      </c>
      <c r="D182" s="100" t="s">
        <v>1070</v>
      </c>
      <c r="E182" s="101">
        <v>550</v>
      </c>
    </row>
    <row r="183" spans="2:5">
      <c r="B183" s="99" t="s">
        <v>1182</v>
      </c>
      <c r="C183" s="192" t="s">
        <v>1183</v>
      </c>
      <c r="D183" s="100" t="s">
        <v>1070</v>
      </c>
      <c r="E183" s="101">
        <v>550</v>
      </c>
    </row>
    <row r="184" spans="2:5">
      <c r="B184" s="99" t="s">
        <v>1184</v>
      </c>
      <c r="C184" s="192" t="s">
        <v>1185</v>
      </c>
      <c r="D184" s="100" t="s">
        <v>1070</v>
      </c>
      <c r="E184" s="101">
        <v>550</v>
      </c>
    </row>
    <row r="185" spans="2:5">
      <c r="B185" s="99" t="s">
        <v>1186</v>
      </c>
      <c r="C185" s="192" t="s">
        <v>1187</v>
      </c>
      <c r="D185" s="100" t="s">
        <v>1070</v>
      </c>
      <c r="E185" s="101">
        <v>550</v>
      </c>
    </row>
    <row r="186" spans="2:5">
      <c r="B186" s="99" t="s">
        <v>1188</v>
      </c>
      <c r="C186" s="192" t="s">
        <v>1189</v>
      </c>
      <c r="D186" s="100" t="s">
        <v>1070</v>
      </c>
      <c r="E186" s="101">
        <v>550</v>
      </c>
    </row>
    <row r="187" spans="2:5">
      <c r="B187" s="99" t="s">
        <v>1190</v>
      </c>
      <c r="C187" s="192" t="s">
        <v>1191</v>
      </c>
      <c r="D187" s="100" t="s">
        <v>1070</v>
      </c>
      <c r="E187" s="101">
        <v>550</v>
      </c>
    </row>
    <row r="188" spans="2:5">
      <c r="B188" s="99" t="s">
        <v>1192</v>
      </c>
      <c r="C188" s="192" t="s">
        <v>1193</v>
      </c>
      <c r="D188" s="100" t="s">
        <v>1070</v>
      </c>
      <c r="E188" s="101">
        <v>5600</v>
      </c>
    </row>
    <row r="189" spans="2:5">
      <c r="B189" s="99" t="s">
        <v>1194</v>
      </c>
      <c r="C189" s="192" t="s">
        <v>1195</v>
      </c>
      <c r="D189" s="100" t="s">
        <v>1070</v>
      </c>
      <c r="E189" s="101">
        <v>7350</v>
      </c>
    </row>
    <row r="190" spans="2:5">
      <c r="B190" s="99" t="s">
        <v>886</v>
      </c>
      <c r="C190" s="192" t="s">
        <v>2294</v>
      </c>
      <c r="D190" s="100" t="s">
        <v>1070</v>
      </c>
      <c r="E190" s="101">
        <v>7400</v>
      </c>
    </row>
    <row r="191" spans="2:5" ht="25.5">
      <c r="B191" s="99" t="s">
        <v>1196</v>
      </c>
      <c r="C191" s="192" t="s">
        <v>1197</v>
      </c>
      <c r="D191" s="100" t="s">
        <v>1070</v>
      </c>
      <c r="E191" s="101">
        <v>1050</v>
      </c>
    </row>
    <row r="192" spans="2:5">
      <c r="B192" s="99" t="s">
        <v>1198</v>
      </c>
      <c r="C192" s="192" t="s">
        <v>22</v>
      </c>
      <c r="D192" s="100" t="s">
        <v>1070</v>
      </c>
      <c r="E192" s="101">
        <v>2200</v>
      </c>
    </row>
    <row r="193" spans="2:5">
      <c r="B193" s="99" t="s">
        <v>2454</v>
      </c>
      <c r="C193" s="192" t="s">
        <v>2456</v>
      </c>
      <c r="D193" s="100" t="s">
        <v>1070</v>
      </c>
      <c r="E193" s="101">
        <v>3150</v>
      </c>
    </row>
    <row r="194" spans="2:5" ht="25.5">
      <c r="B194" s="99" t="s">
        <v>2753</v>
      </c>
      <c r="C194" s="192" t="s">
        <v>2755</v>
      </c>
      <c r="D194" s="100" t="s">
        <v>17</v>
      </c>
      <c r="E194" s="101">
        <v>29900</v>
      </c>
    </row>
    <row r="195" spans="2:5">
      <c r="B195" s="99" t="s">
        <v>2455</v>
      </c>
      <c r="C195" s="192" t="s">
        <v>2457</v>
      </c>
      <c r="D195" s="100" t="s">
        <v>1070</v>
      </c>
      <c r="E195" s="101">
        <v>3150</v>
      </c>
    </row>
    <row r="196" spans="2:5" ht="25.5">
      <c r="B196" s="99" t="s">
        <v>2754</v>
      </c>
      <c r="C196" s="192" t="s">
        <v>2756</v>
      </c>
      <c r="D196" s="100" t="s">
        <v>17</v>
      </c>
      <c r="E196" s="101">
        <v>26900</v>
      </c>
    </row>
    <row r="197" spans="2:5" ht="25.5">
      <c r="B197" s="99" t="s">
        <v>2737</v>
      </c>
      <c r="C197" s="192" t="s">
        <v>2738</v>
      </c>
      <c r="D197" s="100" t="s">
        <v>1070</v>
      </c>
      <c r="E197" s="101">
        <v>1300</v>
      </c>
    </row>
    <row r="198" spans="2:5">
      <c r="B198" s="99" t="s">
        <v>925</v>
      </c>
      <c r="C198" s="192" t="s">
        <v>1199</v>
      </c>
      <c r="D198" s="100" t="s">
        <v>1070</v>
      </c>
      <c r="E198" s="101">
        <v>4650</v>
      </c>
    </row>
    <row r="199" spans="2:5" ht="25.5">
      <c r="B199" s="99" t="s">
        <v>1200</v>
      </c>
      <c r="C199" s="192" t="s">
        <v>1201</v>
      </c>
      <c r="D199" s="100" t="s">
        <v>1070</v>
      </c>
      <c r="E199" s="101">
        <v>7800</v>
      </c>
    </row>
    <row r="200" spans="2:5" ht="25.5">
      <c r="B200" s="99" t="s">
        <v>1202</v>
      </c>
      <c r="C200" s="192" t="s">
        <v>1203</v>
      </c>
      <c r="D200" s="100" t="s">
        <v>1070</v>
      </c>
      <c r="E200" s="101">
        <v>7800</v>
      </c>
    </row>
    <row r="201" spans="2:5">
      <c r="B201" s="99" t="s">
        <v>23</v>
      </c>
      <c r="C201" s="192" t="s">
        <v>24</v>
      </c>
      <c r="D201" s="100" t="s">
        <v>1070</v>
      </c>
      <c r="E201" s="101">
        <v>4650</v>
      </c>
    </row>
    <row r="202" spans="2:5">
      <c r="B202" s="99" t="s">
        <v>1204</v>
      </c>
      <c r="C202" s="192" t="s">
        <v>1205</v>
      </c>
      <c r="D202" s="100" t="s">
        <v>1070</v>
      </c>
      <c r="E202" s="101">
        <v>4500</v>
      </c>
    </row>
    <row r="203" spans="2:5" ht="25.5">
      <c r="B203" s="99" t="s">
        <v>2928</v>
      </c>
      <c r="C203" s="192" t="s">
        <v>2932</v>
      </c>
      <c r="D203" s="100" t="s">
        <v>17</v>
      </c>
      <c r="E203" s="101">
        <v>36900</v>
      </c>
    </row>
    <row r="204" spans="2:5" ht="25.5">
      <c r="B204" s="99" t="s">
        <v>2929</v>
      </c>
      <c r="C204" s="192" t="s">
        <v>2344</v>
      </c>
      <c r="D204" s="100" t="s">
        <v>17</v>
      </c>
      <c r="E204" s="101">
        <v>40900</v>
      </c>
    </row>
    <row r="205" spans="2:5" ht="25.5">
      <c r="B205" s="99" t="s">
        <v>2930</v>
      </c>
      <c r="C205" s="192" t="s">
        <v>2345</v>
      </c>
      <c r="D205" s="100" t="s">
        <v>17</v>
      </c>
      <c r="E205" s="101">
        <v>40900</v>
      </c>
    </row>
    <row r="206" spans="2:5" ht="25.5">
      <c r="B206" s="99" t="s">
        <v>2931</v>
      </c>
      <c r="C206" s="192" t="s">
        <v>2346</v>
      </c>
      <c r="D206" s="100" t="s">
        <v>17</v>
      </c>
      <c r="E206" s="101">
        <v>44900</v>
      </c>
    </row>
    <row r="207" spans="2:5">
      <c r="B207" s="99" t="s">
        <v>1206</v>
      </c>
      <c r="C207" s="192" t="s">
        <v>1207</v>
      </c>
      <c r="D207" s="100" t="s">
        <v>1070</v>
      </c>
      <c r="E207" s="101">
        <v>4500</v>
      </c>
    </row>
    <row r="208" spans="2:5">
      <c r="B208" s="99" t="s">
        <v>2678</v>
      </c>
      <c r="C208" s="192" t="s">
        <v>2679</v>
      </c>
      <c r="D208" s="100" t="s">
        <v>2680</v>
      </c>
      <c r="E208" s="101">
        <v>7400</v>
      </c>
    </row>
    <row r="209" spans="2:5" ht="25.5">
      <c r="B209" s="99" t="s">
        <v>2757</v>
      </c>
      <c r="C209" s="192" t="s">
        <v>2758</v>
      </c>
      <c r="D209" s="100" t="s">
        <v>17</v>
      </c>
      <c r="E209" s="101">
        <v>72300</v>
      </c>
    </row>
    <row r="210" spans="2:5">
      <c r="B210" s="99" t="s">
        <v>1208</v>
      </c>
      <c r="C210" s="192" t="s">
        <v>1209</v>
      </c>
      <c r="D210" s="100" t="s">
        <v>1070</v>
      </c>
      <c r="E210" s="101">
        <v>4050</v>
      </c>
    </row>
    <row r="211" spans="2:5" ht="25.5">
      <c r="B211" s="99" t="s">
        <v>1210</v>
      </c>
      <c r="C211" s="192" t="s">
        <v>1211</v>
      </c>
      <c r="D211" s="100" t="s">
        <v>1070</v>
      </c>
      <c r="E211" s="101">
        <v>5900</v>
      </c>
    </row>
    <row r="212" spans="2:5">
      <c r="B212" s="99" t="s">
        <v>1212</v>
      </c>
      <c r="C212" s="192" t="s">
        <v>1213</v>
      </c>
      <c r="D212" s="100" t="s">
        <v>1070</v>
      </c>
      <c r="E212" s="101">
        <v>7350</v>
      </c>
    </row>
    <row r="213" spans="2:5">
      <c r="B213" s="99" t="s">
        <v>1214</v>
      </c>
      <c r="C213" s="192" t="s">
        <v>1215</v>
      </c>
      <c r="D213" s="100" t="s">
        <v>1070</v>
      </c>
      <c r="E213" s="101">
        <v>7350</v>
      </c>
    </row>
    <row r="214" spans="2:5">
      <c r="B214" s="99" t="s">
        <v>1216</v>
      </c>
      <c r="C214" s="192" t="s">
        <v>1217</v>
      </c>
      <c r="D214" s="100" t="s">
        <v>1070</v>
      </c>
      <c r="E214" s="101">
        <v>700</v>
      </c>
    </row>
    <row r="215" spans="2:5">
      <c r="B215" s="99" t="s">
        <v>1218</v>
      </c>
      <c r="C215" s="192" t="s">
        <v>1219</v>
      </c>
      <c r="D215" s="100" t="s">
        <v>1070</v>
      </c>
      <c r="E215" s="101">
        <v>350</v>
      </c>
    </row>
    <row r="216" spans="2:5">
      <c r="B216" s="99" t="s">
        <v>1220</v>
      </c>
      <c r="C216" s="192" t="s">
        <v>2347</v>
      </c>
      <c r="D216" s="100" t="s">
        <v>1070</v>
      </c>
      <c r="E216" s="101">
        <v>9650</v>
      </c>
    </row>
    <row r="217" spans="2:5">
      <c r="B217" s="99" t="s">
        <v>1221</v>
      </c>
      <c r="C217" s="192" t="s">
        <v>2348</v>
      </c>
      <c r="D217" s="100" t="s">
        <v>1070</v>
      </c>
      <c r="E217" s="101">
        <v>9650</v>
      </c>
    </row>
    <row r="218" spans="2:5">
      <c r="B218" s="99" t="s">
        <v>1222</v>
      </c>
      <c r="C218" s="192" t="s">
        <v>1223</v>
      </c>
      <c r="D218" s="100" t="s">
        <v>1070</v>
      </c>
      <c r="E218" s="101">
        <v>2750</v>
      </c>
    </row>
    <row r="219" spans="2:5">
      <c r="B219" s="99" t="s">
        <v>1224</v>
      </c>
      <c r="C219" s="192" t="s">
        <v>1225</v>
      </c>
      <c r="D219" s="100" t="s">
        <v>1070</v>
      </c>
      <c r="E219" s="101">
        <v>1450</v>
      </c>
    </row>
    <row r="220" spans="2:5" s="14" customFormat="1">
      <c r="B220" s="99" t="s">
        <v>2349</v>
      </c>
      <c r="C220" s="192" t="s">
        <v>2350</v>
      </c>
      <c r="D220" s="100" t="s">
        <v>1070</v>
      </c>
      <c r="E220" s="101">
        <v>15350</v>
      </c>
    </row>
    <row r="221" spans="2:5" s="14" customFormat="1">
      <c r="B221" s="99" t="s">
        <v>2351</v>
      </c>
      <c r="C221" s="192" t="s">
        <v>2352</v>
      </c>
      <c r="D221" s="100" t="s">
        <v>1070</v>
      </c>
      <c r="E221" s="101">
        <v>19450</v>
      </c>
    </row>
    <row r="222" spans="2:5" s="14" customFormat="1">
      <c r="B222" s="99" t="s">
        <v>1231</v>
      </c>
      <c r="C222" s="192" t="s">
        <v>1232</v>
      </c>
      <c r="D222" s="100" t="s">
        <v>1070</v>
      </c>
      <c r="E222" s="101">
        <v>5950</v>
      </c>
    </row>
    <row r="223" spans="2:5" s="14" customFormat="1">
      <c r="B223" s="99" t="s">
        <v>2778</v>
      </c>
      <c r="C223" s="192" t="s">
        <v>2779</v>
      </c>
      <c r="D223" s="100" t="s">
        <v>1070</v>
      </c>
      <c r="E223" s="101">
        <v>550</v>
      </c>
    </row>
    <row r="224" spans="2:5" s="14" customFormat="1" ht="25.5">
      <c r="B224" s="99" t="s">
        <v>1233</v>
      </c>
      <c r="C224" s="192" t="s">
        <v>1234</v>
      </c>
      <c r="D224" s="100" t="s">
        <v>1070</v>
      </c>
      <c r="E224" s="101">
        <v>2750</v>
      </c>
    </row>
    <row r="225" spans="2:5" s="14" customFormat="1" ht="25.5">
      <c r="B225" s="99" t="s">
        <v>1235</v>
      </c>
      <c r="C225" s="192" t="s">
        <v>1236</v>
      </c>
      <c r="D225" s="100" t="s">
        <v>1070</v>
      </c>
      <c r="E225" s="101">
        <v>3850</v>
      </c>
    </row>
    <row r="226" spans="2:5" s="14" customFormat="1">
      <c r="B226" s="99" t="s">
        <v>27</v>
      </c>
      <c r="C226" s="192" t="s">
        <v>1237</v>
      </c>
      <c r="D226" s="100" t="s">
        <v>1070</v>
      </c>
      <c r="E226" s="101">
        <v>5950</v>
      </c>
    </row>
    <row r="227" spans="2:5" s="14" customFormat="1">
      <c r="B227" s="99" t="s">
        <v>28</v>
      </c>
      <c r="C227" s="192" t="s">
        <v>1238</v>
      </c>
      <c r="D227" s="100" t="s">
        <v>1070</v>
      </c>
      <c r="E227" s="101">
        <v>10700</v>
      </c>
    </row>
    <row r="228" spans="2:5" s="14" customFormat="1">
      <c r="B228" s="99" t="s">
        <v>956</v>
      </c>
      <c r="C228" s="192" t="s">
        <v>1239</v>
      </c>
      <c r="D228" s="100" t="s">
        <v>1070</v>
      </c>
      <c r="E228" s="101">
        <v>8900</v>
      </c>
    </row>
    <row r="229" spans="2:5" s="14" customFormat="1">
      <c r="B229" s="99" t="s">
        <v>2276</v>
      </c>
      <c r="C229" s="192" t="s">
        <v>2458</v>
      </c>
      <c r="D229" s="100" t="s">
        <v>1070</v>
      </c>
      <c r="E229" s="101">
        <v>5600</v>
      </c>
    </row>
    <row r="230" spans="2:5" s="14" customFormat="1">
      <c r="B230" s="99" t="s">
        <v>1240</v>
      </c>
      <c r="C230" s="192" t="s">
        <v>1241</v>
      </c>
      <c r="D230" s="100" t="s">
        <v>1070</v>
      </c>
      <c r="E230" s="101">
        <v>3500</v>
      </c>
    </row>
    <row r="231" spans="2:5" s="14" customFormat="1">
      <c r="B231" s="99" t="s">
        <v>1242</v>
      </c>
      <c r="C231" s="192" t="s">
        <v>1243</v>
      </c>
      <c r="D231" s="100" t="s">
        <v>1070</v>
      </c>
      <c r="E231" s="101">
        <v>3650</v>
      </c>
    </row>
    <row r="232" spans="2:5">
      <c r="B232" s="99" t="s">
        <v>955</v>
      </c>
      <c r="C232" s="192" t="s">
        <v>1244</v>
      </c>
      <c r="D232" s="100" t="s">
        <v>1070</v>
      </c>
      <c r="E232" s="101">
        <v>3700</v>
      </c>
    </row>
    <row r="233" spans="2:5" ht="15.75">
      <c r="B233" s="97" t="s">
        <v>1317</v>
      </c>
      <c r="C233" s="202"/>
      <c r="D233" s="206"/>
      <c r="E233" s="206"/>
    </row>
    <row r="234" spans="2:5">
      <c r="B234" s="99" t="s">
        <v>914</v>
      </c>
      <c r="C234" s="192" t="s">
        <v>1327</v>
      </c>
      <c r="D234" s="100" t="s">
        <v>1070</v>
      </c>
      <c r="E234" s="101">
        <v>54850</v>
      </c>
    </row>
    <row r="235" spans="2:5">
      <c r="B235" s="99" t="s">
        <v>916</v>
      </c>
      <c r="C235" s="192" t="s">
        <v>1328</v>
      </c>
      <c r="D235" s="100" t="s">
        <v>1070</v>
      </c>
      <c r="E235" s="101">
        <v>64150</v>
      </c>
    </row>
    <row r="236" spans="2:5">
      <c r="B236" s="99" t="s">
        <v>919</v>
      </c>
      <c r="C236" s="192" t="s">
        <v>1329</v>
      </c>
      <c r="D236" s="100" t="s">
        <v>1070</v>
      </c>
      <c r="E236" s="101">
        <v>74400</v>
      </c>
    </row>
    <row r="237" spans="2:5">
      <c r="B237" s="99" t="s">
        <v>2823</v>
      </c>
      <c r="C237" s="192" t="s">
        <v>2824</v>
      </c>
      <c r="D237" s="100" t="s">
        <v>1070</v>
      </c>
      <c r="E237" s="101">
        <v>63600</v>
      </c>
    </row>
    <row r="238" spans="2:5">
      <c r="B238" s="99" t="s">
        <v>1320</v>
      </c>
      <c r="C238" s="192" t="s">
        <v>1321</v>
      </c>
      <c r="D238" s="100" t="s">
        <v>1070</v>
      </c>
      <c r="E238" s="101">
        <v>108250</v>
      </c>
    </row>
    <row r="239" spans="2:5">
      <c r="B239" s="99" t="s">
        <v>1322</v>
      </c>
      <c r="C239" s="192" t="s">
        <v>1323</v>
      </c>
      <c r="D239" s="100" t="s">
        <v>1070</v>
      </c>
      <c r="E239" s="101">
        <v>105850</v>
      </c>
    </row>
    <row r="240" spans="2:5">
      <c r="B240" s="99" t="s">
        <v>1324</v>
      </c>
      <c r="C240" s="192" t="s">
        <v>1325</v>
      </c>
      <c r="D240" s="100" t="s">
        <v>1070</v>
      </c>
      <c r="E240" s="101">
        <v>118350</v>
      </c>
    </row>
    <row r="241" spans="2:5">
      <c r="B241" s="99" t="s">
        <v>1318</v>
      </c>
      <c r="C241" s="192" t="s">
        <v>1319</v>
      </c>
      <c r="D241" s="100" t="s">
        <v>1070</v>
      </c>
      <c r="E241" s="101">
        <v>127450</v>
      </c>
    </row>
    <row r="242" spans="2:5" ht="51">
      <c r="B242" s="99" t="s">
        <v>913</v>
      </c>
      <c r="C242" s="192" t="s">
        <v>2353</v>
      </c>
      <c r="D242" s="100" t="s">
        <v>17</v>
      </c>
      <c r="E242" s="101">
        <v>50900</v>
      </c>
    </row>
    <row r="243" spans="2:5" ht="63.75">
      <c r="B243" s="99" t="s">
        <v>2890</v>
      </c>
      <c r="C243" s="192" t="s">
        <v>2874</v>
      </c>
      <c r="D243" s="100" t="s">
        <v>17</v>
      </c>
      <c r="E243" s="101">
        <v>55900</v>
      </c>
    </row>
    <row r="244" spans="2:5" ht="51">
      <c r="B244" s="99" t="s">
        <v>917</v>
      </c>
      <c r="C244" s="192" t="s">
        <v>2354</v>
      </c>
      <c r="D244" s="100" t="s">
        <v>17</v>
      </c>
      <c r="E244" s="101">
        <v>60900</v>
      </c>
    </row>
    <row r="245" spans="2:5" ht="63.75">
      <c r="B245" s="99" t="s">
        <v>2891</v>
      </c>
      <c r="C245" s="192" t="s">
        <v>2875</v>
      </c>
      <c r="D245" s="100" t="s">
        <v>17</v>
      </c>
      <c r="E245" s="101">
        <v>65900</v>
      </c>
    </row>
    <row r="246" spans="2:5" ht="51">
      <c r="B246" s="99" t="s">
        <v>2249</v>
      </c>
      <c r="C246" s="192" t="s">
        <v>2355</v>
      </c>
      <c r="D246" s="100" t="s">
        <v>17</v>
      </c>
      <c r="E246" s="101">
        <v>65900</v>
      </c>
    </row>
    <row r="247" spans="2:5" ht="63.75">
      <c r="B247" s="99" t="s">
        <v>2892</v>
      </c>
      <c r="C247" s="192" t="s">
        <v>2876</v>
      </c>
      <c r="D247" s="100" t="s">
        <v>17</v>
      </c>
      <c r="E247" s="101">
        <v>70900</v>
      </c>
    </row>
    <row r="248" spans="2:5" ht="51">
      <c r="B248" s="99" t="s">
        <v>920</v>
      </c>
      <c r="C248" s="192" t="s">
        <v>2356</v>
      </c>
      <c r="D248" s="100" t="s">
        <v>17</v>
      </c>
      <c r="E248" s="101">
        <v>85900</v>
      </c>
    </row>
    <row r="249" spans="2:5" ht="63.75">
      <c r="B249" s="99" t="s">
        <v>2893</v>
      </c>
      <c r="C249" s="192" t="s">
        <v>2877</v>
      </c>
      <c r="D249" s="100" t="s">
        <v>17</v>
      </c>
      <c r="E249" s="101">
        <v>90900</v>
      </c>
    </row>
    <row r="250" spans="2:5" ht="63.75">
      <c r="B250" s="99" t="s">
        <v>921</v>
      </c>
      <c r="C250" s="192" t="s">
        <v>2357</v>
      </c>
      <c r="D250" s="100" t="s">
        <v>17</v>
      </c>
      <c r="E250" s="101">
        <v>95900</v>
      </c>
    </row>
    <row r="251" spans="2:5" ht="76.5">
      <c r="B251" s="99" t="s">
        <v>2894</v>
      </c>
      <c r="C251" s="192" t="s">
        <v>2878</v>
      </c>
      <c r="D251" s="100" t="s">
        <v>17</v>
      </c>
      <c r="E251" s="101">
        <v>100900</v>
      </c>
    </row>
    <row r="252" spans="2:5" ht="63.75">
      <c r="B252" s="99" t="s">
        <v>2821</v>
      </c>
      <c r="C252" s="192" t="s">
        <v>2820</v>
      </c>
      <c r="D252" s="100" t="s">
        <v>17</v>
      </c>
      <c r="E252" s="101">
        <v>74900</v>
      </c>
    </row>
    <row r="253" spans="2:5" ht="76.5">
      <c r="B253" s="99" t="s">
        <v>2895</v>
      </c>
      <c r="C253" s="192" t="s">
        <v>2879</v>
      </c>
      <c r="D253" s="100" t="s">
        <v>17</v>
      </c>
      <c r="E253" s="101">
        <v>84900</v>
      </c>
    </row>
    <row r="254" spans="2:5" ht="63.75">
      <c r="B254" s="99" t="s">
        <v>2219</v>
      </c>
      <c r="C254" s="192" t="s">
        <v>2358</v>
      </c>
      <c r="D254" s="100" t="s">
        <v>17</v>
      </c>
      <c r="E254" s="101">
        <v>94900</v>
      </c>
    </row>
    <row r="255" spans="2:5" ht="76.5">
      <c r="B255" s="99" t="s">
        <v>2896</v>
      </c>
      <c r="C255" s="481" t="s">
        <v>2914</v>
      </c>
      <c r="D255" s="479" t="s">
        <v>17</v>
      </c>
      <c r="E255" s="480">
        <v>104900</v>
      </c>
    </row>
    <row r="256" spans="2:5" ht="63.75">
      <c r="B256" s="99" t="s">
        <v>2220</v>
      </c>
      <c r="C256" s="192" t="s">
        <v>2359</v>
      </c>
      <c r="D256" s="100" t="s">
        <v>17</v>
      </c>
      <c r="E256" s="101">
        <v>94900</v>
      </c>
    </row>
    <row r="257" spans="2:5" ht="76.5">
      <c r="B257" s="99" t="s">
        <v>2897</v>
      </c>
      <c r="C257" s="192" t="s">
        <v>2880</v>
      </c>
      <c r="D257" s="100" t="s">
        <v>17</v>
      </c>
      <c r="E257" s="101">
        <v>104900</v>
      </c>
    </row>
    <row r="258" spans="2:5" ht="63.75">
      <c r="B258" s="99" t="s">
        <v>2221</v>
      </c>
      <c r="C258" s="192" t="s">
        <v>2360</v>
      </c>
      <c r="D258" s="100" t="s">
        <v>17</v>
      </c>
      <c r="E258" s="101">
        <v>99900</v>
      </c>
    </row>
    <row r="259" spans="2:5" ht="76.5">
      <c r="B259" s="99" t="s">
        <v>2898</v>
      </c>
      <c r="C259" s="192" t="s">
        <v>2881</v>
      </c>
      <c r="D259" s="100" t="s">
        <v>17</v>
      </c>
      <c r="E259" s="101">
        <v>109900</v>
      </c>
    </row>
    <row r="260" spans="2:5" ht="63.75">
      <c r="B260" s="99" t="s">
        <v>2222</v>
      </c>
      <c r="C260" s="192" t="s">
        <v>2361</v>
      </c>
      <c r="D260" s="100" t="s">
        <v>17</v>
      </c>
      <c r="E260" s="101">
        <v>109900</v>
      </c>
    </row>
    <row r="261" spans="2:5" ht="76.5">
      <c r="B261" s="99" t="s">
        <v>2899</v>
      </c>
      <c r="C261" s="192" t="s">
        <v>2882</v>
      </c>
      <c r="D261" s="100" t="s">
        <v>17</v>
      </c>
      <c r="E261" s="101">
        <v>119900</v>
      </c>
    </row>
    <row r="262" spans="2:5" ht="76.5">
      <c r="B262" s="99" t="s">
        <v>2223</v>
      </c>
      <c r="C262" s="192" t="s">
        <v>2362</v>
      </c>
      <c r="D262" s="100" t="s">
        <v>17</v>
      </c>
      <c r="E262" s="101">
        <v>119900</v>
      </c>
    </row>
    <row r="263" spans="2:5" ht="102">
      <c r="B263" s="99" t="s">
        <v>2900</v>
      </c>
      <c r="C263" s="192" t="s">
        <v>2822</v>
      </c>
      <c r="D263" s="100" t="s">
        <v>17</v>
      </c>
      <c r="E263" s="101">
        <v>129900</v>
      </c>
    </row>
    <row r="264" spans="2:5" ht="76.5">
      <c r="B264" s="99" t="s">
        <v>2246</v>
      </c>
      <c r="C264" s="192" t="s">
        <v>2363</v>
      </c>
      <c r="D264" s="100" t="s">
        <v>17</v>
      </c>
      <c r="E264" s="101">
        <v>129900</v>
      </c>
    </row>
    <row r="265" spans="2:5" ht="102">
      <c r="B265" s="99" t="s">
        <v>2901</v>
      </c>
      <c r="C265" s="192" t="s">
        <v>2883</v>
      </c>
      <c r="D265" s="100" t="s">
        <v>17</v>
      </c>
      <c r="E265" s="101">
        <v>139900</v>
      </c>
    </row>
    <row r="266" spans="2:5" ht="63.75">
      <c r="B266" s="99" t="s">
        <v>2247</v>
      </c>
      <c r="C266" s="192" t="s">
        <v>2364</v>
      </c>
      <c r="D266" s="100" t="s">
        <v>17</v>
      </c>
      <c r="E266" s="101">
        <v>139900</v>
      </c>
    </row>
    <row r="267" spans="2:5" ht="89.25">
      <c r="B267" s="99" t="s">
        <v>2902</v>
      </c>
      <c r="C267" s="192" t="s">
        <v>2812</v>
      </c>
      <c r="D267" s="100" t="s">
        <v>17</v>
      </c>
      <c r="E267" s="101">
        <v>149900</v>
      </c>
    </row>
    <row r="268" spans="2:5" ht="76.5">
      <c r="B268" s="99" t="s">
        <v>2248</v>
      </c>
      <c r="C268" s="192" t="s">
        <v>2365</v>
      </c>
      <c r="D268" s="100" t="s">
        <v>17</v>
      </c>
      <c r="E268" s="101">
        <v>149900</v>
      </c>
    </row>
    <row r="269" spans="2:5" ht="102">
      <c r="B269" s="99" t="s">
        <v>2903</v>
      </c>
      <c r="C269" s="192" t="s">
        <v>2884</v>
      </c>
      <c r="D269" s="100" t="s">
        <v>17</v>
      </c>
      <c r="E269" s="101">
        <v>159900</v>
      </c>
    </row>
    <row r="270" spans="2:5" ht="15.75">
      <c r="B270" s="97" t="s">
        <v>1114</v>
      </c>
      <c r="C270" s="200"/>
      <c r="D270" s="206"/>
      <c r="E270" s="206"/>
    </row>
    <row r="271" spans="2:5" s="14" customFormat="1">
      <c r="B271" s="99" t="s">
        <v>2366</v>
      </c>
      <c r="C271" s="192" t="s">
        <v>2367</v>
      </c>
      <c r="D271" s="100" t="s">
        <v>1070</v>
      </c>
      <c r="E271" s="101">
        <v>11950</v>
      </c>
    </row>
    <row r="272" spans="2:5" s="14" customFormat="1">
      <c r="B272" s="99" t="s">
        <v>2368</v>
      </c>
      <c r="C272" s="192" t="s">
        <v>2369</v>
      </c>
      <c r="D272" s="100" t="s">
        <v>1070</v>
      </c>
      <c r="E272" s="101">
        <v>7450</v>
      </c>
    </row>
    <row r="273" spans="2:5" s="14" customFormat="1">
      <c r="B273" s="99" t="s">
        <v>2370</v>
      </c>
      <c r="C273" s="192" t="s">
        <v>2371</v>
      </c>
      <c r="D273" s="100" t="s">
        <v>1070</v>
      </c>
      <c r="E273" s="101">
        <v>8800</v>
      </c>
    </row>
    <row r="274" spans="2:5" s="14" customFormat="1">
      <c r="B274" s="99" t="s">
        <v>2372</v>
      </c>
      <c r="C274" s="192" t="s">
        <v>2373</v>
      </c>
      <c r="D274" s="100" t="s">
        <v>1070</v>
      </c>
      <c r="E274" s="101">
        <v>11100</v>
      </c>
    </row>
    <row r="275" spans="2:5" s="14" customFormat="1">
      <c r="B275" s="99" t="s">
        <v>2374</v>
      </c>
      <c r="C275" s="192" t="s">
        <v>2375</v>
      </c>
      <c r="D275" s="100" t="s">
        <v>1070</v>
      </c>
      <c r="E275" s="101">
        <v>5800</v>
      </c>
    </row>
    <row r="276" spans="2:5" s="14" customFormat="1">
      <c r="B276" s="99" t="s">
        <v>2251</v>
      </c>
      <c r="C276" s="192" t="s">
        <v>2250</v>
      </c>
      <c r="D276" s="100" t="s">
        <v>1070</v>
      </c>
      <c r="E276" s="101">
        <v>6850</v>
      </c>
    </row>
    <row r="277" spans="2:5" s="14" customFormat="1">
      <c r="B277" s="99" t="s">
        <v>903</v>
      </c>
      <c r="C277" s="192" t="s">
        <v>1065</v>
      </c>
      <c r="D277" s="100" t="s">
        <v>1070</v>
      </c>
      <c r="E277" s="101">
        <v>3250</v>
      </c>
    </row>
    <row r="278" spans="2:5" s="14" customFormat="1">
      <c r="B278" s="99" t="s">
        <v>1050</v>
      </c>
      <c r="C278" s="192" t="s">
        <v>1051</v>
      </c>
      <c r="D278" s="100" t="s">
        <v>1070</v>
      </c>
      <c r="E278" s="101">
        <v>6550</v>
      </c>
    </row>
    <row r="279" spans="2:5" s="14" customFormat="1">
      <c r="B279" s="99" t="s">
        <v>1052</v>
      </c>
      <c r="C279" s="192" t="s">
        <v>1053</v>
      </c>
      <c r="D279" s="100" t="s">
        <v>1070</v>
      </c>
      <c r="E279" s="101">
        <v>9900</v>
      </c>
    </row>
    <row r="280" spans="2:5" s="14" customFormat="1">
      <c r="B280" s="99" t="s">
        <v>1054</v>
      </c>
      <c r="C280" s="192" t="s">
        <v>1055</v>
      </c>
      <c r="D280" s="100" t="s">
        <v>1070</v>
      </c>
      <c r="E280" s="101">
        <v>11650</v>
      </c>
    </row>
    <row r="281" spans="2:5" s="14" customFormat="1">
      <c r="B281" s="99" t="s">
        <v>1056</v>
      </c>
      <c r="C281" s="192" t="s">
        <v>1057</v>
      </c>
      <c r="D281" s="100" t="s">
        <v>1070</v>
      </c>
      <c r="E281" s="101">
        <v>14500</v>
      </c>
    </row>
    <row r="282" spans="2:5" s="14" customFormat="1">
      <c r="B282" s="99" t="s">
        <v>34</v>
      </c>
      <c r="C282" s="192" t="s">
        <v>1058</v>
      </c>
      <c r="D282" s="100" t="s">
        <v>1070</v>
      </c>
      <c r="E282" s="101">
        <v>4300</v>
      </c>
    </row>
    <row r="283" spans="2:5" s="14" customFormat="1" ht="25.5">
      <c r="B283" s="99" t="s">
        <v>1038</v>
      </c>
      <c r="C283" s="192" t="s">
        <v>2376</v>
      </c>
      <c r="D283" s="100" t="s">
        <v>1070</v>
      </c>
      <c r="E283" s="101">
        <v>4000</v>
      </c>
    </row>
    <row r="284" spans="2:5" s="14" customFormat="1">
      <c r="B284" s="99" t="s">
        <v>1039</v>
      </c>
      <c r="C284" s="192" t="s">
        <v>2377</v>
      </c>
      <c r="D284" s="100" t="s">
        <v>1070</v>
      </c>
      <c r="E284" s="101">
        <v>4750</v>
      </c>
    </row>
    <row r="285" spans="2:5" s="14" customFormat="1">
      <c r="B285" s="99" t="s">
        <v>1059</v>
      </c>
      <c r="C285" s="192" t="s">
        <v>1060</v>
      </c>
      <c r="D285" s="100" t="s">
        <v>1070</v>
      </c>
      <c r="E285" s="101">
        <v>5600</v>
      </c>
    </row>
    <row r="286" spans="2:5" s="14" customFormat="1">
      <c r="B286" s="99" t="s">
        <v>1061</v>
      </c>
      <c r="C286" s="192" t="s">
        <v>1062</v>
      </c>
      <c r="D286" s="100" t="s">
        <v>1070</v>
      </c>
      <c r="E286" s="101">
        <v>6500</v>
      </c>
    </row>
    <row r="287" spans="2:5" s="14" customFormat="1">
      <c r="B287" s="99" t="s">
        <v>1040</v>
      </c>
      <c r="C287" s="192" t="s">
        <v>1041</v>
      </c>
      <c r="D287" s="100" t="s">
        <v>1070</v>
      </c>
      <c r="E287" s="101">
        <v>6350</v>
      </c>
    </row>
    <row r="288" spans="2:5" s="14" customFormat="1">
      <c r="B288" s="99" t="s">
        <v>1042</v>
      </c>
      <c r="C288" s="192" t="s">
        <v>1043</v>
      </c>
      <c r="D288" s="100" t="s">
        <v>1070</v>
      </c>
      <c r="E288" s="101">
        <v>6900</v>
      </c>
    </row>
    <row r="289" spans="2:5" s="14" customFormat="1">
      <c r="B289" s="99" t="s">
        <v>1044</v>
      </c>
      <c r="C289" s="192" t="s">
        <v>1045</v>
      </c>
      <c r="D289" s="100" t="s">
        <v>1070</v>
      </c>
      <c r="E289" s="101">
        <v>7000</v>
      </c>
    </row>
    <row r="290" spans="2:5">
      <c r="B290" s="99" t="s">
        <v>905</v>
      </c>
      <c r="C290" s="192" t="s">
        <v>906</v>
      </c>
      <c r="D290" s="100" t="s">
        <v>1070</v>
      </c>
      <c r="E290" s="101">
        <v>7650</v>
      </c>
    </row>
    <row r="291" spans="2:5">
      <c r="B291" s="99" t="s">
        <v>36</v>
      </c>
      <c r="C291" s="192" t="s">
        <v>37</v>
      </c>
      <c r="D291" s="100" t="s">
        <v>1070</v>
      </c>
      <c r="E291" s="101">
        <v>4850</v>
      </c>
    </row>
    <row r="292" spans="2:5">
      <c r="B292" s="99" t="s">
        <v>38</v>
      </c>
      <c r="C292" s="192" t="s">
        <v>1063</v>
      </c>
      <c r="D292" s="100" t="s">
        <v>1070</v>
      </c>
      <c r="E292" s="101">
        <v>5800</v>
      </c>
    </row>
    <row r="293" spans="2:5">
      <c r="B293" s="99" t="s">
        <v>39</v>
      </c>
      <c r="C293" s="192" t="s">
        <v>1064</v>
      </c>
      <c r="D293" s="100" t="s">
        <v>1070</v>
      </c>
      <c r="E293" s="101">
        <v>7100</v>
      </c>
    </row>
    <row r="294" spans="2:5">
      <c r="B294" s="99" t="s">
        <v>40</v>
      </c>
      <c r="C294" s="192" t="s">
        <v>907</v>
      </c>
      <c r="D294" s="100" t="s">
        <v>1070</v>
      </c>
      <c r="E294" s="101">
        <v>6850</v>
      </c>
    </row>
    <row r="295" spans="2:5">
      <c r="B295" s="99" t="s">
        <v>1046</v>
      </c>
      <c r="C295" s="192" t="s">
        <v>2378</v>
      </c>
      <c r="D295" s="100" t="s">
        <v>1070</v>
      </c>
      <c r="E295" s="101">
        <v>3650</v>
      </c>
    </row>
    <row r="296" spans="2:5">
      <c r="B296" s="99" t="s">
        <v>1047</v>
      </c>
      <c r="C296" s="192" t="s">
        <v>2379</v>
      </c>
      <c r="D296" s="100" t="s">
        <v>1070</v>
      </c>
      <c r="E296" s="101">
        <v>3500</v>
      </c>
    </row>
    <row r="297" spans="2:5">
      <c r="B297" s="99" t="s">
        <v>1048</v>
      </c>
      <c r="C297" s="192" t="s">
        <v>2380</v>
      </c>
      <c r="D297" s="100" t="s">
        <v>1070</v>
      </c>
      <c r="E297" s="101">
        <v>5250</v>
      </c>
    </row>
    <row r="298" spans="2:5">
      <c r="B298" s="99" t="s">
        <v>1049</v>
      </c>
      <c r="C298" s="192" t="s">
        <v>2381</v>
      </c>
      <c r="D298" s="100" t="s">
        <v>1070</v>
      </c>
      <c r="E298" s="101">
        <v>3750</v>
      </c>
    </row>
    <row r="299" spans="2:5">
      <c r="B299" s="99" t="s">
        <v>57</v>
      </c>
      <c r="C299" s="192" t="s">
        <v>2382</v>
      </c>
      <c r="D299" s="100" t="s">
        <v>1070</v>
      </c>
      <c r="E299" s="101">
        <v>500</v>
      </c>
    </row>
    <row r="300" spans="2:5" ht="25.5">
      <c r="B300" s="99" t="s">
        <v>1068</v>
      </c>
      <c r="C300" s="192" t="s">
        <v>2383</v>
      </c>
      <c r="D300" s="100" t="s">
        <v>1070</v>
      </c>
      <c r="E300" s="101">
        <v>7900</v>
      </c>
    </row>
    <row r="301" spans="2:5" ht="25.5">
      <c r="B301" s="99" t="s">
        <v>1066</v>
      </c>
      <c r="C301" s="192" t="s">
        <v>2384</v>
      </c>
      <c r="D301" s="100" t="s">
        <v>1070</v>
      </c>
      <c r="E301" s="101">
        <v>9000</v>
      </c>
    </row>
    <row r="302" spans="2:5" ht="25.5">
      <c r="B302" s="99" t="s">
        <v>1069</v>
      </c>
      <c r="C302" s="192" t="s">
        <v>2385</v>
      </c>
      <c r="D302" s="100" t="s">
        <v>1070</v>
      </c>
      <c r="E302" s="101">
        <v>11250</v>
      </c>
    </row>
    <row r="303" spans="2:5" ht="25.5">
      <c r="B303" s="99" t="s">
        <v>1067</v>
      </c>
      <c r="C303" s="192" t="s">
        <v>2386</v>
      </c>
      <c r="D303" s="100" t="s">
        <v>1070</v>
      </c>
      <c r="E303" s="101">
        <v>12400</v>
      </c>
    </row>
    <row r="304" spans="2:5" ht="15.75">
      <c r="B304" s="97" t="s">
        <v>1248</v>
      </c>
      <c r="C304" s="202"/>
      <c r="D304" s="206"/>
      <c r="E304" s="206"/>
    </row>
    <row r="305" spans="2:5">
      <c r="B305" s="111" t="s">
        <v>1249</v>
      </c>
      <c r="C305" s="192"/>
      <c r="D305" s="100"/>
      <c r="E305" s="101"/>
    </row>
    <row r="306" spans="2:5">
      <c r="B306" s="99" t="s">
        <v>975</v>
      </c>
      <c r="C306" s="192" t="s">
        <v>1250</v>
      </c>
      <c r="D306" s="100" t="s">
        <v>1070</v>
      </c>
      <c r="E306" s="101">
        <v>5400</v>
      </c>
    </row>
    <row r="307" spans="2:5">
      <c r="B307" s="99" t="s">
        <v>942</v>
      </c>
      <c r="C307" s="192" t="s">
        <v>1252</v>
      </c>
      <c r="D307" s="100" t="s">
        <v>1070</v>
      </c>
      <c r="E307" s="101">
        <v>23050</v>
      </c>
    </row>
    <row r="308" spans="2:5">
      <c r="B308" s="99" t="s">
        <v>2751</v>
      </c>
      <c r="C308" s="192" t="s">
        <v>2752</v>
      </c>
      <c r="D308" s="100" t="s">
        <v>1070</v>
      </c>
      <c r="E308" s="101">
        <v>14800</v>
      </c>
    </row>
    <row r="309" spans="2:5">
      <c r="B309" s="99" t="s">
        <v>2726</v>
      </c>
      <c r="C309" s="192" t="s">
        <v>2727</v>
      </c>
      <c r="D309" s="100" t="s">
        <v>1070</v>
      </c>
      <c r="E309" s="101">
        <v>5300</v>
      </c>
    </row>
    <row r="310" spans="2:5" ht="25.5">
      <c r="B310" s="99" t="s">
        <v>2851</v>
      </c>
      <c r="C310" s="192" t="s">
        <v>2734</v>
      </c>
      <c r="D310" s="100" t="s">
        <v>1070</v>
      </c>
      <c r="E310" s="101">
        <v>14150</v>
      </c>
    </row>
    <row r="311" spans="2:5">
      <c r="B311" s="99" t="s">
        <v>953</v>
      </c>
      <c r="C311" s="192" t="s">
        <v>1253</v>
      </c>
      <c r="D311" s="100" t="s">
        <v>1070</v>
      </c>
      <c r="E311" s="101">
        <v>20750</v>
      </c>
    </row>
    <row r="312" spans="2:5">
      <c r="B312" s="99" t="s">
        <v>2724</v>
      </c>
      <c r="C312" s="192" t="s">
        <v>2725</v>
      </c>
      <c r="D312" s="100" t="s">
        <v>1070</v>
      </c>
      <c r="E312" s="101">
        <v>10250</v>
      </c>
    </row>
    <row r="313" spans="2:5">
      <c r="B313" s="99" t="s">
        <v>973</v>
      </c>
      <c r="C313" s="192" t="s">
        <v>1254</v>
      </c>
      <c r="D313" s="100" t="s">
        <v>1070</v>
      </c>
      <c r="E313" s="101">
        <v>2900</v>
      </c>
    </row>
    <row r="314" spans="2:5">
      <c r="B314" s="99" t="s">
        <v>1130</v>
      </c>
      <c r="C314" s="192" t="s">
        <v>1255</v>
      </c>
      <c r="D314" s="100" t="s">
        <v>1070</v>
      </c>
      <c r="E314" s="101">
        <v>4300</v>
      </c>
    </row>
    <row r="315" spans="2:5">
      <c r="B315" s="111" t="s">
        <v>1258</v>
      </c>
      <c r="C315" s="192"/>
      <c r="D315" s="100"/>
      <c r="E315" s="101"/>
    </row>
    <row r="316" spans="2:5">
      <c r="B316" s="99" t="s">
        <v>1086</v>
      </c>
      <c r="C316" s="192" t="s">
        <v>1260</v>
      </c>
      <c r="D316" s="100" t="s">
        <v>1070</v>
      </c>
      <c r="E316" s="101">
        <v>1290</v>
      </c>
    </row>
    <row r="317" spans="2:5" ht="25.5">
      <c r="B317" s="99" t="s">
        <v>2198</v>
      </c>
      <c r="C317" s="192" t="s">
        <v>2387</v>
      </c>
      <c r="D317" s="100" t="s">
        <v>17</v>
      </c>
      <c r="E317" s="101">
        <v>11900</v>
      </c>
    </row>
    <row r="318" spans="2:5" ht="25.5">
      <c r="B318" s="99" t="s">
        <v>2199</v>
      </c>
      <c r="C318" s="192" t="s">
        <v>2388</v>
      </c>
      <c r="D318" s="100" t="s">
        <v>17</v>
      </c>
      <c r="E318" s="101">
        <v>57900</v>
      </c>
    </row>
    <row r="319" spans="2:5" ht="25.5">
      <c r="B319" s="99" t="s">
        <v>2200</v>
      </c>
      <c r="C319" s="192" t="s">
        <v>2389</v>
      </c>
      <c r="D319" s="100" t="s">
        <v>17</v>
      </c>
      <c r="E319" s="101">
        <v>111900</v>
      </c>
    </row>
    <row r="320" spans="2:5" ht="25.5">
      <c r="B320" s="99" t="s">
        <v>2693</v>
      </c>
      <c r="C320" s="192" t="s">
        <v>2698</v>
      </c>
      <c r="D320" s="100" t="s">
        <v>17</v>
      </c>
      <c r="E320" s="101">
        <v>15900</v>
      </c>
    </row>
    <row r="321" spans="2:5" ht="25.5">
      <c r="B321" s="99" t="s">
        <v>2694</v>
      </c>
      <c r="C321" s="192" t="s">
        <v>2696</v>
      </c>
      <c r="D321" s="100" t="s">
        <v>17</v>
      </c>
      <c r="E321" s="101">
        <v>64900</v>
      </c>
    </row>
    <row r="322" spans="2:5" ht="25.5">
      <c r="B322" s="99" t="s">
        <v>2695</v>
      </c>
      <c r="C322" s="192" t="s">
        <v>2697</v>
      </c>
      <c r="D322" s="100" t="s">
        <v>17</v>
      </c>
      <c r="E322" s="101">
        <v>122900</v>
      </c>
    </row>
    <row r="323" spans="2:5">
      <c r="B323" s="99" t="s">
        <v>1091</v>
      </c>
      <c r="C323" s="192" t="s">
        <v>1261</v>
      </c>
      <c r="D323" s="100" t="s">
        <v>1070</v>
      </c>
      <c r="E323" s="101">
        <v>1990</v>
      </c>
    </row>
    <row r="324" spans="2:5">
      <c r="B324" s="99" t="s">
        <v>2213</v>
      </c>
      <c r="C324" s="192" t="s">
        <v>2390</v>
      </c>
      <c r="D324" s="100" t="s">
        <v>17</v>
      </c>
      <c r="E324" s="101">
        <v>18900</v>
      </c>
    </row>
    <row r="325" spans="2:5">
      <c r="B325" s="99" t="s">
        <v>2214</v>
      </c>
      <c r="C325" s="192" t="s">
        <v>2391</v>
      </c>
      <c r="D325" s="100" t="s">
        <v>17</v>
      </c>
      <c r="E325" s="101">
        <v>89900</v>
      </c>
    </row>
    <row r="326" spans="2:5" ht="25.5">
      <c r="B326" s="99" t="s">
        <v>2215</v>
      </c>
      <c r="C326" s="192" t="s">
        <v>2392</v>
      </c>
      <c r="D326" s="100" t="s">
        <v>17</v>
      </c>
      <c r="E326" s="101">
        <v>175900</v>
      </c>
    </row>
    <row r="327" spans="2:5">
      <c r="B327" s="99" t="s">
        <v>1088</v>
      </c>
      <c r="C327" s="192" t="s">
        <v>1262</v>
      </c>
      <c r="D327" s="100" t="s">
        <v>1070</v>
      </c>
      <c r="E327" s="101">
        <v>1690</v>
      </c>
    </row>
    <row r="328" spans="2:5" ht="25.5">
      <c r="B328" s="99" t="s">
        <v>2207</v>
      </c>
      <c r="C328" s="192" t="s">
        <v>2393</v>
      </c>
      <c r="D328" s="100" t="s">
        <v>17</v>
      </c>
      <c r="E328" s="101">
        <v>15900</v>
      </c>
    </row>
    <row r="329" spans="2:5" ht="25.5">
      <c r="B329" s="99" t="s">
        <v>2208</v>
      </c>
      <c r="C329" s="192" t="s">
        <v>2394</v>
      </c>
      <c r="D329" s="100" t="s">
        <v>17</v>
      </c>
      <c r="E329" s="101">
        <v>77900</v>
      </c>
    </row>
    <row r="330" spans="2:5" ht="25.5">
      <c r="B330" s="99" t="s">
        <v>2209</v>
      </c>
      <c r="C330" s="192" t="s">
        <v>2395</v>
      </c>
      <c r="D330" s="100" t="s">
        <v>17</v>
      </c>
      <c r="E330" s="101">
        <v>150900</v>
      </c>
    </row>
    <row r="331" spans="2:5">
      <c r="B331" s="99" t="s">
        <v>2699</v>
      </c>
      <c r="C331" s="192" t="s">
        <v>2702</v>
      </c>
      <c r="D331" s="100" t="s">
        <v>17</v>
      </c>
      <c r="E331" s="101">
        <v>18900</v>
      </c>
    </row>
    <row r="332" spans="2:5" ht="25.5">
      <c r="B332" s="99" t="s">
        <v>2700</v>
      </c>
      <c r="C332" s="192" t="s">
        <v>2703</v>
      </c>
      <c r="D332" s="100" t="s">
        <v>17</v>
      </c>
      <c r="E332" s="101">
        <v>79900</v>
      </c>
    </row>
    <row r="333" spans="2:5" ht="25.5">
      <c r="B333" s="99" t="s">
        <v>2701</v>
      </c>
      <c r="C333" s="192" t="s">
        <v>2704</v>
      </c>
      <c r="D333" s="100" t="s">
        <v>17</v>
      </c>
      <c r="E333" s="101">
        <v>154900</v>
      </c>
    </row>
    <row r="334" spans="2:5">
      <c r="B334" s="99" t="s">
        <v>924</v>
      </c>
      <c r="C334" s="192" t="s">
        <v>1263</v>
      </c>
      <c r="D334" s="100" t="s">
        <v>1070</v>
      </c>
      <c r="E334" s="101">
        <v>1390</v>
      </c>
    </row>
    <row r="335" spans="2:5" ht="25.5">
      <c r="B335" s="99" t="s">
        <v>2201</v>
      </c>
      <c r="C335" s="192" t="s">
        <v>2396</v>
      </c>
      <c r="D335" s="100" t="s">
        <v>17</v>
      </c>
      <c r="E335" s="101">
        <v>12900</v>
      </c>
    </row>
    <row r="336" spans="2:5" ht="25.5">
      <c r="B336" s="99" t="s">
        <v>2202</v>
      </c>
      <c r="C336" s="192" t="s">
        <v>2397</v>
      </c>
      <c r="D336" s="100" t="s">
        <v>17</v>
      </c>
      <c r="E336" s="101">
        <v>62900</v>
      </c>
    </row>
    <row r="337" spans="2:5" ht="25.5">
      <c r="B337" s="99" t="s">
        <v>2203</v>
      </c>
      <c r="C337" s="192" t="s">
        <v>2398</v>
      </c>
      <c r="D337" s="100" t="s">
        <v>17</v>
      </c>
      <c r="E337" s="101">
        <v>120900</v>
      </c>
    </row>
    <row r="338" spans="2:5" ht="25.5">
      <c r="B338" s="99" t="s">
        <v>2705</v>
      </c>
      <c r="C338" s="192" t="s">
        <v>2708</v>
      </c>
      <c r="D338" s="100" t="s">
        <v>17</v>
      </c>
      <c r="E338" s="101">
        <v>15900</v>
      </c>
    </row>
    <row r="339" spans="2:5" ht="25.5">
      <c r="B339" s="99" t="s">
        <v>2706</v>
      </c>
      <c r="C339" s="192" t="s">
        <v>2709</v>
      </c>
      <c r="D339" s="100" t="s">
        <v>17</v>
      </c>
      <c r="E339" s="101">
        <v>67900</v>
      </c>
    </row>
    <row r="340" spans="2:5" ht="25.5">
      <c r="B340" s="99" t="s">
        <v>2707</v>
      </c>
      <c r="C340" s="192" t="s">
        <v>2710</v>
      </c>
      <c r="D340" s="100" t="s">
        <v>17</v>
      </c>
      <c r="E340" s="101">
        <v>130900</v>
      </c>
    </row>
    <row r="341" spans="2:5">
      <c r="B341" s="99" t="s">
        <v>1092</v>
      </c>
      <c r="C341" s="192" t="s">
        <v>1264</v>
      </c>
      <c r="D341" s="100" t="s">
        <v>1070</v>
      </c>
      <c r="E341" s="101">
        <v>2090</v>
      </c>
    </row>
    <row r="342" spans="2:5">
      <c r="B342" s="99" t="s">
        <v>2216</v>
      </c>
      <c r="C342" s="192" t="s">
        <v>2399</v>
      </c>
      <c r="D342" s="100" t="s">
        <v>17</v>
      </c>
      <c r="E342" s="101">
        <v>19900</v>
      </c>
    </row>
    <row r="343" spans="2:5">
      <c r="B343" s="99" t="s">
        <v>2217</v>
      </c>
      <c r="C343" s="192" t="s">
        <v>2400</v>
      </c>
      <c r="D343" s="100" t="s">
        <v>17</v>
      </c>
      <c r="E343" s="101">
        <v>97900</v>
      </c>
    </row>
    <row r="344" spans="2:5" ht="25.5">
      <c r="B344" s="99" t="s">
        <v>2218</v>
      </c>
      <c r="C344" s="192" t="s">
        <v>2401</v>
      </c>
      <c r="D344" s="100" t="s">
        <v>17</v>
      </c>
      <c r="E344" s="101">
        <v>189900</v>
      </c>
    </row>
    <row r="345" spans="2:5">
      <c r="B345" s="99" t="s">
        <v>1089</v>
      </c>
      <c r="C345" s="192" t="s">
        <v>1265</v>
      </c>
      <c r="D345" s="100" t="s">
        <v>1070</v>
      </c>
      <c r="E345" s="101">
        <v>1890</v>
      </c>
    </row>
    <row r="346" spans="2:5" ht="25.5">
      <c r="B346" s="99" t="s">
        <v>2210</v>
      </c>
      <c r="C346" s="192" t="s">
        <v>2402</v>
      </c>
      <c r="D346" s="100" t="s">
        <v>17</v>
      </c>
      <c r="E346" s="101">
        <v>17900</v>
      </c>
    </row>
    <row r="347" spans="2:5" ht="25.5">
      <c r="B347" s="99" t="s">
        <v>2211</v>
      </c>
      <c r="C347" s="192" t="s">
        <v>2403</v>
      </c>
      <c r="D347" s="100" t="s">
        <v>17</v>
      </c>
      <c r="E347" s="101">
        <v>87900</v>
      </c>
    </row>
    <row r="348" spans="2:5" ht="25.5">
      <c r="B348" s="99" t="s">
        <v>2212</v>
      </c>
      <c r="C348" s="192" t="s">
        <v>2404</v>
      </c>
      <c r="D348" s="100" t="s">
        <v>17</v>
      </c>
      <c r="E348" s="101">
        <v>171900</v>
      </c>
    </row>
    <row r="349" spans="2:5">
      <c r="B349" s="99" t="s">
        <v>2712</v>
      </c>
      <c r="C349" s="192" t="s">
        <v>2711</v>
      </c>
      <c r="D349" s="100" t="s">
        <v>17</v>
      </c>
      <c r="E349" s="101">
        <v>20900</v>
      </c>
    </row>
    <row r="350" spans="2:5">
      <c r="B350" s="99" t="s">
        <v>2714</v>
      </c>
      <c r="C350" s="192" t="s">
        <v>2713</v>
      </c>
      <c r="D350" s="100" t="s">
        <v>17</v>
      </c>
      <c r="E350" s="101">
        <v>90900</v>
      </c>
    </row>
    <row r="351" spans="2:5">
      <c r="B351" s="99" t="s">
        <v>2716</v>
      </c>
      <c r="C351" s="192" t="s">
        <v>2715</v>
      </c>
      <c r="D351" s="100" t="s">
        <v>17</v>
      </c>
      <c r="E351" s="101">
        <v>174900</v>
      </c>
    </row>
    <row r="352" spans="2:5">
      <c r="B352" s="99" t="s">
        <v>1087</v>
      </c>
      <c r="C352" s="192" t="s">
        <v>1266</v>
      </c>
      <c r="D352" s="100" t="s">
        <v>1070</v>
      </c>
      <c r="E352" s="101">
        <v>1490</v>
      </c>
    </row>
    <row r="353" spans="2:5" ht="25.5">
      <c r="B353" s="99" t="s">
        <v>2204</v>
      </c>
      <c r="C353" s="192" t="s">
        <v>2405</v>
      </c>
      <c r="D353" s="100" t="s">
        <v>17</v>
      </c>
      <c r="E353" s="101">
        <v>13900</v>
      </c>
    </row>
    <row r="354" spans="2:5" ht="25.5">
      <c r="B354" s="99" t="s">
        <v>2205</v>
      </c>
      <c r="C354" s="192" t="s">
        <v>2406</v>
      </c>
      <c r="D354" s="100" t="s">
        <v>17</v>
      </c>
      <c r="E354" s="101">
        <v>67900</v>
      </c>
    </row>
    <row r="355" spans="2:5" ht="25.5">
      <c r="B355" s="99" t="s">
        <v>2206</v>
      </c>
      <c r="C355" s="192" t="s">
        <v>2407</v>
      </c>
      <c r="D355" s="100" t="s">
        <v>17</v>
      </c>
      <c r="E355" s="101">
        <v>130900</v>
      </c>
    </row>
    <row r="356" spans="2:5">
      <c r="B356" s="99" t="s">
        <v>2718</v>
      </c>
      <c r="C356" s="192" t="s">
        <v>2717</v>
      </c>
      <c r="D356" s="100" t="s">
        <v>17</v>
      </c>
      <c r="E356" s="101">
        <v>17900</v>
      </c>
    </row>
    <row r="357" spans="2:5">
      <c r="B357" s="99" t="s">
        <v>2720</v>
      </c>
      <c r="C357" s="192" t="s">
        <v>2719</v>
      </c>
      <c r="D357" s="100" t="s">
        <v>17</v>
      </c>
      <c r="E357" s="101">
        <v>73900</v>
      </c>
    </row>
    <row r="358" spans="2:5">
      <c r="B358" s="99" t="s">
        <v>2722</v>
      </c>
      <c r="C358" s="192" t="s">
        <v>2721</v>
      </c>
      <c r="D358" s="100" t="s">
        <v>17</v>
      </c>
      <c r="E358" s="101">
        <v>141900</v>
      </c>
    </row>
    <row r="359" spans="2:5">
      <c r="B359" s="99" t="s">
        <v>1090</v>
      </c>
      <c r="C359" s="192" t="s">
        <v>1259</v>
      </c>
      <c r="D359" s="100" t="s">
        <v>1070</v>
      </c>
      <c r="E359" s="101">
        <v>2400</v>
      </c>
    </row>
    <row r="360" spans="2:5">
      <c r="B360" s="111" t="s">
        <v>1267</v>
      </c>
      <c r="C360" s="192"/>
      <c r="D360" s="100"/>
      <c r="E360" s="101"/>
    </row>
    <row r="361" spans="2:5">
      <c r="B361" s="99" t="s">
        <v>1083</v>
      </c>
      <c r="C361" s="192" t="s">
        <v>1268</v>
      </c>
      <c r="D361" s="100" t="s">
        <v>1070</v>
      </c>
      <c r="E361" s="101">
        <v>1790</v>
      </c>
    </row>
    <row r="362" spans="2:5">
      <c r="B362" s="99" t="s">
        <v>1082</v>
      </c>
      <c r="C362" s="192" t="s">
        <v>1269</v>
      </c>
      <c r="D362" s="100" t="s">
        <v>1070</v>
      </c>
      <c r="E362" s="101">
        <v>1790</v>
      </c>
    </row>
    <row r="363" spans="2:5">
      <c r="B363" s="99" t="s">
        <v>1080</v>
      </c>
      <c r="C363" s="192" t="s">
        <v>1270</v>
      </c>
      <c r="D363" s="100" t="s">
        <v>1070</v>
      </c>
      <c r="E363" s="101">
        <v>1790</v>
      </c>
    </row>
    <row r="364" spans="2:5">
      <c r="B364" s="99" t="s">
        <v>1081</v>
      </c>
      <c r="C364" s="192" t="s">
        <v>1271</v>
      </c>
      <c r="D364" s="100" t="s">
        <v>1070</v>
      </c>
      <c r="E364" s="101">
        <v>1790</v>
      </c>
    </row>
    <row r="365" spans="2:5">
      <c r="B365" s="99" t="s">
        <v>929</v>
      </c>
      <c r="C365" s="192" t="s">
        <v>1272</v>
      </c>
      <c r="D365" s="100" t="s">
        <v>1070</v>
      </c>
      <c r="E365" s="101">
        <v>1790</v>
      </c>
    </row>
    <row r="366" spans="2:5">
      <c r="B366" s="99" t="s">
        <v>1079</v>
      </c>
      <c r="C366" s="192" t="s">
        <v>1273</v>
      </c>
      <c r="D366" s="100" t="s">
        <v>1070</v>
      </c>
      <c r="E366" s="101">
        <v>1790</v>
      </c>
    </row>
    <row r="367" spans="2:5" ht="25.5">
      <c r="B367" s="99" t="s">
        <v>2308</v>
      </c>
      <c r="C367" s="192" t="s">
        <v>2723</v>
      </c>
      <c r="D367" s="100" t="s">
        <v>17</v>
      </c>
      <c r="E367" s="101">
        <v>5290</v>
      </c>
    </row>
    <row r="368" spans="2:5" ht="38.25">
      <c r="B368" s="99" t="s">
        <v>2307</v>
      </c>
      <c r="C368" s="192" t="s">
        <v>2408</v>
      </c>
      <c r="D368" s="100" t="s">
        <v>17</v>
      </c>
      <c r="E368" s="101">
        <v>16900</v>
      </c>
    </row>
    <row r="369" spans="2:5" ht="25.5">
      <c r="B369" s="99" t="s">
        <v>2309</v>
      </c>
      <c r="C369" s="192" t="s">
        <v>2409</v>
      </c>
      <c r="D369" s="100" t="s">
        <v>17</v>
      </c>
      <c r="E369" s="101">
        <v>16900</v>
      </c>
    </row>
    <row r="370" spans="2:5" ht="25.5">
      <c r="B370" s="99" t="s">
        <v>2310</v>
      </c>
      <c r="C370" s="192" t="s">
        <v>2410</v>
      </c>
      <c r="D370" s="100" t="s">
        <v>17</v>
      </c>
      <c r="E370" s="101">
        <v>16900</v>
      </c>
    </row>
    <row r="371" spans="2:5" ht="25.5">
      <c r="B371" s="99" t="s">
        <v>2461</v>
      </c>
      <c r="C371" s="192" t="s">
        <v>2462</v>
      </c>
      <c r="D371" s="100" t="s">
        <v>17</v>
      </c>
      <c r="E371" s="101">
        <v>16900</v>
      </c>
    </row>
    <row r="372" spans="2:5">
      <c r="B372" s="111" t="s">
        <v>1287</v>
      </c>
      <c r="C372" s="192"/>
      <c r="D372" s="100"/>
      <c r="E372" s="101"/>
    </row>
    <row r="373" spans="2:5">
      <c r="B373" s="112" t="s">
        <v>2315</v>
      </c>
      <c r="C373" s="192" t="s">
        <v>2411</v>
      </c>
      <c r="D373" s="100" t="s">
        <v>1070</v>
      </c>
      <c r="E373" s="101">
        <v>7250</v>
      </c>
    </row>
    <row r="374" spans="2:5">
      <c r="B374" s="112" t="s">
        <v>2668</v>
      </c>
      <c r="C374" s="192" t="s">
        <v>2669</v>
      </c>
      <c r="D374" s="100" t="s">
        <v>1070</v>
      </c>
      <c r="E374" s="101">
        <v>2400</v>
      </c>
    </row>
    <row r="375" spans="2:5">
      <c r="B375" s="99" t="s">
        <v>1073</v>
      </c>
      <c r="C375" s="192" t="s">
        <v>1288</v>
      </c>
      <c r="D375" s="100" t="s">
        <v>1070</v>
      </c>
      <c r="E375" s="101">
        <v>22950</v>
      </c>
    </row>
    <row r="376" spans="2:5" ht="25.5">
      <c r="B376" s="99" t="s">
        <v>1071</v>
      </c>
      <c r="C376" s="192" t="s">
        <v>1289</v>
      </c>
      <c r="D376" s="100" t="s">
        <v>1070</v>
      </c>
      <c r="E376" s="101">
        <v>17900</v>
      </c>
    </row>
    <row r="377" spans="2:5" ht="25.5">
      <c r="B377" s="99" t="s">
        <v>2772</v>
      </c>
      <c r="C377" s="192" t="s">
        <v>2777</v>
      </c>
      <c r="D377" s="100" t="s">
        <v>17</v>
      </c>
      <c r="E377" s="101">
        <v>36900</v>
      </c>
    </row>
    <row r="378" spans="2:5" ht="25.5">
      <c r="B378" s="99" t="s">
        <v>2773</v>
      </c>
      <c r="C378" s="192" t="s">
        <v>2776</v>
      </c>
      <c r="D378" s="100" t="s">
        <v>17</v>
      </c>
      <c r="E378" s="101">
        <v>69900</v>
      </c>
    </row>
    <row r="379" spans="2:5">
      <c r="B379" s="99" t="s">
        <v>1072</v>
      </c>
      <c r="C379" s="192" t="s">
        <v>1290</v>
      </c>
      <c r="D379" s="100" t="s">
        <v>1070</v>
      </c>
      <c r="E379" s="101">
        <v>18300</v>
      </c>
    </row>
    <row r="380" spans="2:5">
      <c r="B380" s="99" t="s">
        <v>1077</v>
      </c>
      <c r="C380" s="192" t="s">
        <v>1291</v>
      </c>
      <c r="D380" s="100" t="s">
        <v>1070</v>
      </c>
      <c r="E380" s="101">
        <v>6250</v>
      </c>
    </row>
    <row r="381" spans="2:5" ht="25.5">
      <c r="B381" s="99" t="s">
        <v>2412</v>
      </c>
      <c r="C381" s="192" t="s">
        <v>2413</v>
      </c>
      <c r="D381" s="110" t="s">
        <v>17</v>
      </c>
      <c r="E381" s="101">
        <v>39900</v>
      </c>
    </row>
    <row r="382" spans="2:5">
      <c r="B382" s="99" t="s">
        <v>1078</v>
      </c>
      <c r="C382" s="192" t="s">
        <v>1292</v>
      </c>
      <c r="D382" s="100" t="s">
        <v>1070</v>
      </c>
      <c r="E382" s="101">
        <v>8000</v>
      </c>
    </row>
    <row r="383" spans="2:5">
      <c r="B383" s="99" t="s">
        <v>1293</v>
      </c>
      <c r="C383" s="192" t="s">
        <v>1294</v>
      </c>
      <c r="D383" s="100" t="s">
        <v>1070</v>
      </c>
      <c r="E383" s="101">
        <v>8000</v>
      </c>
    </row>
    <row r="384" spans="2:5" ht="25.5">
      <c r="B384" s="99" t="s">
        <v>2312</v>
      </c>
      <c r="C384" s="192" t="s">
        <v>2414</v>
      </c>
      <c r="D384" s="122" t="s">
        <v>17</v>
      </c>
      <c r="E384" s="101">
        <v>15700</v>
      </c>
    </row>
    <row r="385" spans="2:5" ht="25.5">
      <c r="B385" s="99" t="s">
        <v>2313</v>
      </c>
      <c r="C385" s="192" t="s">
        <v>2415</v>
      </c>
      <c r="D385" s="122" t="s">
        <v>17</v>
      </c>
      <c r="E385" s="101">
        <v>18150</v>
      </c>
    </row>
    <row r="386" spans="2:5">
      <c r="B386" s="99" t="s">
        <v>41</v>
      </c>
      <c r="C386" s="192" t="s">
        <v>42</v>
      </c>
      <c r="D386" s="305" t="s">
        <v>1070</v>
      </c>
      <c r="E386" s="101">
        <v>2900</v>
      </c>
    </row>
    <row r="387" spans="2:5" ht="25.5">
      <c r="B387" s="99" t="s">
        <v>2311</v>
      </c>
      <c r="C387" s="192" t="s">
        <v>2416</v>
      </c>
      <c r="D387" s="100" t="s">
        <v>17</v>
      </c>
      <c r="E387" s="101">
        <v>24900</v>
      </c>
    </row>
    <row r="388" spans="2:5">
      <c r="B388" s="99" t="s">
        <v>1076</v>
      </c>
      <c r="C388" s="192" t="s">
        <v>1295</v>
      </c>
      <c r="D388" s="100" t="s">
        <v>1070</v>
      </c>
      <c r="E388" s="101">
        <v>4600</v>
      </c>
    </row>
    <row r="389" spans="2:5">
      <c r="B389" s="99" t="s">
        <v>2782</v>
      </c>
      <c r="C389" s="481" t="s">
        <v>2915</v>
      </c>
      <c r="D389" s="479" t="s">
        <v>1070</v>
      </c>
      <c r="E389" s="480">
        <v>3900</v>
      </c>
    </row>
    <row r="390" spans="2:5">
      <c r="B390" s="99" t="s">
        <v>2780</v>
      </c>
      <c r="C390" s="192" t="s">
        <v>2781</v>
      </c>
      <c r="D390" s="100" t="s">
        <v>1070</v>
      </c>
      <c r="E390" s="101">
        <v>1890</v>
      </c>
    </row>
    <row r="391" spans="2:5">
      <c r="B391" s="99" t="s">
        <v>954</v>
      </c>
      <c r="C391" s="481" t="s">
        <v>1296</v>
      </c>
      <c r="D391" s="479" t="s">
        <v>1070</v>
      </c>
      <c r="E391" s="480">
        <v>1790</v>
      </c>
    </row>
    <row r="392" spans="2:5">
      <c r="B392" s="99" t="s">
        <v>1074</v>
      </c>
      <c r="C392" s="192" t="s">
        <v>1297</v>
      </c>
      <c r="D392" s="100" t="s">
        <v>1070</v>
      </c>
      <c r="E392" s="101">
        <v>1990</v>
      </c>
    </row>
    <row r="393" spans="2:5">
      <c r="B393" s="99" t="s">
        <v>1075</v>
      </c>
      <c r="C393" s="192" t="s">
        <v>1298</v>
      </c>
      <c r="D393" s="100" t="s">
        <v>1070</v>
      </c>
      <c r="E393" s="101">
        <v>2090</v>
      </c>
    </row>
    <row r="394" spans="2:5">
      <c r="B394" s="111" t="s">
        <v>1299</v>
      </c>
      <c r="C394" s="192"/>
      <c r="D394" s="100"/>
      <c r="E394" s="101"/>
    </row>
    <row r="395" spans="2:5">
      <c r="B395" s="99" t="s">
        <v>2417</v>
      </c>
      <c r="C395" s="192" t="s">
        <v>2418</v>
      </c>
      <c r="D395" s="100" t="s">
        <v>1070</v>
      </c>
      <c r="E395" s="101">
        <v>1890</v>
      </c>
    </row>
    <row r="396" spans="2:5">
      <c r="B396" s="99" t="s">
        <v>2254</v>
      </c>
      <c r="C396" s="192" t="s">
        <v>2419</v>
      </c>
      <c r="D396" s="100" t="s">
        <v>17</v>
      </c>
      <c r="E396" s="101">
        <v>7900</v>
      </c>
    </row>
    <row r="397" spans="2:5">
      <c r="B397" s="99" t="s">
        <v>2255</v>
      </c>
      <c r="C397" s="192" t="s">
        <v>2420</v>
      </c>
      <c r="D397" s="100" t="s">
        <v>17</v>
      </c>
      <c r="E397" s="101">
        <v>35900</v>
      </c>
    </row>
    <row r="398" spans="2:5">
      <c r="B398" s="99" t="s">
        <v>2196</v>
      </c>
      <c r="C398" s="192" t="s">
        <v>2421</v>
      </c>
      <c r="D398" s="100" t="s">
        <v>17</v>
      </c>
      <c r="E398" s="101">
        <v>66900</v>
      </c>
    </row>
    <row r="399" spans="2:5" ht="25.5">
      <c r="B399" s="99" t="s">
        <v>2682</v>
      </c>
      <c r="C399" s="192" t="s">
        <v>2681</v>
      </c>
      <c r="D399" s="100" t="s">
        <v>17</v>
      </c>
      <c r="E399" s="101">
        <v>9900</v>
      </c>
    </row>
    <row r="400" spans="2:5" ht="25.5">
      <c r="B400" s="99" t="s">
        <v>2683</v>
      </c>
      <c r="C400" s="192" t="s">
        <v>2685</v>
      </c>
      <c r="D400" s="100" t="s">
        <v>17</v>
      </c>
      <c r="E400" s="101">
        <v>37900</v>
      </c>
    </row>
    <row r="401" spans="2:5" ht="25.5">
      <c r="B401" s="99" t="s">
        <v>2684</v>
      </c>
      <c r="C401" s="192" t="s">
        <v>2686</v>
      </c>
      <c r="D401" s="100" t="s">
        <v>17</v>
      </c>
      <c r="E401" s="101">
        <v>68900</v>
      </c>
    </row>
    <row r="402" spans="2:5">
      <c r="B402" s="99" t="s">
        <v>2422</v>
      </c>
      <c r="C402" s="192" t="s">
        <v>2423</v>
      </c>
      <c r="D402" s="100" t="s">
        <v>1070</v>
      </c>
      <c r="E402" s="101">
        <v>2090</v>
      </c>
    </row>
    <row r="403" spans="2:5">
      <c r="B403" s="99" t="s">
        <v>2256</v>
      </c>
      <c r="C403" s="192" t="s">
        <v>2424</v>
      </c>
      <c r="D403" s="100" t="s">
        <v>17</v>
      </c>
      <c r="E403" s="101">
        <v>8900</v>
      </c>
    </row>
    <row r="404" spans="2:5">
      <c r="B404" s="99" t="s">
        <v>2257</v>
      </c>
      <c r="C404" s="192" t="s">
        <v>2425</v>
      </c>
      <c r="D404" s="100" t="s">
        <v>17</v>
      </c>
      <c r="E404" s="101">
        <v>39900</v>
      </c>
    </row>
    <row r="405" spans="2:5">
      <c r="B405" s="99" t="s">
        <v>2197</v>
      </c>
      <c r="C405" s="192" t="s">
        <v>2426</v>
      </c>
      <c r="D405" s="100" t="s">
        <v>17</v>
      </c>
      <c r="E405" s="101">
        <v>74900</v>
      </c>
    </row>
    <row r="406" spans="2:5" ht="25.5">
      <c r="B406" s="99" t="s">
        <v>2687</v>
      </c>
      <c r="C406" s="192" t="s">
        <v>2690</v>
      </c>
      <c r="D406" s="100" t="s">
        <v>17</v>
      </c>
      <c r="E406" s="101">
        <v>10900</v>
      </c>
    </row>
    <row r="407" spans="2:5" ht="25.5">
      <c r="B407" s="99" t="s">
        <v>2688</v>
      </c>
      <c r="C407" s="192" t="s">
        <v>2691</v>
      </c>
      <c r="D407" s="100" t="s">
        <v>17</v>
      </c>
      <c r="E407" s="101">
        <v>41900</v>
      </c>
    </row>
    <row r="408" spans="2:5" ht="25.5">
      <c r="B408" s="99" t="s">
        <v>2689</v>
      </c>
      <c r="C408" s="192" t="s">
        <v>2692</v>
      </c>
      <c r="D408" s="100" t="s">
        <v>17</v>
      </c>
      <c r="E408" s="101">
        <v>76900</v>
      </c>
    </row>
    <row r="409" spans="2:5" s="14" customFormat="1" ht="21">
      <c r="B409" s="94" t="s">
        <v>2672</v>
      </c>
      <c r="C409" s="203"/>
      <c r="D409" s="205"/>
      <c r="E409" s="205"/>
    </row>
    <row r="410" spans="2:5" ht="15.75">
      <c r="B410" s="97" t="s">
        <v>1331</v>
      </c>
      <c r="C410" s="202"/>
      <c r="D410" s="206"/>
      <c r="E410" s="206"/>
    </row>
    <row r="411" spans="2:5">
      <c r="B411" s="99" t="s">
        <v>1332</v>
      </c>
      <c r="C411" s="192" t="s">
        <v>1333</v>
      </c>
      <c r="D411" s="100" t="s">
        <v>1070</v>
      </c>
      <c r="E411" s="101">
        <v>350</v>
      </c>
    </row>
    <row r="412" spans="2:5">
      <c r="B412" s="99" t="s">
        <v>1334</v>
      </c>
      <c r="C412" s="192" t="s">
        <v>1335</v>
      </c>
      <c r="D412" s="100" t="s">
        <v>1070</v>
      </c>
      <c r="E412" s="101">
        <v>550</v>
      </c>
    </row>
    <row r="413" spans="2:5" ht="25.5">
      <c r="B413" s="99" t="s">
        <v>1336</v>
      </c>
      <c r="C413" s="192" t="s">
        <v>1337</v>
      </c>
      <c r="D413" s="100" t="s">
        <v>1070</v>
      </c>
      <c r="E413" s="101">
        <v>550</v>
      </c>
    </row>
    <row r="414" spans="2:5">
      <c r="B414" s="99" t="s">
        <v>1338</v>
      </c>
      <c r="C414" s="192" t="s">
        <v>1339</v>
      </c>
      <c r="D414" s="100" t="s">
        <v>1070</v>
      </c>
      <c r="E414" s="101">
        <v>650</v>
      </c>
    </row>
    <row r="415" spans="2:5">
      <c r="B415" s="99" t="s">
        <v>1340</v>
      </c>
      <c r="C415" s="192" t="s">
        <v>1341</v>
      </c>
      <c r="D415" s="100" t="s">
        <v>1070</v>
      </c>
      <c r="E415" s="101">
        <v>650</v>
      </c>
    </row>
    <row r="416" spans="2:5">
      <c r="B416" s="99" t="s">
        <v>1342</v>
      </c>
      <c r="C416" s="192" t="s">
        <v>1343</v>
      </c>
      <c r="D416" s="100" t="s">
        <v>1070</v>
      </c>
      <c r="E416" s="101">
        <v>650</v>
      </c>
    </row>
    <row r="417" spans="2:5">
      <c r="B417" s="99" t="s">
        <v>1344</v>
      </c>
      <c r="C417" s="192" t="s">
        <v>1345</v>
      </c>
      <c r="D417" s="100" t="s">
        <v>1070</v>
      </c>
      <c r="E417" s="101">
        <v>400</v>
      </c>
    </row>
    <row r="418" spans="2:5">
      <c r="B418" s="99" t="s">
        <v>1346</v>
      </c>
      <c r="C418" s="192" t="s">
        <v>1347</v>
      </c>
      <c r="D418" s="100" t="s">
        <v>1070</v>
      </c>
      <c r="E418" s="101">
        <v>450</v>
      </c>
    </row>
    <row r="419" spans="2:5">
      <c r="B419" s="99" t="s">
        <v>1348</v>
      </c>
      <c r="C419" s="192" t="s">
        <v>1349</v>
      </c>
      <c r="D419" s="100" t="s">
        <v>1070</v>
      </c>
      <c r="E419" s="101">
        <v>1200</v>
      </c>
    </row>
    <row r="420" spans="2:5">
      <c r="B420" s="99" t="s">
        <v>1350</v>
      </c>
      <c r="C420" s="192" t="s">
        <v>1351</v>
      </c>
      <c r="D420" s="100" t="s">
        <v>1070</v>
      </c>
      <c r="E420" s="101">
        <v>550</v>
      </c>
    </row>
    <row r="421" spans="2:5">
      <c r="B421" s="99" t="s">
        <v>1352</v>
      </c>
      <c r="C421" s="192" t="s">
        <v>1353</v>
      </c>
      <c r="D421" s="100" t="s">
        <v>1070</v>
      </c>
      <c r="E421" s="101">
        <v>450</v>
      </c>
    </row>
    <row r="422" spans="2:5" ht="25.5">
      <c r="B422" s="99" t="s">
        <v>1354</v>
      </c>
      <c r="C422" s="192" t="s">
        <v>1355</v>
      </c>
      <c r="D422" s="100" t="s">
        <v>1070</v>
      </c>
      <c r="E422" s="101">
        <v>550</v>
      </c>
    </row>
    <row r="423" spans="2:5">
      <c r="B423" s="99" t="s">
        <v>1356</v>
      </c>
      <c r="C423" s="192" t="s">
        <v>1357</v>
      </c>
      <c r="D423" s="100" t="s">
        <v>1070</v>
      </c>
      <c r="E423" s="101">
        <v>650</v>
      </c>
    </row>
    <row r="424" spans="2:5">
      <c r="B424" s="99" t="s">
        <v>1358</v>
      </c>
      <c r="C424" s="192" t="s">
        <v>1359</v>
      </c>
      <c r="D424" s="100" t="s">
        <v>1070</v>
      </c>
      <c r="E424" s="101">
        <v>450</v>
      </c>
    </row>
    <row r="425" spans="2:5">
      <c r="B425" s="99" t="s">
        <v>1360</v>
      </c>
      <c r="C425" s="192" t="s">
        <v>1361</v>
      </c>
      <c r="D425" s="100" t="s">
        <v>1070</v>
      </c>
      <c r="E425" s="101">
        <v>850</v>
      </c>
    </row>
    <row r="426" spans="2:5">
      <c r="B426" s="99" t="s">
        <v>1362</v>
      </c>
      <c r="C426" s="192" t="s">
        <v>1363</v>
      </c>
      <c r="D426" s="100" t="s">
        <v>1070</v>
      </c>
      <c r="E426" s="101">
        <v>300</v>
      </c>
    </row>
    <row r="427" spans="2:5">
      <c r="B427" s="99" t="s">
        <v>1364</v>
      </c>
      <c r="C427" s="192" t="s">
        <v>1365</v>
      </c>
      <c r="D427" s="100" t="s">
        <v>1070</v>
      </c>
      <c r="E427" s="101">
        <v>500</v>
      </c>
    </row>
    <row r="428" spans="2:5" ht="25.5">
      <c r="B428" s="99" t="s">
        <v>1366</v>
      </c>
      <c r="C428" s="192" t="s">
        <v>1367</v>
      </c>
      <c r="D428" s="100" t="s">
        <v>1070</v>
      </c>
      <c r="E428" s="101">
        <v>400</v>
      </c>
    </row>
    <row r="429" spans="2:5" ht="25.5">
      <c r="B429" s="99" t="s">
        <v>1368</v>
      </c>
      <c r="C429" s="192" t="s">
        <v>1369</v>
      </c>
      <c r="D429" s="100" t="s">
        <v>1070</v>
      </c>
      <c r="E429" s="101">
        <v>550</v>
      </c>
    </row>
    <row r="430" spans="2:5">
      <c r="B430" s="99" t="s">
        <v>1370</v>
      </c>
      <c r="C430" s="192" t="s">
        <v>1371</v>
      </c>
      <c r="D430" s="100" t="s">
        <v>1070</v>
      </c>
      <c r="E430" s="101">
        <v>400</v>
      </c>
    </row>
    <row r="431" spans="2:5">
      <c r="B431" s="99" t="s">
        <v>1372</v>
      </c>
      <c r="C431" s="192" t="s">
        <v>1373</v>
      </c>
      <c r="D431" s="100" t="s">
        <v>1070</v>
      </c>
      <c r="E431" s="101">
        <v>550</v>
      </c>
    </row>
    <row r="432" spans="2:5">
      <c r="B432" s="99" t="s">
        <v>1374</v>
      </c>
      <c r="C432" s="192" t="s">
        <v>1375</v>
      </c>
      <c r="D432" s="100" t="s">
        <v>1070</v>
      </c>
      <c r="E432" s="101">
        <v>550</v>
      </c>
    </row>
    <row r="433" spans="2:5" ht="25.5">
      <c r="B433" s="99" t="s">
        <v>1376</v>
      </c>
      <c r="C433" s="192" t="s">
        <v>1377</v>
      </c>
      <c r="D433" s="100" t="s">
        <v>1070</v>
      </c>
      <c r="E433" s="101">
        <v>550</v>
      </c>
    </row>
    <row r="434" spans="2:5">
      <c r="B434" s="99" t="s">
        <v>1378</v>
      </c>
      <c r="C434" s="192" t="s">
        <v>1379</v>
      </c>
      <c r="D434" s="100" t="s">
        <v>1070</v>
      </c>
      <c r="E434" s="101">
        <v>400</v>
      </c>
    </row>
    <row r="435" spans="2:5" ht="25.5">
      <c r="B435" s="99" t="s">
        <v>1380</v>
      </c>
      <c r="C435" s="192" t="s">
        <v>1381</v>
      </c>
      <c r="D435" s="100" t="s">
        <v>1070</v>
      </c>
      <c r="E435" s="101">
        <v>450</v>
      </c>
    </row>
    <row r="436" spans="2:5">
      <c r="B436" s="99" t="s">
        <v>1382</v>
      </c>
      <c r="C436" s="192" t="s">
        <v>1383</v>
      </c>
      <c r="D436" s="100" t="s">
        <v>1070</v>
      </c>
      <c r="E436" s="101">
        <v>2700</v>
      </c>
    </row>
    <row r="437" spans="2:5">
      <c r="B437" s="99" t="s">
        <v>1384</v>
      </c>
      <c r="C437" s="192" t="s">
        <v>1385</v>
      </c>
      <c r="D437" s="100" t="s">
        <v>1070</v>
      </c>
      <c r="E437" s="101">
        <v>1750</v>
      </c>
    </row>
    <row r="438" spans="2:5">
      <c r="B438" s="99" t="s">
        <v>1386</v>
      </c>
      <c r="C438" s="192" t="s">
        <v>1387</v>
      </c>
      <c r="D438" s="100" t="s">
        <v>1070</v>
      </c>
      <c r="E438" s="101">
        <v>500</v>
      </c>
    </row>
    <row r="439" spans="2:5">
      <c r="B439" s="99" t="s">
        <v>1388</v>
      </c>
      <c r="C439" s="192" t="s">
        <v>1389</v>
      </c>
      <c r="D439" s="100" t="s">
        <v>1070</v>
      </c>
      <c r="E439" s="101">
        <v>300</v>
      </c>
    </row>
    <row r="440" spans="2:5">
      <c r="B440" s="99" t="s">
        <v>1390</v>
      </c>
      <c r="C440" s="192" t="s">
        <v>1391</v>
      </c>
      <c r="D440" s="100" t="s">
        <v>1070</v>
      </c>
      <c r="E440" s="101">
        <v>450</v>
      </c>
    </row>
    <row r="441" spans="2:5">
      <c r="B441" s="99" t="s">
        <v>1392</v>
      </c>
      <c r="C441" s="192" t="s">
        <v>1393</v>
      </c>
      <c r="D441" s="100" t="s">
        <v>1070</v>
      </c>
      <c r="E441" s="101">
        <v>700</v>
      </c>
    </row>
    <row r="442" spans="2:5">
      <c r="B442" s="99" t="s">
        <v>1394</v>
      </c>
      <c r="C442" s="192" t="s">
        <v>1395</v>
      </c>
      <c r="D442" s="100" t="s">
        <v>1070</v>
      </c>
      <c r="E442" s="101">
        <v>500</v>
      </c>
    </row>
    <row r="443" spans="2:5">
      <c r="B443" s="99" t="s">
        <v>1396</v>
      </c>
      <c r="C443" s="192" t="s">
        <v>1397</v>
      </c>
      <c r="D443" s="100" t="s">
        <v>1070</v>
      </c>
      <c r="E443" s="101">
        <v>750</v>
      </c>
    </row>
    <row r="444" spans="2:5">
      <c r="B444" s="99" t="s">
        <v>1398</v>
      </c>
      <c r="C444" s="192" t="s">
        <v>1399</v>
      </c>
      <c r="D444" s="100" t="s">
        <v>1070</v>
      </c>
      <c r="E444" s="101">
        <v>250</v>
      </c>
    </row>
    <row r="445" spans="2:5">
      <c r="B445" s="99" t="s">
        <v>1400</v>
      </c>
      <c r="C445" s="192" t="s">
        <v>1401</v>
      </c>
      <c r="D445" s="100" t="s">
        <v>1070</v>
      </c>
      <c r="E445" s="101">
        <v>950</v>
      </c>
    </row>
    <row r="446" spans="2:5">
      <c r="B446" s="99" t="s">
        <v>1402</v>
      </c>
      <c r="C446" s="192" t="s">
        <v>1403</v>
      </c>
      <c r="D446" s="100" t="s">
        <v>1070</v>
      </c>
      <c r="E446" s="101">
        <v>550</v>
      </c>
    </row>
    <row r="447" spans="2:5">
      <c r="B447" s="99" t="s">
        <v>1404</v>
      </c>
      <c r="C447" s="192" t="s">
        <v>1405</v>
      </c>
      <c r="D447" s="100" t="s">
        <v>1070</v>
      </c>
      <c r="E447" s="101">
        <v>300</v>
      </c>
    </row>
    <row r="448" spans="2:5">
      <c r="B448" s="99" t="s">
        <v>1406</v>
      </c>
      <c r="C448" s="192" t="s">
        <v>1407</v>
      </c>
      <c r="D448" s="100" t="s">
        <v>1070</v>
      </c>
      <c r="E448" s="101">
        <v>500</v>
      </c>
    </row>
    <row r="449" spans="2:5">
      <c r="B449" s="99" t="s">
        <v>1408</v>
      </c>
      <c r="C449" s="192" t="s">
        <v>1409</v>
      </c>
      <c r="D449" s="100" t="s">
        <v>1070</v>
      </c>
      <c r="E449" s="101">
        <v>2100</v>
      </c>
    </row>
    <row r="450" spans="2:5">
      <c r="B450" s="99" t="s">
        <v>1410</v>
      </c>
      <c r="C450" s="192" t="s">
        <v>1411</v>
      </c>
      <c r="D450" s="100" t="s">
        <v>1070</v>
      </c>
      <c r="E450" s="101">
        <v>2650</v>
      </c>
    </row>
    <row r="451" spans="2:5">
      <c r="B451" s="99" t="s">
        <v>1412</v>
      </c>
      <c r="C451" s="192" t="s">
        <v>1413</v>
      </c>
      <c r="D451" s="100" t="s">
        <v>1070</v>
      </c>
      <c r="E451" s="101">
        <v>3450</v>
      </c>
    </row>
    <row r="452" spans="2:5">
      <c r="B452" s="99" t="s">
        <v>1414</v>
      </c>
      <c r="C452" s="192" t="s">
        <v>1415</v>
      </c>
      <c r="D452" s="100" t="s">
        <v>1070</v>
      </c>
      <c r="E452" s="101">
        <v>1350</v>
      </c>
    </row>
    <row r="453" spans="2:5">
      <c r="B453" s="99" t="s">
        <v>1416</v>
      </c>
      <c r="C453" s="192" t="s">
        <v>1417</v>
      </c>
      <c r="D453" s="100" t="s">
        <v>1070</v>
      </c>
      <c r="E453" s="101">
        <v>450</v>
      </c>
    </row>
    <row r="454" spans="2:5">
      <c r="B454" s="99" t="s">
        <v>1418</v>
      </c>
      <c r="C454" s="192" t="s">
        <v>1419</v>
      </c>
      <c r="D454" s="100" t="s">
        <v>1070</v>
      </c>
      <c r="E454" s="101">
        <v>300</v>
      </c>
    </row>
    <row r="455" spans="2:5">
      <c r="B455" s="99" t="s">
        <v>1420</v>
      </c>
      <c r="C455" s="192" t="s">
        <v>1421</v>
      </c>
      <c r="D455" s="100" t="s">
        <v>1070</v>
      </c>
      <c r="E455" s="101">
        <v>550</v>
      </c>
    </row>
    <row r="456" spans="2:5">
      <c r="B456" s="99" t="s">
        <v>1422</v>
      </c>
      <c r="C456" s="192" t="s">
        <v>1423</v>
      </c>
      <c r="D456" s="100" t="s">
        <v>1070</v>
      </c>
      <c r="E456" s="101">
        <v>500</v>
      </c>
    </row>
    <row r="457" spans="2:5">
      <c r="B457" s="99" t="s">
        <v>1424</v>
      </c>
      <c r="C457" s="192" t="s">
        <v>1425</v>
      </c>
      <c r="D457" s="100" t="s">
        <v>1070</v>
      </c>
      <c r="E457" s="101">
        <v>500</v>
      </c>
    </row>
    <row r="458" spans="2:5">
      <c r="B458" s="99" t="s">
        <v>1426</v>
      </c>
      <c r="C458" s="192" t="s">
        <v>1427</v>
      </c>
      <c r="D458" s="100" t="s">
        <v>1070</v>
      </c>
      <c r="E458" s="101">
        <v>1000</v>
      </c>
    </row>
    <row r="459" spans="2:5">
      <c r="B459" s="99" t="s">
        <v>1428</v>
      </c>
      <c r="C459" s="192" t="s">
        <v>1429</v>
      </c>
      <c r="D459" s="100" t="s">
        <v>1070</v>
      </c>
      <c r="E459" s="101">
        <v>450</v>
      </c>
    </row>
    <row r="460" spans="2:5">
      <c r="B460" s="99" t="s">
        <v>1430</v>
      </c>
      <c r="C460" s="192" t="s">
        <v>1431</v>
      </c>
      <c r="D460" s="100" t="s">
        <v>1070</v>
      </c>
      <c r="E460" s="101">
        <v>450</v>
      </c>
    </row>
    <row r="461" spans="2:5">
      <c r="B461" s="99" t="s">
        <v>1432</v>
      </c>
      <c r="C461" s="192" t="s">
        <v>1433</v>
      </c>
      <c r="D461" s="100" t="s">
        <v>1070</v>
      </c>
      <c r="E461" s="101">
        <v>450</v>
      </c>
    </row>
    <row r="462" spans="2:5">
      <c r="B462" s="99" t="s">
        <v>1434</v>
      </c>
      <c r="C462" s="192" t="s">
        <v>1435</v>
      </c>
      <c r="D462" s="100" t="s">
        <v>1070</v>
      </c>
      <c r="E462" s="101">
        <v>550</v>
      </c>
    </row>
    <row r="463" spans="2:5">
      <c r="B463" s="99" t="s">
        <v>1436</v>
      </c>
      <c r="C463" s="192" t="s">
        <v>1437</v>
      </c>
      <c r="D463" s="100" t="s">
        <v>1070</v>
      </c>
      <c r="E463" s="101">
        <v>6150</v>
      </c>
    </row>
    <row r="464" spans="2:5">
      <c r="B464" s="99" t="s">
        <v>1438</v>
      </c>
      <c r="C464" s="192" t="s">
        <v>1439</v>
      </c>
      <c r="D464" s="100" t="s">
        <v>1070</v>
      </c>
      <c r="E464" s="101">
        <v>750</v>
      </c>
    </row>
    <row r="465" spans="2:5">
      <c r="B465" s="99" t="s">
        <v>1440</v>
      </c>
      <c r="C465" s="192" t="s">
        <v>1441</v>
      </c>
      <c r="D465" s="100" t="s">
        <v>1070</v>
      </c>
      <c r="E465" s="101">
        <v>9650</v>
      </c>
    </row>
    <row r="466" spans="2:5">
      <c r="B466" s="99" t="s">
        <v>1442</v>
      </c>
      <c r="C466" s="192" t="s">
        <v>1443</v>
      </c>
      <c r="D466" s="100" t="s">
        <v>1070</v>
      </c>
      <c r="E466" s="101">
        <v>15400</v>
      </c>
    </row>
    <row r="467" spans="2:5">
      <c r="B467" s="99" t="s">
        <v>1444</v>
      </c>
      <c r="C467" s="192" t="s">
        <v>1445</v>
      </c>
      <c r="D467" s="100" t="s">
        <v>1070</v>
      </c>
      <c r="E467" s="101">
        <v>12200</v>
      </c>
    </row>
    <row r="468" spans="2:5">
      <c r="B468" s="99" t="s">
        <v>1446</v>
      </c>
      <c r="C468" s="192" t="s">
        <v>1447</v>
      </c>
      <c r="D468" s="100" t="s">
        <v>1070</v>
      </c>
      <c r="E468" s="101">
        <v>16850</v>
      </c>
    </row>
    <row r="469" spans="2:5">
      <c r="B469" s="99" t="s">
        <v>1448</v>
      </c>
      <c r="C469" s="192" t="s">
        <v>1449</v>
      </c>
      <c r="D469" s="100" t="s">
        <v>1070</v>
      </c>
      <c r="E469" s="101">
        <v>1750</v>
      </c>
    </row>
    <row r="470" spans="2:5">
      <c r="B470" s="99" t="s">
        <v>1450</v>
      </c>
      <c r="C470" s="192" t="s">
        <v>1451</v>
      </c>
      <c r="D470" s="100" t="s">
        <v>1070</v>
      </c>
      <c r="E470" s="101">
        <v>3300</v>
      </c>
    </row>
    <row r="471" spans="2:5" ht="15.75">
      <c r="B471" s="97" t="s">
        <v>1452</v>
      </c>
      <c r="C471" s="202"/>
      <c r="D471" s="206"/>
      <c r="E471" s="206"/>
    </row>
    <row r="472" spans="2:5" ht="25.5">
      <c r="B472" s="99" t="s">
        <v>2466</v>
      </c>
      <c r="C472" s="192" t="s">
        <v>2638</v>
      </c>
      <c r="D472" s="100" t="s">
        <v>1070</v>
      </c>
      <c r="E472" s="101">
        <v>8400</v>
      </c>
    </row>
    <row r="473" spans="2:5" ht="25.5">
      <c r="B473" s="99" t="s">
        <v>2467</v>
      </c>
      <c r="C473" s="192" t="s">
        <v>2639</v>
      </c>
      <c r="D473" s="100" t="s">
        <v>1070</v>
      </c>
      <c r="E473" s="101">
        <v>9650</v>
      </c>
    </row>
    <row r="474" spans="2:5">
      <c r="B474" s="99" t="s">
        <v>2468</v>
      </c>
      <c r="C474" s="192" t="s">
        <v>2640</v>
      </c>
      <c r="D474" s="100" t="s">
        <v>1070</v>
      </c>
      <c r="E474" s="101">
        <v>12200</v>
      </c>
    </row>
    <row r="475" spans="2:5">
      <c r="B475" s="99" t="s">
        <v>2469</v>
      </c>
      <c r="C475" s="192" t="s">
        <v>2641</v>
      </c>
      <c r="D475" s="100" t="s">
        <v>1070</v>
      </c>
      <c r="E475" s="101">
        <v>11350</v>
      </c>
    </row>
    <row r="476" spans="2:5">
      <c r="B476" s="99" t="s">
        <v>2470</v>
      </c>
      <c r="C476" s="192" t="s">
        <v>2642</v>
      </c>
      <c r="D476" s="100" t="s">
        <v>1070</v>
      </c>
      <c r="E476" s="101">
        <v>16500</v>
      </c>
    </row>
    <row r="477" spans="2:5">
      <c r="B477" s="99" t="s">
        <v>2471</v>
      </c>
      <c r="C477" s="192" t="s">
        <v>2643</v>
      </c>
      <c r="D477" s="100" t="s">
        <v>1070</v>
      </c>
      <c r="E477" s="101">
        <v>14750</v>
      </c>
    </row>
    <row r="478" spans="2:5">
      <c r="B478" s="99" t="s">
        <v>2472</v>
      </c>
      <c r="C478" s="192" t="s">
        <v>2644</v>
      </c>
      <c r="D478" s="100" t="s">
        <v>1070</v>
      </c>
      <c r="E478" s="101">
        <v>15350</v>
      </c>
    </row>
    <row r="479" spans="2:5" ht="25.5">
      <c r="B479" s="99" t="s">
        <v>2473</v>
      </c>
      <c r="C479" s="192" t="s">
        <v>2645</v>
      </c>
      <c r="D479" s="100" t="s">
        <v>1070</v>
      </c>
      <c r="E479" s="101">
        <v>19100</v>
      </c>
    </row>
    <row r="480" spans="2:5" ht="25.5">
      <c r="B480" s="99" t="s">
        <v>2474</v>
      </c>
      <c r="C480" s="192" t="s">
        <v>2646</v>
      </c>
      <c r="D480" s="100" t="s">
        <v>1070</v>
      </c>
      <c r="E480" s="101">
        <v>19150</v>
      </c>
    </row>
    <row r="481" spans="2:5" ht="25.5">
      <c r="B481" s="99" t="s">
        <v>2475</v>
      </c>
      <c r="C481" s="192" t="s">
        <v>2647</v>
      </c>
      <c r="D481" s="100" t="s">
        <v>1070</v>
      </c>
      <c r="E481" s="101">
        <v>18650</v>
      </c>
    </row>
    <row r="482" spans="2:5">
      <c r="B482" s="99" t="s">
        <v>2476</v>
      </c>
      <c r="C482" s="192" t="s">
        <v>2648</v>
      </c>
      <c r="D482" s="100" t="s">
        <v>1070</v>
      </c>
      <c r="E482" s="101">
        <v>4600</v>
      </c>
    </row>
    <row r="483" spans="2:5">
      <c r="B483" s="99" t="s">
        <v>2477</v>
      </c>
      <c r="C483" s="192" t="s">
        <v>2649</v>
      </c>
      <c r="D483" s="100" t="s">
        <v>1070</v>
      </c>
      <c r="E483" s="101">
        <v>6050</v>
      </c>
    </row>
    <row r="484" spans="2:5">
      <c r="B484" s="99" t="s">
        <v>2478</v>
      </c>
      <c r="C484" s="192" t="s">
        <v>2650</v>
      </c>
      <c r="D484" s="100" t="s">
        <v>1070</v>
      </c>
      <c r="E484" s="101">
        <v>8400</v>
      </c>
    </row>
    <row r="485" spans="2:5">
      <c r="B485" s="99" t="s">
        <v>2479</v>
      </c>
      <c r="C485" s="192" t="s">
        <v>2651</v>
      </c>
      <c r="D485" s="100" t="s">
        <v>1070</v>
      </c>
      <c r="E485" s="101">
        <v>8550</v>
      </c>
    </row>
    <row r="486" spans="2:5">
      <c r="B486" s="99" t="s">
        <v>2480</v>
      </c>
      <c r="C486" s="192" t="s">
        <v>2652</v>
      </c>
      <c r="D486" s="100" t="s">
        <v>1070</v>
      </c>
      <c r="E486" s="101">
        <v>4250</v>
      </c>
    </row>
    <row r="487" spans="2:5">
      <c r="B487" s="99" t="s">
        <v>2481</v>
      </c>
      <c r="C487" s="192" t="s">
        <v>2653</v>
      </c>
      <c r="D487" s="100" t="s">
        <v>1070</v>
      </c>
      <c r="E487" s="101">
        <v>4500</v>
      </c>
    </row>
    <row r="488" spans="2:5" ht="25.5">
      <c r="B488" s="99" t="s">
        <v>2482</v>
      </c>
      <c r="C488" s="192" t="s">
        <v>2654</v>
      </c>
      <c r="D488" s="100" t="s">
        <v>1070</v>
      </c>
      <c r="E488" s="101">
        <v>8400</v>
      </c>
    </row>
    <row r="489" spans="2:5" ht="25.5">
      <c r="B489" s="99" t="s">
        <v>2483</v>
      </c>
      <c r="C489" s="192" t="s">
        <v>2655</v>
      </c>
      <c r="D489" s="100" t="s">
        <v>1070</v>
      </c>
      <c r="E489" s="101">
        <v>8700</v>
      </c>
    </row>
    <row r="490" spans="2:5" ht="25.5">
      <c r="B490" s="99" t="s">
        <v>2484</v>
      </c>
      <c r="C490" s="192" t="s">
        <v>2656</v>
      </c>
      <c r="D490" s="100" t="s">
        <v>1070</v>
      </c>
      <c r="E490" s="101">
        <v>9650</v>
      </c>
    </row>
    <row r="491" spans="2:5" ht="25.5">
      <c r="B491" s="99" t="s">
        <v>2485</v>
      </c>
      <c r="C491" s="192" t="s">
        <v>2657</v>
      </c>
      <c r="D491" s="100" t="s">
        <v>1070</v>
      </c>
      <c r="E491" s="101">
        <v>9850</v>
      </c>
    </row>
    <row r="492" spans="2:5" ht="25.5">
      <c r="B492" s="99" t="s">
        <v>2486</v>
      </c>
      <c r="C492" s="192" t="s">
        <v>2658</v>
      </c>
      <c r="D492" s="100" t="s">
        <v>1070</v>
      </c>
      <c r="E492" s="101">
        <v>9050</v>
      </c>
    </row>
    <row r="493" spans="2:5" ht="25.5">
      <c r="B493" s="99" t="s">
        <v>2487</v>
      </c>
      <c r="C493" s="192" t="s">
        <v>2659</v>
      </c>
      <c r="D493" s="100" t="s">
        <v>1070</v>
      </c>
      <c r="E493" s="101">
        <v>10650</v>
      </c>
    </row>
    <row r="494" spans="2:5" ht="25.5">
      <c r="B494" s="99" t="s">
        <v>2488</v>
      </c>
      <c r="C494" s="192" t="s">
        <v>2660</v>
      </c>
      <c r="D494" s="100" t="s">
        <v>1070</v>
      </c>
      <c r="E494" s="101">
        <v>12600</v>
      </c>
    </row>
    <row r="495" spans="2:5" ht="25.5">
      <c r="B495" s="99" t="s">
        <v>2489</v>
      </c>
      <c r="C495" s="192" t="s">
        <v>2661</v>
      </c>
      <c r="D495" s="100" t="s">
        <v>1070</v>
      </c>
      <c r="E495" s="101">
        <v>13550</v>
      </c>
    </row>
    <row r="496" spans="2:5">
      <c r="B496" s="99" t="s">
        <v>2490</v>
      </c>
      <c r="C496" s="192" t="s">
        <v>2662</v>
      </c>
      <c r="D496" s="100" t="s">
        <v>1070</v>
      </c>
      <c r="E496" s="101">
        <v>30800</v>
      </c>
    </row>
    <row r="497" spans="2:5">
      <c r="B497" s="99" t="s">
        <v>2491</v>
      </c>
      <c r="C497" s="192" t="s">
        <v>2663</v>
      </c>
      <c r="D497" s="100" t="s">
        <v>1070</v>
      </c>
      <c r="E497" s="101">
        <v>39700</v>
      </c>
    </row>
    <row r="498" spans="2:5">
      <c r="B498" s="99" t="s">
        <v>2492</v>
      </c>
      <c r="C498" s="192" t="s">
        <v>2664</v>
      </c>
      <c r="D498" s="100" t="s">
        <v>1070</v>
      </c>
      <c r="E498" s="101">
        <v>44150</v>
      </c>
    </row>
    <row r="499" spans="2:5" ht="25.5">
      <c r="B499" s="99" t="s">
        <v>2493</v>
      </c>
      <c r="C499" s="192" t="s">
        <v>2665</v>
      </c>
      <c r="D499" s="100" t="s">
        <v>1070</v>
      </c>
      <c r="E499" s="101">
        <v>44300</v>
      </c>
    </row>
    <row r="500" spans="2:5" ht="25.5">
      <c r="B500" s="99" t="s">
        <v>2494</v>
      </c>
      <c r="C500" s="192" t="s">
        <v>2666</v>
      </c>
      <c r="D500" s="100" t="s">
        <v>1070</v>
      </c>
      <c r="E500" s="101">
        <v>48750</v>
      </c>
    </row>
    <row r="501" spans="2:5" ht="15.75">
      <c r="B501" s="97" t="s">
        <v>2671</v>
      </c>
      <c r="C501" s="202"/>
      <c r="D501" s="206"/>
      <c r="E501" s="206"/>
    </row>
    <row r="502" spans="2:5">
      <c r="B502" s="111" t="s">
        <v>2295</v>
      </c>
      <c r="C502" s="192"/>
      <c r="D502" s="100"/>
      <c r="E502" s="101"/>
    </row>
    <row r="503" spans="2:5">
      <c r="B503" s="99" t="s">
        <v>1085</v>
      </c>
      <c r="C503" s="192" t="s">
        <v>1256</v>
      </c>
      <c r="D503" s="100" t="s">
        <v>1070</v>
      </c>
      <c r="E503" s="101">
        <v>3550</v>
      </c>
    </row>
    <row r="504" spans="2:5">
      <c r="B504" s="99" t="s">
        <v>1084</v>
      </c>
      <c r="C504" s="192" t="s">
        <v>1257</v>
      </c>
      <c r="D504" s="100" t="s">
        <v>1070</v>
      </c>
      <c r="E504" s="101">
        <v>4900</v>
      </c>
    </row>
    <row r="505" spans="2:5">
      <c r="B505" s="111" t="s">
        <v>1274</v>
      </c>
      <c r="C505" s="192"/>
      <c r="D505" s="100"/>
      <c r="E505" s="101"/>
    </row>
    <row r="506" spans="2:5">
      <c r="B506" s="99" t="s">
        <v>1110</v>
      </c>
      <c r="C506" s="192" t="s">
        <v>1111</v>
      </c>
      <c r="D506" s="100" t="s">
        <v>1070</v>
      </c>
      <c r="E506" s="101">
        <v>4250</v>
      </c>
    </row>
    <row r="507" spans="2:5">
      <c r="B507" s="99" t="s">
        <v>1098</v>
      </c>
      <c r="C507" s="192" t="s">
        <v>1279</v>
      </c>
      <c r="D507" s="100" t="s">
        <v>1070</v>
      </c>
      <c r="E507" s="101">
        <v>2000</v>
      </c>
    </row>
    <row r="508" spans="2:5">
      <c r="B508" s="99" t="s">
        <v>1100</v>
      </c>
      <c r="C508" s="192" t="s">
        <v>1278</v>
      </c>
      <c r="D508" s="100" t="s">
        <v>1070</v>
      </c>
      <c r="E508" s="101">
        <v>3050</v>
      </c>
    </row>
    <row r="509" spans="2:5">
      <c r="B509" s="99" t="s">
        <v>1101</v>
      </c>
      <c r="C509" s="192" t="s">
        <v>1277</v>
      </c>
      <c r="D509" s="100" t="s">
        <v>1070</v>
      </c>
      <c r="E509" s="101">
        <v>5200</v>
      </c>
    </row>
    <row r="510" spans="2:5">
      <c r="B510" s="99" t="s">
        <v>1099</v>
      </c>
      <c r="C510" s="192" t="s">
        <v>1276</v>
      </c>
      <c r="D510" s="100" t="s">
        <v>1070</v>
      </c>
      <c r="E510" s="101">
        <v>3600</v>
      </c>
    </row>
    <row r="511" spans="2:5">
      <c r="B511" s="99" t="s">
        <v>1102</v>
      </c>
      <c r="C511" s="192" t="s">
        <v>1275</v>
      </c>
      <c r="D511" s="100" t="s">
        <v>1070</v>
      </c>
      <c r="E511" s="101">
        <v>7050</v>
      </c>
    </row>
    <row r="512" spans="2:5">
      <c r="B512" s="99" t="s">
        <v>1105</v>
      </c>
      <c r="C512" s="192" t="s">
        <v>1280</v>
      </c>
      <c r="D512" s="100" t="s">
        <v>1070</v>
      </c>
      <c r="E512" s="101">
        <v>400</v>
      </c>
    </row>
    <row r="513" spans="2:5">
      <c r="B513" s="99" t="s">
        <v>1104</v>
      </c>
      <c r="C513" s="192" t="s">
        <v>1284</v>
      </c>
      <c r="D513" s="100" t="s">
        <v>1070</v>
      </c>
      <c r="E513" s="101">
        <v>500</v>
      </c>
    </row>
    <row r="514" spans="2:5">
      <c r="B514" s="99" t="s">
        <v>1108</v>
      </c>
      <c r="C514" s="192" t="s">
        <v>1286</v>
      </c>
      <c r="D514" s="100" t="s">
        <v>1070</v>
      </c>
      <c r="E514" s="101">
        <v>450</v>
      </c>
    </row>
    <row r="515" spans="2:5">
      <c r="B515" s="99" t="s">
        <v>1109</v>
      </c>
      <c r="C515" s="192" t="s">
        <v>1285</v>
      </c>
      <c r="D515" s="100" t="s">
        <v>1070</v>
      </c>
      <c r="E515" s="101">
        <v>400</v>
      </c>
    </row>
    <row r="516" spans="2:5">
      <c r="B516" s="99" t="s">
        <v>1103</v>
      </c>
      <c r="C516" s="192" t="s">
        <v>1281</v>
      </c>
      <c r="D516" s="100" t="s">
        <v>1070</v>
      </c>
      <c r="E516" s="101">
        <v>1400</v>
      </c>
    </row>
    <row r="517" spans="2:5">
      <c r="B517" s="99" t="s">
        <v>1107</v>
      </c>
      <c r="C517" s="192" t="s">
        <v>1282</v>
      </c>
      <c r="D517" s="100" t="s">
        <v>1070</v>
      </c>
      <c r="E517" s="101">
        <v>650</v>
      </c>
    </row>
    <row r="518" spans="2:5">
      <c r="B518" s="99" t="s">
        <v>1106</v>
      </c>
      <c r="C518" s="192" t="s">
        <v>1283</v>
      </c>
      <c r="D518" s="100" t="s">
        <v>1070</v>
      </c>
      <c r="E518" s="101">
        <v>650</v>
      </c>
    </row>
    <row r="519" spans="2:5">
      <c r="B519" s="111" t="s">
        <v>1300</v>
      </c>
      <c r="C519" s="192"/>
      <c r="D519" s="100"/>
      <c r="E519" s="101"/>
    </row>
    <row r="520" spans="2:5">
      <c r="B520" s="99" t="s">
        <v>1113</v>
      </c>
      <c r="C520" s="192" t="s">
        <v>1301</v>
      </c>
      <c r="D520" s="100" t="s">
        <v>1070</v>
      </c>
      <c r="E520" s="101">
        <v>7100</v>
      </c>
    </row>
    <row r="521" spans="2:5">
      <c r="B521" s="99" t="s">
        <v>1112</v>
      </c>
      <c r="C521" s="192" t="s">
        <v>1302</v>
      </c>
      <c r="D521" s="100" t="s">
        <v>1070</v>
      </c>
      <c r="E521" s="101">
        <v>4400</v>
      </c>
    </row>
    <row r="522" spans="2:5">
      <c r="B522" s="99" t="s">
        <v>2427</v>
      </c>
      <c r="C522" s="192" t="s">
        <v>2428</v>
      </c>
      <c r="D522" s="100" t="s">
        <v>17</v>
      </c>
      <c r="E522" s="101">
        <v>39700</v>
      </c>
    </row>
    <row r="523" spans="2:5">
      <c r="B523" s="99" t="s">
        <v>2495</v>
      </c>
      <c r="C523" s="192" t="s">
        <v>2496</v>
      </c>
      <c r="D523" s="100" t="s">
        <v>940</v>
      </c>
      <c r="E523" s="101">
        <v>1850</v>
      </c>
    </row>
    <row r="524" spans="2:5">
      <c r="B524" s="99" t="s">
        <v>2497</v>
      </c>
      <c r="C524" s="192" t="s">
        <v>2498</v>
      </c>
      <c r="D524" s="100" t="s">
        <v>940</v>
      </c>
      <c r="E524" s="101">
        <v>1650</v>
      </c>
    </row>
    <row r="525" spans="2:5">
      <c r="B525" s="99" t="s">
        <v>2499</v>
      </c>
      <c r="C525" s="192" t="s">
        <v>2500</v>
      </c>
      <c r="D525" s="100" t="s">
        <v>940</v>
      </c>
      <c r="E525" s="101">
        <v>700</v>
      </c>
    </row>
    <row r="526" spans="2:5" ht="38.25">
      <c r="B526" s="99" t="s">
        <v>2501</v>
      </c>
      <c r="C526" s="192" t="s">
        <v>2502</v>
      </c>
      <c r="D526" s="100" t="s">
        <v>940</v>
      </c>
      <c r="E526" s="101">
        <v>21450</v>
      </c>
    </row>
    <row r="527" spans="2:5" ht="38.25">
      <c r="B527" s="99" t="s">
        <v>2503</v>
      </c>
      <c r="C527" s="192" t="s">
        <v>2504</v>
      </c>
      <c r="D527" s="100" t="s">
        <v>940</v>
      </c>
      <c r="E527" s="101">
        <v>12200</v>
      </c>
    </row>
    <row r="528" spans="2:5" ht="38.25">
      <c r="B528" s="99" t="s">
        <v>2505</v>
      </c>
      <c r="C528" s="192" t="s">
        <v>2506</v>
      </c>
      <c r="D528" s="100" t="s">
        <v>940</v>
      </c>
      <c r="E528" s="101">
        <v>21450</v>
      </c>
    </row>
    <row r="529" spans="2:5" ht="38.25">
      <c r="B529" s="99" t="s">
        <v>2507</v>
      </c>
      <c r="C529" s="192" t="s">
        <v>2508</v>
      </c>
      <c r="D529" s="100" t="s">
        <v>940</v>
      </c>
      <c r="E529" s="101">
        <v>12200</v>
      </c>
    </row>
    <row r="530" spans="2:5" ht="38.25">
      <c r="B530" s="99" t="s">
        <v>2509</v>
      </c>
      <c r="C530" s="192" t="s">
        <v>2510</v>
      </c>
      <c r="D530" s="100" t="s">
        <v>940</v>
      </c>
      <c r="E530" s="101">
        <v>21450</v>
      </c>
    </row>
    <row r="531" spans="2:5" ht="38.25">
      <c r="B531" s="99" t="s">
        <v>2511</v>
      </c>
      <c r="C531" s="192" t="s">
        <v>2512</v>
      </c>
      <c r="D531" s="100" t="s">
        <v>940</v>
      </c>
      <c r="E531" s="101">
        <v>21450</v>
      </c>
    </row>
    <row r="532" spans="2:5" ht="25.5">
      <c r="B532" s="99" t="s">
        <v>2513</v>
      </c>
      <c r="C532" s="192" t="s">
        <v>2514</v>
      </c>
      <c r="D532" s="100"/>
      <c r="E532" s="101">
        <v>16250</v>
      </c>
    </row>
    <row r="533" spans="2:5" ht="25.5">
      <c r="B533" s="99" t="s">
        <v>2515</v>
      </c>
      <c r="C533" s="192" t="s">
        <v>2516</v>
      </c>
      <c r="D533" s="100" t="s">
        <v>940</v>
      </c>
      <c r="E533" s="101">
        <v>9700</v>
      </c>
    </row>
    <row r="534" spans="2:5" ht="25.5">
      <c r="B534" s="99" t="s">
        <v>2517</v>
      </c>
      <c r="C534" s="192" t="s">
        <v>2518</v>
      </c>
      <c r="D534" s="100" t="s">
        <v>940</v>
      </c>
      <c r="E534" s="101">
        <v>7400</v>
      </c>
    </row>
    <row r="535" spans="2:5" ht="25.5">
      <c r="B535" s="99" t="s">
        <v>2519</v>
      </c>
      <c r="C535" s="192" t="s">
        <v>2520</v>
      </c>
      <c r="D535" s="100" t="s">
        <v>940</v>
      </c>
      <c r="E535" s="101">
        <v>21600</v>
      </c>
    </row>
    <row r="536" spans="2:5" ht="25.5">
      <c r="B536" s="99" t="s">
        <v>2521</v>
      </c>
      <c r="C536" s="192" t="s">
        <v>2522</v>
      </c>
      <c r="D536" s="100" t="s">
        <v>940</v>
      </c>
      <c r="E536" s="101">
        <v>5150</v>
      </c>
    </row>
    <row r="537" spans="2:5" ht="38.25">
      <c r="B537" s="99" t="s">
        <v>2523</v>
      </c>
      <c r="C537" s="192" t="s">
        <v>2524</v>
      </c>
      <c r="D537" s="100" t="s">
        <v>940</v>
      </c>
      <c r="E537" s="101">
        <v>9100</v>
      </c>
    </row>
    <row r="538" spans="2:5">
      <c r="B538" s="99" t="s">
        <v>2525</v>
      </c>
      <c r="C538" s="192" t="s">
        <v>2526</v>
      </c>
      <c r="D538" s="100" t="s">
        <v>940</v>
      </c>
      <c r="E538" s="101">
        <v>17000</v>
      </c>
    </row>
    <row r="539" spans="2:5">
      <c r="B539" s="99" t="s">
        <v>2527</v>
      </c>
      <c r="C539" s="192" t="s">
        <v>2528</v>
      </c>
      <c r="D539" s="100" t="s">
        <v>940</v>
      </c>
      <c r="E539" s="101">
        <v>5700</v>
      </c>
    </row>
    <row r="540" spans="2:5">
      <c r="B540" s="99" t="s">
        <v>2529</v>
      </c>
      <c r="C540" s="192" t="s">
        <v>2530</v>
      </c>
      <c r="D540" s="100" t="s">
        <v>940</v>
      </c>
      <c r="E540" s="101">
        <v>6300</v>
      </c>
    </row>
    <row r="541" spans="2:5">
      <c r="B541" s="99" t="s">
        <v>2531</v>
      </c>
      <c r="C541" s="192" t="s">
        <v>2532</v>
      </c>
      <c r="D541" s="100" t="s">
        <v>940</v>
      </c>
      <c r="E541" s="101">
        <v>12500</v>
      </c>
    </row>
    <row r="542" spans="2:5" ht="38.25">
      <c r="B542" s="99" t="s">
        <v>2533</v>
      </c>
      <c r="C542" s="192" t="s">
        <v>2534</v>
      </c>
      <c r="D542" s="100" t="s">
        <v>940</v>
      </c>
      <c r="E542" s="101">
        <v>8000</v>
      </c>
    </row>
    <row r="543" spans="2:5" ht="25.5">
      <c r="B543" s="99" t="s">
        <v>2535</v>
      </c>
      <c r="C543" s="192" t="s">
        <v>2536</v>
      </c>
      <c r="D543" s="100" t="s">
        <v>940</v>
      </c>
      <c r="E543" s="101">
        <v>13550</v>
      </c>
    </row>
    <row r="544" spans="2:5">
      <c r="B544" s="99" t="s">
        <v>2537</v>
      </c>
      <c r="C544" s="192" t="s">
        <v>2538</v>
      </c>
      <c r="D544" s="100" t="s">
        <v>940</v>
      </c>
      <c r="E544" s="101">
        <v>2300</v>
      </c>
    </row>
    <row r="545" spans="2:5">
      <c r="B545" s="99" t="s">
        <v>2539</v>
      </c>
      <c r="C545" s="192" t="s">
        <v>2540</v>
      </c>
      <c r="D545" s="100" t="s">
        <v>940</v>
      </c>
      <c r="E545" s="101">
        <v>3450</v>
      </c>
    </row>
    <row r="546" spans="2:5" ht="25.5">
      <c r="B546" s="99" t="s">
        <v>1440</v>
      </c>
      <c r="C546" s="192" t="s">
        <v>2541</v>
      </c>
      <c r="D546" s="100" t="s">
        <v>940</v>
      </c>
      <c r="E546" s="101">
        <v>9650</v>
      </c>
    </row>
    <row r="547" spans="2:5" ht="25.5">
      <c r="B547" s="99" t="s">
        <v>1442</v>
      </c>
      <c r="C547" s="192" t="s">
        <v>2542</v>
      </c>
      <c r="D547" s="100" t="s">
        <v>940</v>
      </c>
      <c r="E547" s="101">
        <v>15400</v>
      </c>
    </row>
    <row r="548" spans="2:5" ht="25.5">
      <c r="B548" s="99" t="s">
        <v>2543</v>
      </c>
      <c r="C548" s="192" t="s">
        <v>2544</v>
      </c>
      <c r="D548" s="100" t="s">
        <v>940</v>
      </c>
      <c r="E548" s="101">
        <v>6550</v>
      </c>
    </row>
    <row r="549" spans="2:5" ht="25.5">
      <c r="B549" s="99" t="s">
        <v>1444</v>
      </c>
      <c r="C549" s="192" t="s">
        <v>2545</v>
      </c>
      <c r="D549" s="100" t="s">
        <v>940</v>
      </c>
      <c r="E549" s="101">
        <v>12200</v>
      </c>
    </row>
    <row r="550" spans="2:5" ht="25.5">
      <c r="B550" s="99" t="s">
        <v>1446</v>
      </c>
      <c r="C550" s="192" t="s">
        <v>2546</v>
      </c>
      <c r="D550" s="100" t="s">
        <v>940</v>
      </c>
      <c r="E550" s="101">
        <v>16850</v>
      </c>
    </row>
    <row r="551" spans="2:5" ht="25.5">
      <c r="B551" s="99" t="s">
        <v>2547</v>
      </c>
      <c r="C551" s="192" t="s">
        <v>2548</v>
      </c>
      <c r="D551" s="100" t="s">
        <v>940</v>
      </c>
      <c r="E551" s="101">
        <v>19100</v>
      </c>
    </row>
    <row r="552" spans="2:5" ht="25.5">
      <c r="B552" s="99" t="s">
        <v>2549</v>
      </c>
      <c r="C552" s="192" t="s">
        <v>2550</v>
      </c>
      <c r="D552" s="100" t="s">
        <v>940</v>
      </c>
      <c r="E552" s="101">
        <v>2650</v>
      </c>
    </row>
    <row r="553" spans="2:5" ht="38.25">
      <c r="B553" s="99" t="s">
        <v>2551</v>
      </c>
      <c r="C553" s="192" t="s">
        <v>2552</v>
      </c>
      <c r="D553" s="100" t="s">
        <v>940</v>
      </c>
      <c r="E553" s="101">
        <v>3150</v>
      </c>
    </row>
    <row r="554" spans="2:5" ht="38.25">
      <c r="B554" s="99" t="s">
        <v>2553</v>
      </c>
      <c r="C554" s="192" t="s">
        <v>2554</v>
      </c>
      <c r="D554" s="100" t="s">
        <v>940</v>
      </c>
      <c r="E554" s="101">
        <v>5150</v>
      </c>
    </row>
    <row r="555" spans="2:5" ht="38.25">
      <c r="B555" s="99" t="s">
        <v>2555</v>
      </c>
      <c r="C555" s="192" t="s">
        <v>2556</v>
      </c>
      <c r="D555" s="100" t="s">
        <v>940</v>
      </c>
      <c r="E555" s="101">
        <v>4100</v>
      </c>
    </row>
    <row r="556" spans="2:5" ht="51">
      <c r="B556" s="99" t="s">
        <v>2557</v>
      </c>
      <c r="C556" s="192" t="s">
        <v>2558</v>
      </c>
      <c r="D556" s="100" t="s">
        <v>940</v>
      </c>
      <c r="E556" s="101">
        <v>6300</v>
      </c>
    </row>
    <row r="557" spans="2:5" ht="38.25">
      <c r="B557" s="99" t="s">
        <v>2559</v>
      </c>
      <c r="C557" s="192" t="s">
        <v>2560</v>
      </c>
      <c r="D557" s="100" t="s">
        <v>940</v>
      </c>
      <c r="E557" s="101">
        <v>6450</v>
      </c>
    </row>
    <row r="558" spans="2:5" ht="38.25">
      <c r="B558" s="99" t="s">
        <v>2561</v>
      </c>
      <c r="C558" s="192" t="s">
        <v>2562</v>
      </c>
      <c r="D558" s="100" t="s">
        <v>940</v>
      </c>
      <c r="E558" s="101">
        <v>6600</v>
      </c>
    </row>
    <row r="559" spans="2:5" ht="38.25">
      <c r="B559" s="99" t="s">
        <v>2563</v>
      </c>
      <c r="C559" s="192" t="s">
        <v>2562</v>
      </c>
      <c r="D559" s="100" t="s">
        <v>940</v>
      </c>
      <c r="E559" s="101">
        <v>5150</v>
      </c>
    </row>
    <row r="560" spans="2:5" ht="25.5">
      <c r="B560" s="99" t="s">
        <v>2564</v>
      </c>
      <c r="C560" s="192" t="s">
        <v>2565</v>
      </c>
      <c r="D560" s="100" t="s">
        <v>940</v>
      </c>
      <c r="E560" s="101">
        <v>7900</v>
      </c>
    </row>
    <row r="561" spans="2:5" ht="25.5">
      <c r="B561" s="99" t="s">
        <v>2566</v>
      </c>
      <c r="C561" s="192" t="s">
        <v>2567</v>
      </c>
      <c r="D561" s="100" t="s">
        <v>940</v>
      </c>
      <c r="E561" s="101">
        <v>4050</v>
      </c>
    </row>
    <row r="562" spans="2:5" ht="38.25">
      <c r="B562" s="99" t="s">
        <v>2568</v>
      </c>
      <c r="C562" s="192" t="s">
        <v>2569</v>
      </c>
      <c r="D562" s="100" t="s">
        <v>940</v>
      </c>
      <c r="E562" s="101">
        <v>6850</v>
      </c>
    </row>
    <row r="563" spans="2:5" ht="38.25">
      <c r="B563" s="99" t="s">
        <v>2570</v>
      </c>
      <c r="C563" s="192" t="s">
        <v>2571</v>
      </c>
      <c r="D563" s="100" t="s">
        <v>940</v>
      </c>
      <c r="E563" s="101">
        <v>8350</v>
      </c>
    </row>
    <row r="564" spans="2:5" ht="25.5">
      <c r="B564" s="99" t="s">
        <v>2572</v>
      </c>
      <c r="C564" s="192" t="s">
        <v>2573</v>
      </c>
      <c r="D564" s="100" t="s">
        <v>940</v>
      </c>
      <c r="E564" s="101">
        <v>7900</v>
      </c>
    </row>
    <row r="565" spans="2:5" ht="25.5">
      <c r="B565" s="99" t="s">
        <v>2574</v>
      </c>
      <c r="C565" s="192" t="s">
        <v>2575</v>
      </c>
      <c r="D565" s="100" t="s">
        <v>940</v>
      </c>
      <c r="E565" s="101">
        <v>9450</v>
      </c>
    </row>
    <row r="566" spans="2:5" ht="25.5">
      <c r="B566" s="99" t="s">
        <v>2576</v>
      </c>
      <c r="C566" s="192" t="s">
        <v>2577</v>
      </c>
      <c r="D566" s="100" t="s">
        <v>940</v>
      </c>
      <c r="E566" s="101">
        <v>2900</v>
      </c>
    </row>
    <row r="567" spans="2:5" ht="25.5">
      <c r="B567" s="99" t="s">
        <v>2578</v>
      </c>
      <c r="C567" s="192" t="s">
        <v>2579</v>
      </c>
      <c r="D567" s="100"/>
      <c r="E567" s="101">
        <v>13650</v>
      </c>
    </row>
    <row r="568" spans="2:5" ht="25.5">
      <c r="B568" s="99" t="s">
        <v>2580</v>
      </c>
      <c r="C568" s="192" t="s">
        <v>2581</v>
      </c>
      <c r="D568" s="100"/>
      <c r="E568" s="101">
        <v>14750</v>
      </c>
    </row>
    <row r="569" spans="2:5">
      <c r="B569" s="99" t="s">
        <v>1448</v>
      </c>
      <c r="C569" s="192" t="s">
        <v>1449</v>
      </c>
      <c r="D569" s="100" t="s">
        <v>940</v>
      </c>
      <c r="E569" s="101">
        <v>1750</v>
      </c>
    </row>
    <row r="570" spans="2:5" ht="25.5">
      <c r="B570" s="99" t="s">
        <v>2582</v>
      </c>
      <c r="C570" s="192" t="s">
        <v>2583</v>
      </c>
      <c r="D570" s="100" t="s">
        <v>940</v>
      </c>
      <c r="E570" s="101">
        <v>7250</v>
      </c>
    </row>
    <row r="571" spans="2:5" ht="25.5">
      <c r="B571" s="99" t="s">
        <v>1450</v>
      </c>
      <c r="C571" s="192" t="s">
        <v>2584</v>
      </c>
      <c r="D571" s="100" t="s">
        <v>940</v>
      </c>
      <c r="E571" s="101">
        <v>3300</v>
      </c>
    </row>
    <row r="572" spans="2:5" ht="25.5">
      <c r="B572" s="99" t="s">
        <v>2585</v>
      </c>
      <c r="C572" s="192" t="s">
        <v>2586</v>
      </c>
      <c r="D572" s="100" t="s">
        <v>940</v>
      </c>
      <c r="E572" s="101">
        <v>9800</v>
      </c>
    </row>
    <row r="573" spans="2:5" ht="38.25">
      <c r="B573" s="99" t="s">
        <v>2587</v>
      </c>
      <c r="C573" s="192" t="s">
        <v>2588</v>
      </c>
      <c r="D573" s="100" t="s">
        <v>940</v>
      </c>
      <c r="E573" s="101">
        <v>7300</v>
      </c>
    </row>
    <row r="574" spans="2:5" ht="25.5">
      <c r="B574" s="99" t="s">
        <v>2589</v>
      </c>
      <c r="C574" s="192" t="s">
        <v>2590</v>
      </c>
      <c r="D574" s="100" t="s">
        <v>940</v>
      </c>
      <c r="E574" s="101">
        <v>3850</v>
      </c>
    </row>
    <row r="575" spans="2:5" ht="38.25">
      <c r="B575" s="99" t="s">
        <v>2591</v>
      </c>
      <c r="C575" s="192" t="s">
        <v>2592</v>
      </c>
      <c r="D575" s="100" t="s">
        <v>940</v>
      </c>
      <c r="E575" s="101">
        <v>4400</v>
      </c>
    </row>
    <row r="576" spans="2:5" ht="38.25">
      <c r="B576" s="99" t="s">
        <v>2593</v>
      </c>
      <c r="C576" s="192" t="s">
        <v>2594</v>
      </c>
      <c r="D576" s="100" t="s">
        <v>940</v>
      </c>
      <c r="E576" s="101">
        <v>5450</v>
      </c>
    </row>
    <row r="577" spans="2:5">
      <c r="B577" s="99" t="s">
        <v>2595</v>
      </c>
      <c r="C577" s="192" t="s">
        <v>2596</v>
      </c>
      <c r="D577" s="100" t="s">
        <v>940</v>
      </c>
      <c r="E577" s="101">
        <v>450</v>
      </c>
    </row>
    <row r="578" spans="2:5">
      <c r="B578" s="99" t="s">
        <v>2597</v>
      </c>
      <c r="C578" s="192" t="s">
        <v>2598</v>
      </c>
      <c r="D578" s="100" t="s">
        <v>940</v>
      </c>
      <c r="E578" s="101">
        <v>400</v>
      </c>
    </row>
    <row r="579" spans="2:5">
      <c r="B579" s="99" t="s">
        <v>2599</v>
      </c>
      <c r="C579" s="192" t="s">
        <v>2600</v>
      </c>
      <c r="D579" s="100" t="s">
        <v>940</v>
      </c>
      <c r="E579" s="101">
        <v>1400</v>
      </c>
    </row>
    <row r="580" spans="2:5">
      <c r="B580" s="99" t="s">
        <v>2601</v>
      </c>
      <c r="C580" s="192" t="s">
        <v>2602</v>
      </c>
      <c r="D580" s="100" t="s">
        <v>940</v>
      </c>
      <c r="E580" s="101">
        <v>1400</v>
      </c>
    </row>
    <row r="581" spans="2:5" ht="38.25">
      <c r="B581" s="99" t="s">
        <v>2603</v>
      </c>
      <c r="C581" s="192" t="s">
        <v>2604</v>
      </c>
      <c r="D581" s="100" t="s">
        <v>940</v>
      </c>
      <c r="E581" s="101">
        <v>3950</v>
      </c>
    </row>
    <row r="582" spans="2:5" ht="38.25">
      <c r="B582" s="99" t="s">
        <v>2605</v>
      </c>
      <c r="C582" s="192" t="s">
        <v>2606</v>
      </c>
      <c r="D582" s="100" t="s">
        <v>940</v>
      </c>
      <c r="E582" s="101">
        <v>3200</v>
      </c>
    </row>
    <row r="583" spans="2:5" ht="38.25">
      <c r="B583" s="99" t="s">
        <v>2607</v>
      </c>
      <c r="C583" s="192" t="s">
        <v>2608</v>
      </c>
      <c r="D583" s="100" t="s">
        <v>940</v>
      </c>
      <c r="E583" s="101">
        <v>4350</v>
      </c>
    </row>
    <row r="584" spans="2:5" ht="51">
      <c r="B584" s="99" t="s">
        <v>2609</v>
      </c>
      <c r="C584" s="192" t="s">
        <v>2610</v>
      </c>
      <c r="D584" s="100" t="s">
        <v>940</v>
      </c>
      <c r="E584" s="101">
        <v>5200</v>
      </c>
    </row>
    <row r="585" spans="2:5" ht="25.5">
      <c r="B585" s="99" t="s">
        <v>2611</v>
      </c>
      <c r="C585" s="192" t="s">
        <v>2612</v>
      </c>
      <c r="D585" s="100" t="s">
        <v>940</v>
      </c>
      <c r="E585" s="101">
        <v>7100</v>
      </c>
    </row>
    <row r="586" spans="2:5" ht="25.5">
      <c r="B586" s="99" t="s">
        <v>2613</v>
      </c>
      <c r="C586" s="192" t="s">
        <v>2614</v>
      </c>
      <c r="D586" s="100" t="s">
        <v>940</v>
      </c>
      <c r="E586" s="101">
        <v>9700</v>
      </c>
    </row>
    <row r="587" spans="2:5" ht="25.5">
      <c r="B587" s="99" t="s">
        <v>2615</v>
      </c>
      <c r="C587" s="192" t="s">
        <v>2616</v>
      </c>
      <c r="D587" s="100" t="s">
        <v>940</v>
      </c>
      <c r="E587" s="101">
        <v>11800</v>
      </c>
    </row>
    <row r="588" spans="2:5">
      <c r="B588" s="99" t="s">
        <v>2617</v>
      </c>
      <c r="C588" s="192" t="s">
        <v>2618</v>
      </c>
      <c r="D588" s="100" t="s">
        <v>940</v>
      </c>
      <c r="E588" s="101">
        <v>650</v>
      </c>
    </row>
    <row r="589" spans="2:5">
      <c r="B589" s="99" t="s">
        <v>2619</v>
      </c>
      <c r="C589" s="192" t="s">
        <v>2620</v>
      </c>
      <c r="D589" s="100" t="s">
        <v>940</v>
      </c>
      <c r="E589" s="101">
        <v>650</v>
      </c>
    </row>
    <row r="590" spans="2:5">
      <c r="B590" s="99" t="s">
        <v>2621</v>
      </c>
      <c r="C590" s="192" t="s">
        <v>2622</v>
      </c>
      <c r="D590" s="100" t="s">
        <v>940</v>
      </c>
      <c r="E590" s="101">
        <v>650</v>
      </c>
    </row>
    <row r="591" spans="2:5">
      <c r="B591" s="99" t="s">
        <v>2623</v>
      </c>
      <c r="C591" s="192" t="s">
        <v>2624</v>
      </c>
      <c r="D591" s="100" t="s">
        <v>940</v>
      </c>
      <c r="E591" s="101">
        <v>750</v>
      </c>
    </row>
    <row r="592" spans="2:5" ht="25.5">
      <c r="B592" s="99" t="s">
        <v>2625</v>
      </c>
      <c r="C592" s="192" t="s">
        <v>2626</v>
      </c>
      <c r="D592" s="100" t="s">
        <v>940</v>
      </c>
      <c r="E592" s="101">
        <v>750</v>
      </c>
    </row>
    <row r="593" spans="2:5">
      <c r="B593" s="99" t="s">
        <v>2627</v>
      </c>
      <c r="C593" s="192" t="s">
        <v>2628</v>
      </c>
      <c r="D593" s="100" t="s">
        <v>940</v>
      </c>
      <c r="E593" s="101">
        <v>650</v>
      </c>
    </row>
    <row r="594" spans="2:5">
      <c r="B594" s="99" t="s">
        <v>2629</v>
      </c>
      <c r="C594" s="192" t="s">
        <v>2630</v>
      </c>
      <c r="D594" s="100" t="s">
        <v>940</v>
      </c>
      <c r="E594" s="101">
        <v>650</v>
      </c>
    </row>
    <row r="595" spans="2:5">
      <c r="B595" s="99" t="s">
        <v>2631</v>
      </c>
      <c r="C595" s="192" t="s">
        <v>2632</v>
      </c>
      <c r="D595" s="100" t="s">
        <v>940</v>
      </c>
      <c r="E595" s="101">
        <v>650</v>
      </c>
    </row>
    <row r="596" spans="2:5">
      <c r="B596" s="99" t="s">
        <v>2633</v>
      </c>
      <c r="C596" s="192" t="s">
        <v>2634</v>
      </c>
      <c r="D596" s="100" t="s">
        <v>940</v>
      </c>
      <c r="E596" s="101">
        <v>650</v>
      </c>
    </row>
    <row r="597" spans="2:5" ht="25.5">
      <c r="B597" s="99" t="s">
        <v>2635</v>
      </c>
      <c r="C597" s="192" t="s">
        <v>2636</v>
      </c>
      <c r="D597" s="100" t="s">
        <v>940</v>
      </c>
      <c r="E597" s="101">
        <v>650</v>
      </c>
    </row>
    <row r="598" spans="2:5">
      <c r="B598" s="99" t="s">
        <v>1105</v>
      </c>
      <c r="C598" s="192" t="s">
        <v>2637</v>
      </c>
      <c r="D598" s="100" t="s">
        <v>940</v>
      </c>
      <c r="E598" s="101">
        <v>400</v>
      </c>
    </row>
    <row r="599" spans="2:5" ht="21">
      <c r="B599" s="94" t="s">
        <v>1453</v>
      </c>
      <c r="C599" s="203"/>
      <c r="D599" s="205"/>
      <c r="E599" s="205"/>
    </row>
    <row r="600" spans="2:5">
      <c r="B600" s="99" t="s">
        <v>1096</v>
      </c>
      <c r="C600" s="192" t="s">
        <v>1454</v>
      </c>
      <c r="D600" s="100" t="s">
        <v>1070</v>
      </c>
      <c r="E600" s="101">
        <v>400</v>
      </c>
    </row>
    <row r="601" spans="2:5">
      <c r="B601" s="99" t="s">
        <v>1097</v>
      </c>
      <c r="C601" s="192" t="s">
        <v>1455</v>
      </c>
      <c r="D601" s="100" t="s">
        <v>1070</v>
      </c>
      <c r="E601" s="101">
        <v>400</v>
      </c>
    </row>
    <row r="602" spans="2:5">
      <c r="B602" s="99" t="s">
        <v>1094</v>
      </c>
      <c r="C602" s="192" t="s">
        <v>1456</v>
      </c>
      <c r="D602" s="100" t="s">
        <v>1070</v>
      </c>
      <c r="E602" s="101">
        <v>350</v>
      </c>
    </row>
    <row r="603" spans="2:5">
      <c r="B603" s="99" t="s">
        <v>1093</v>
      </c>
      <c r="C603" s="192" t="s">
        <v>1457</v>
      </c>
      <c r="D603" s="100" t="s">
        <v>1070</v>
      </c>
      <c r="E603" s="101">
        <v>300</v>
      </c>
    </row>
    <row r="604" spans="2:5">
      <c r="B604" s="99" t="s">
        <v>1095</v>
      </c>
      <c r="C604" s="192" t="s">
        <v>1458</v>
      </c>
      <c r="D604" s="100" t="s">
        <v>1070</v>
      </c>
      <c r="E604" s="101">
        <v>450</v>
      </c>
    </row>
    <row r="605" spans="2:5">
      <c r="B605"/>
      <c r="C605"/>
      <c r="D605"/>
      <c r="E605"/>
    </row>
  </sheetData>
  <pageMargins left="0.7" right="0.7" top="0.75" bottom="0.75" header="0.3" footer="0.3"/>
  <pageSetup paperSize="9" scale="9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K83"/>
  <sheetViews>
    <sheetView view="pageBreakPreview" zoomScale="60" zoomScalePageLayoutView="50" workbookViewId="0">
      <selection sqref="A1:XFD1"/>
    </sheetView>
  </sheetViews>
  <sheetFormatPr defaultColWidth="8.85546875" defaultRowHeight="18.75"/>
  <cols>
    <col min="1" max="1" width="6.140625" style="419" customWidth="1"/>
    <col min="2" max="2" width="18.5703125" style="17" customWidth="1"/>
    <col min="3" max="3" width="6.42578125" style="17" customWidth="1"/>
    <col min="4" max="4" width="18.42578125" style="428" customWidth="1"/>
    <col min="5" max="5" width="20.28515625" style="422" bestFit="1" customWidth="1"/>
    <col min="6" max="6" width="14.85546875" style="173" bestFit="1" customWidth="1"/>
    <col min="7" max="7" width="74.42578125" style="194" customWidth="1"/>
    <col min="8" max="8" width="7.28515625" style="173" bestFit="1" customWidth="1"/>
    <col min="9" max="9" width="17.7109375" style="167" bestFit="1" customWidth="1"/>
    <col min="10" max="11" width="16.7109375" style="470" bestFit="1" customWidth="1"/>
    <col min="12" max="16384" width="8.85546875" style="17"/>
  </cols>
  <sheetData>
    <row r="1" spans="1:11" s="477" customFormat="1" ht="30.75" thickBot="1">
      <c r="A1" s="499" t="s">
        <v>853</v>
      </c>
      <c r="B1" s="243" t="s">
        <v>875</v>
      </c>
      <c r="C1" s="570" t="s">
        <v>2442</v>
      </c>
      <c r="D1" s="570"/>
      <c r="E1" s="571"/>
      <c r="F1" s="572"/>
      <c r="G1" s="244" t="s">
        <v>867</v>
      </c>
      <c r="H1" s="244" t="s">
        <v>866</v>
      </c>
      <c r="I1" s="245" t="s">
        <v>2277</v>
      </c>
      <c r="J1" s="573" t="s">
        <v>2278</v>
      </c>
      <c r="K1" s="573"/>
    </row>
    <row r="2" spans="1:11" ht="23.25" thickBot="1">
      <c r="A2" s="574" t="s">
        <v>2447</v>
      </c>
      <c r="B2" s="575"/>
      <c r="C2" s="575"/>
      <c r="D2" s="575"/>
      <c r="E2" s="575"/>
      <c r="F2" s="575"/>
      <c r="G2" s="575"/>
      <c r="H2" s="575"/>
      <c r="I2" s="575"/>
      <c r="J2" s="575"/>
      <c r="K2" s="575"/>
    </row>
    <row r="3" spans="1:11" ht="25.5" customHeight="1">
      <c r="A3" s="569" t="s">
        <v>879</v>
      </c>
      <c r="B3" s="558" t="s">
        <v>2432</v>
      </c>
      <c r="C3" s="543" t="s">
        <v>2226</v>
      </c>
      <c r="D3" s="546" t="s">
        <v>2330</v>
      </c>
      <c r="E3" s="547"/>
      <c r="F3" s="246" t="s">
        <v>865</v>
      </c>
      <c r="G3" s="247" t="str">
        <f>VLOOKUP(F3,'Весь прайс лист'!B:C,2,FALSE)</f>
        <v>Привод для откатных ворот RB250HS</v>
      </c>
      <c r="H3" s="248">
        <v>1</v>
      </c>
      <c r="I3" s="249">
        <f>VLOOKUP(F3,'Весь прайс лист'!B:E,4,FALSE)</f>
        <v>28050</v>
      </c>
      <c r="J3" s="552">
        <f>VLOOKUP(D3,'Весь прайс лист'!B:E,4,FALSE)</f>
        <v>37900</v>
      </c>
      <c r="K3" s="561"/>
    </row>
    <row r="4" spans="1:11" ht="15" customHeight="1">
      <c r="A4" s="569"/>
      <c r="B4" s="559"/>
      <c r="C4" s="544"/>
      <c r="D4" s="548"/>
      <c r="E4" s="549"/>
      <c r="F4" s="250" t="s">
        <v>41</v>
      </c>
      <c r="G4" s="251" t="str">
        <f>VLOOKUP(F4,'Весь прайс лист'!B:C,2,FALSE)</f>
        <v>Приемник OXI</v>
      </c>
      <c r="H4" s="252">
        <v>1</v>
      </c>
      <c r="I4" s="253">
        <f>VLOOKUP(F4,'Весь прайс лист'!B:E,4,FALSE)</f>
        <v>2900</v>
      </c>
      <c r="J4" s="554"/>
      <c r="K4" s="562"/>
    </row>
    <row r="5" spans="1:11" ht="25.5" customHeight="1">
      <c r="A5" s="569"/>
      <c r="B5" s="559"/>
      <c r="C5" s="544"/>
      <c r="D5" s="548"/>
      <c r="E5" s="549"/>
      <c r="F5" s="250" t="s">
        <v>929</v>
      </c>
      <c r="G5" s="251" t="str">
        <f>VLOOKUP(F5,'Весь прайс лист'!B:C,2,FALSE)</f>
        <v>Пульт управления 2-канальный, цвет бордовый INTI2R</v>
      </c>
      <c r="H5" s="252">
        <v>1</v>
      </c>
      <c r="I5" s="253">
        <f>VLOOKUP(F5,'Весь прайс лист'!B:E,4,FALSE)</f>
        <v>1790</v>
      </c>
      <c r="J5" s="554"/>
      <c r="K5" s="562"/>
    </row>
    <row r="6" spans="1:11" ht="15.75" customHeight="1">
      <c r="A6" s="569"/>
      <c r="B6" s="559"/>
      <c r="C6" s="544"/>
      <c r="D6" s="548"/>
      <c r="E6" s="549"/>
      <c r="F6" s="250" t="s">
        <v>23</v>
      </c>
      <c r="G6" s="251" t="str">
        <f>VLOOKUP(F6,'Весь прайс лист'!B:C,2,FALSE)</f>
        <v>Фотоэлементы Medium BlueBus EPMB</v>
      </c>
      <c r="H6" s="252">
        <v>1</v>
      </c>
      <c r="I6" s="253">
        <f>VLOOKUP(F6,'Весь прайс лист'!B:E,4,FALSE)</f>
        <v>4650</v>
      </c>
      <c r="J6" s="554"/>
      <c r="K6" s="562"/>
    </row>
    <row r="7" spans="1:11" ht="15.75" thickBot="1">
      <c r="A7" s="569"/>
      <c r="B7" s="560"/>
      <c r="C7" s="545"/>
      <c r="D7" s="550"/>
      <c r="E7" s="551"/>
      <c r="F7" s="352" t="s">
        <v>2455</v>
      </c>
      <c r="G7" s="283" t="str">
        <f>VLOOKUP(F7,'Весь прайс лист'!B:C,2,FALSE)</f>
        <v>Лампа сигнальная с антенной, 12В ELDC</v>
      </c>
      <c r="H7" s="285">
        <v>1</v>
      </c>
      <c r="I7" s="286">
        <f>VLOOKUP(F7,'Весь прайс лист'!B:E,4,FALSE)</f>
        <v>3150</v>
      </c>
      <c r="J7" s="556"/>
      <c r="K7" s="563"/>
    </row>
    <row r="8" spans="1:11" ht="15">
      <c r="A8" s="569"/>
      <c r="B8" s="532" t="s">
        <v>2228</v>
      </c>
      <c r="C8" s="533"/>
      <c r="D8" s="534"/>
      <c r="E8" s="535"/>
      <c r="F8" s="61" t="s">
        <v>886</v>
      </c>
      <c r="G8" s="189" t="str">
        <f>VLOOKUP(F8,'Весь прайс лист'!B:C,2,FALSE)</f>
        <v>Цифровой переключатель FLOR EDSW</v>
      </c>
      <c r="H8" s="61"/>
      <c r="I8" s="138">
        <f>VLOOKUP(F8,'Весь прайс лист'!B:E,4,FALSE)</f>
        <v>7400</v>
      </c>
      <c r="J8" s="564"/>
      <c r="K8" s="565"/>
    </row>
    <row r="9" spans="1:11" ht="25.5">
      <c r="A9" s="569"/>
      <c r="B9" s="536"/>
      <c r="C9" s="534"/>
      <c r="D9" s="534"/>
      <c r="E9" s="535"/>
      <c r="F9" s="59" t="s">
        <v>29</v>
      </c>
      <c r="G9" s="75" t="str">
        <f>VLOOKUP(F9,'Весь прайс лист'!B:C,2,FALSE)</f>
        <v>Нейлоновая зубчатая рейка с металлической вставкой модуль M4 25х20х1000 мм, для ворот до 500 кг,  ROA6</v>
      </c>
      <c r="H9" s="59"/>
      <c r="I9" s="136">
        <f>VLOOKUP(F9,'Весь прайс лист'!B:E,4,FALSE)</f>
        <v>750</v>
      </c>
      <c r="J9" s="564"/>
      <c r="K9" s="565"/>
    </row>
    <row r="10" spans="1:11" ht="15">
      <c r="A10" s="569"/>
      <c r="B10" s="536"/>
      <c r="C10" s="534"/>
      <c r="D10" s="534"/>
      <c r="E10" s="535"/>
      <c r="F10" s="60" t="s">
        <v>30</v>
      </c>
      <c r="G10" s="181" t="str">
        <f>VLOOKUP(F10,'Весь прайс лист'!B:C,2,FALSE)</f>
        <v>Оцинкованная зубчатая рейка модуль M4 30х8х1000 мм, ROA8</v>
      </c>
      <c r="H10" s="60"/>
      <c r="I10" s="137">
        <f>VLOOKUP(F10,'Весь прайс лист'!B:E,4,FALSE)</f>
        <v>750</v>
      </c>
      <c r="J10" s="564"/>
      <c r="K10" s="565"/>
    </row>
    <row r="11" spans="1:11" ht="15">
      <c r="A11" s="569"/>
      <c r="B11" s="536"/>
      <c r="C11" s="534"/>
      <c r="D11" s="534"/>
      <c r="E11" s="535"/>
      <c r="F11" s="60" t="s">
        <v>944</v>
      </c>
      <c r="G11" s="181" t="str">
        <f>VLOOKUP(F11,'Весь прайс лист'!B:C,2,FALSE)</f>
        <v>Индуктивный датчик RBA1</v>
      </c>
      <c r="H11" s="60"/>
      <c r="I11" s="137">
        <f>VLOOKUP(F11,'Весь прайс лист'!B:E,4,FALSE)</f>
        <v>4950</v>
      </c>
      <c r="J11" s="564"/>
      <c r="K11" s="565"/>
    </row>
    <row r="12" spans="1:11" ht="14.1" customHeight="1" thickBot="1">
      <c r="A12" s="569"/>
      <c r="B12" s="537"/>
      <c r="C12" s="538"/>
      <c r="D12" s="538"/>
      <c r="E12" s="539"/>
      <c r="F12" s="63" t="s">
        <v>27</v>
      </c>
      <c r="G12" s="76" t="str">
        <f>VLOOKUP(F12,'Весь прайс лист'!B:C,2,FALSE)</f>
        <v>Аккумуляторная батарея PS124</v>
      </c>
      <c r="H12" s="63"/>
      <c r="I12" s="139">
        <f>VLOOKUP(F12,'Весь прайс лист'!B:E,4,FALSE)</f>
        <v>5950</v>
      </c>
      <c r="J12" s="566"/>
      <c r="K12" s="567"/>
    </row>
    <row r="13" spans="1:11" ht="25.5" customHeight="1">
      <c r="A13" s="569"/>
      <c r="B13" s="558" t="s">
        <v>2273</v>
      </c>
      <c r="C13" s="543" t="s">
        <v>2226</v>
      </c>
      <c r="D13" s="546" t="s">
        <v>860</v>
      </c>
      <c r="E13" s="547"/>
      <c r="F13" s="246" t="s">
        <v>47</v>
      </c>
      <c r="G13" s="247" t="str">
        <f>VLOOKUP(F13,'Весь прайс лист'!B:C,2,FALSE)</f>
        <v>Привод для откатных ворот RB500HS</v>
      </c>
      <c r="H13" s="248">
        <v>1</v>
      </c>
      <c r="I13" s="249">
        <f>VLOOKUP(F13,'Весь прайс лист'!B:E,4,FALSE)</f>
        <v>29650</v>
      </c>
      <c r="J13" s="552">
        <f>VLOOKUP(D13,'Весь прайс лист'!B:E,4,FALSE)</f>
        <v>38900</v>
      </c>
      <c r="K13" s="561"/>
    </row>
    <row r="14" spans="1:11" ht="15" customHeight="1">
      <c r="A14" s="569"/>
      <c r="B14" s="559"/>
      <c r="C14" s="544"/>
      <c r="D14" s="548"/>
      <c r="E14" s="549"/>
      <c r="F14" s="250" t="s">
        <v>41</v>
      </c>
      <c r="G14" s="251" t="str">
        <f>VLOOKUP(F14,'Весь прайс лист'!B:C,2,FALSE)</f>
        <v>Приемник OXI</v>
      </c>
      <c r="H14" s="252">
        <v>1</v>
      </c>
      <c r="I14" s="253">
        <f>VLOOKUP(F14,'Весь прайс лист'!B:E,4,FALSE)</f>
        <v>2900</v>
      </c>
      <c r="J14" s="554"/>
      <c r="K14" s="562"/>
    </row>
    <row r="15" spans="1:11" ht="15">
      <c r="A15" s="569"/>
      <c r="B15" s="559"/>
      <c r="C15" s="544"/>
      <c r="D15" s="548"/>
      <c r="E15" s="549"/>
      <c r="F15" s="250" t="s">
        <v>929</v>
      </c>
      <c r="G15" s="251" t="str">
        <f>VLOOKUP(F15,'Весь прайс лист'!B:C,2,FALSE)</f>
        <v>Пульт управления 2-канальный, цвет бордовый INTI2R</v>
      </c>
      <c r="H15" s="252">
        <v>1</v>
      </c>
      <c r="I15" s="253">
        <f>VLOOKUP(F15,'Весь прайс лист'!B:E,4,FALSE)</f>
        <v>1790</v>
      </c>
      <c r="J15" s="554"/>
      <c r="K15" s="562"/>
    </row>
    <row r="16" spans="1:11" ht="15.75" customHeight="1">
      <c r="A16" s="569"/>
      <c r="B16" s="559"/>
      <c r="C16" s="544"/>
      <c r="D16" s="548"/>
      <c r="E16" s="549"/>
      <c r="F16" s="250" t="s">
        <v>23</v>
      </c>
      <c r="G16" s="251" t="str">
        <f>VLOOKUP(F16,'Весь прайс лист'!B:C,2,FALSE)</f>
        <v>Фотоэлементы Medium BlueBus EPMB</v>
      </c>
      <c r="H16" s="252">
        <v>1</v>
      </c>
      <c r="I16" s="253">
        <f>VLOOKUP(F16,'Весь прайс лист'!B:E,4,FALSE)</f>
        <v>4650</v>
      </c>
      <c r="J16" s="554"/>
      <c r="K16" s="562"/>
    </row>
    <row r="17" spans="1:11" ht="15.75" thickBot="1">
      <c r="A17" s="569"/>
      <c r="B17" s="560"/>
      <c r="C17" s="545"/>
      <c r="D17" s="550"/>
      <c r="E17" s="551"/>
      <c r="F17" s="352" t="s">
        <v>2455</v>
      </c>
      <c r="G17" s="283" t="str">
        <f>VLOOKUP(F17,'Весь прайс лист'!B:C,2,FALSE)</f>
        <v>Лампа сигнальная с антенной, 12В ELDC</v>
      </c>
      <c r="H17" s="285">
        <v>1</v>
      </c>
      <c r="I17" s="286">
        <f>VLOOKUP(F17,'Весь прайс лист'!B:E,4,FALSE)</f>
        <v>3150</v>
      </c>
      <c r="J17" s="556"/>
      <c r="K17" s="563"/>
    </row>
    <row r="18" spans="1:11" ht="15">
      <c r="A18" s="569"/>
      <c r="B18" s="532" t="s">
        <v>2228</v>
      </c>
      <c r="C18" s="533"/>
      <c r="D18" s="534"/>
      <c r="E18" s="535"/>
      <c r="F18" s="61" t="s">
        <v>886</v>
      </c>
      <c r="G18" s="189" t="str">
        <f>VLOOKUP(F18,'Весь прайс лист'!B:C,2,FALSE)</f>
        <v>Цифровой переключатель FLOR EDSW</v>
      </c>
      <c r="H18" s="61"/>
      <c r="I18" s="138">
        <f>VLOOKUP(F18,'Весь прайс лист'!B:E,4,FALSE)</f>
        <v>7400</v>
      </c>
      <c r="J18" s="564"/>
      <c r="K18" s="565"/>
    </row>
    <row r="19" spans="1:11" ht="25.5">
      <c r="A19" s="569"/>
      <c r="B19" s="536"/>
      <c r="C19" s="534"/>
      <c r="D19" s="534"/>
      <c r="E19" s="535"/>
      <c r="F19" s="59" t="s">
        <v>29</v>
      </c>
      <c r="G19" s="75" t="str">
        <f>VLOOKUP(F19,'Весь прайс лист'!B:C,2,FALSE)</f>
        <v>Нейлоновая зубчатая рейка с металлической вставкой модуль M4 25х20х1000 мм, для ворот до 500 кг,  ROA6</v>
      </c>
      <c r="H19" s="59"/>
      <c r="I19" s="136">
        <f>VLOOKUP(F19,'Весь прайс лист'!B:E,4,FALSE)</f>
        <v>750</v>
      </c>
      <c r="J19" s="564"/>
      <c r="K19" s="565"/>
    </row>
    <row r="20" spans="1:11" ht="15">
      <c r="A20" s="569"/>
      <c r="B20" s="536"/>
      <c r="C20" s="534"/>
      <c r="D20" s="534"/>
      <c r="E20" s="535"/>
      <c r="F20" s="60" t="s">
        <v>30</v>
      </c>
      <c r="G20" s="181" t="str">
        <f>VLOOKUP(F20,'Весь прайс лист'!B:C,2,FALSE)</f>
        <v>Оцинкованная зубчатая рейка модуль M4 30х8х1000 мм, ROA8</v>
      </c>
      <c r="H20" s="60"/>
      <c r="I20" s="137">
        <f>VLOOKUP(F20,'Весь прайс лист'!B:E,4,FALSE)</f>
        <v>750</v>
      </c>
      <c r="J20" s="564"/>
      <c r="K20" s="565"/>
    </row>
    <row r="21" spans="1:11" ht="15">
      <c r="A21" s="569"/>
      <c r="B21" s="536"/>
      <c r="C21" s="534"/>
      <c r="D21" s="534"/>
      <c r="E21" s="535"/>
      <c r="F21" s="60" t="s">
        <v>944</v>
      </c>
      <c r="G21" s="181" t="str">
        <f>VLOOKUP(F21,'Весь прайс лист'!B:C,2,FALSE)</f>
        <v>Индуктивный датчик RBA1</v>
      </c>
      <c r="H21" s="60"/>
      <c r="I21" s="137">
        <f>VLOOKUP(F21,'Весь прайс лист'!B:E,4,FALSE)</f>
        <v>4950</v>
      </c>
      <c r="J21" s="564"/>
      <c r="K21" s="565"/>
    </row>
    <row r="22" spans="1:11" ht="15.75" thickBot="1">
      <c r="A22" s="569"/>
      <c r="B22" s="537"/>
      <c r="C22" s="538"/>
      <c r="D22" s="538"/>
      <c r="E22" s="539"/>
      <c r="F22" s="63" t="s">
        <v>27</v>
      </c>
      <c r="G22" s="76" t="str">
        <f>VLOOKUP(F22,'Весь прайс лист'!B:C,2,FALSE)</f>
        <v>Аккумуляторная батарея PS124</v>
      </c>
      <c r="H22" s="63"/>
      <c r="I22" s="139">
        <f>VLOOKUP(F22,'Весь прайс лист'!B:E,4,FALSE)</f>
        <v>5950</v>
      </c>
      <c r="J22" s="566"/>
      <c r="K22" s="567"/>
    </row>
    <row r="23" spans="1:11" ht="25.5" customHeight="1">
      <c r="A23" s="568" t="s">
        <v>881</v>
      </c>
      <c r="B23" s="558" t="s">
        <v>2274</v>
      </c>
      <c r="C23" s="543" t="s">
        <v>2226</v>
      </c>
      <c r="D23" s="546" t="s">
        <v>880</v>
      </c>
      <c r="E23" s="547"/>
      <c r="F23" s="246" t="s">
        <v>49</v>
      </c>
      <c r="G23" s="247" t="str">
        <f>VLOOKUP(F23,'Весь прайс лист'!B:C,2,FALSE)</f>
        <v>Привод для откатных ворот RUN400HS</v>
      </c>
      <c r="H23" s="248">
        <v>1</v>
      </c>
      <c r="I23" s="249">
        <f>VLOOKUP(F23,'Весь прайс лист'!B:E,4,FALSE)</f>
        <v>56650</v>
      </c>
      <c r="J23" s="552">
        <f>VLOOKUP(D23,'Весь прайс лист'!B:E,4,FALSE)</f>
        <v>63900</v>
      </c>
      <c r="K23" s="561"/>
    </row>
    <row r="24" spans="1:11" ht="15" customHeight="1">
      <c r="A24" s="569"/>
      <c r="B24" s="559"/>
      <c r="C24" s="544"/>
      <c r="D24" s="548"/>
      <c r="E24" s="549"/>
      <c r="F24" s="250" t="s">
        <v>41</v>
      </c>
      <c r="G24" s="251" t="str">
        <f>VLOOKUP(F24,'Весь прайс лист'!B:C,2,FALSE)</f>
        <v>Приемник OXI</v>
      </c>
      <c r="H24" s="252">
        <v>1</v>
      </c>
      <c r="I24" s="253">
        <f>VLOOKUP(F24,'Весь прайс лист'!B:E,4,FALSE)</f>
        <v>2900</v>
      </c>
      <c r="J24" s="554"/>
      <c r="K24" s="562"/>
    </row>
    <row r="25" spans="1:11" ht="25.5" customHeight="1">
      <c r="A25" s="569"/>
      <c r="B25" s="559"/>
      <c r="C25" s="544"/>
      <c r="D25" s="548"/>
      <c r="E25" s="549"/>
      <c r="F25" s="250" t="s">
        <v>929</v>
      </c>
      <c r="G25" s="251" t="str">
        <f>VLOOKUP(F25,'Весь прайс лист'!B:C,2,FALSE)</f>
        <v>Пульт управления 2-канальный, цвет бордовый INTI2R</v>
      </c>
      <c r="H25" s="252">
        <v>1</v>
      </c>
      <c r="I25" s="253">
        <f>VLOOKUP(F25,'Весь прайс лист'!B:E,4,FALSE)</f>
        <v>1790</v>
      </c>
      <c r="J25" s="554"/>
      <c r="K25" s="562"/>
    </row>
    <row r="26" spans="1:11" ht="15.75" customHeight="1">
      <c r="A26" s="569"/>
      <c r="B26" s="559"/>
      <c r="C26" s="544"/>
      <c r="D26" s="548"/>
      <c r="E26" s="549"/>
      <c r="F26" s="250" t="s">
        <v>23</v>
      </c>
      <c r="G26" s="251" t="str">
        <f>VLOOKUP(F26,'Весь прайс лист'!B:C,2,FALSE)</f>
        <v>Фотоэлементы Medium BlueBus EPMB</v>
      </c>
      <c r="H26" s="252">
        <v>1</v>
      </c>
      <c r="I26" s="253">
        <f>VLOOKUP(F26,'Весь прайс лист'!B:E,4,FALSE)</f>
        <v>4650</v>
      </c>
      <c r="J26" s="554"/>
      <c r="K26" s="562"/>
    </row>
    <row r="27" spans="1:11" ht="15.75" thickBot="1">
      <c r="A27" s="569"/>
      <c r="B27" s="560"/>
      <c r="C27" s="545"/>
      <c r="D27" s="550"/>
      <c r="E27" s="551"/>
      <c r="F27" s="352" t="s">
        <v>2455</v>
      </c>
      <c r="G27" s="283" t="str">
        <f>VLOOKUP(F27,'Весь прайс лист'!B:C,2,FALSE)</f>
        <v>Лампа сигнальная с антенной, 12В ELDC</v>
      </c>
      <c r="H27" s="285">
        <v>1</v>
      </c>
      <c r="I27" s="286">
        <f>VLOOKUP(F27,'Весь прайс лист'!B:E,4,FALSE)</f>
        <v>3150</v>
      </c>
      <c r="J27" s="556"/>
      <c r="K27" s="563"/>
    </row>
    <row r="28" spans="1:11" ht="15" customHeight="1">
      <c r="A28" s="569"/>
      <c r="B28" s="532" t="s">
        <v>2228</v>
      </c>
      <c r="C28" s="533"/>
      <c r="D28" s="533"/>
      <c r="E28" s="576"/>
      <c r="F28" s="73" t="s">
        <v>886</v>
      </c>
      <c r="G28" s="190" t="str">
        <f>VLOOKUP(F28,'Весь прайс лист'!B:C,2,FALSE)</f>
        <v>Цифровой переключатель FLOR EDSW</v>
      </c>
      <c r="H28" s="73"/>
      <c r="I28" s="140">
        <f>VLOOKUP(F28,'Весь прайс лист'!B:E,4,FALSE)</f>
        <v>7400</v>
      </c>
      <c r="J28" s="577"/>
      <c r="K28" s="578"/>
    </row>
    <row r="29" spans="1:11" ht="15">
      <c r="A29" s="569"/>
      <c r="B29" s="536"/>
      <c r="C29" s="534"/>
      <c r="D29" s="534"/>
      <c r="E29" s="535"/>
      <c r="F29" s="59" t="s">
        <v>30</v>
      </c>
      <c r="G29" s="75" t="str">
        <f>VLOOKUP(F29,'Весь прайс лист'!B:C,2,FALSE)</f>
        <v>Оцинкованная зубчатая рейка модуль M4 30х8х1000 мм, ROA8</v>
      </c>
      <c r="H29" s="59"/>
      <c r="I29" s="136">
        <f>VLOOKUP(F29,'Весь прайс лист'!B:E,4,FALSE)</f>
        <v>750</v>
      </c>
      <c r="J29" s="564"/>
      <c r="K29" s="565"/>
    </row>
    <row r="30" spans="1:11" ht="15" customHeight="1">
      <c r="A30" s="569"/>
      <c r="B30" s="536"/>
      <c r="C30" s="534"/>
      <c r="D30" s="534"/>
      <c r="E30" s="535"/>
      <c r="F30" s="60" t="s">
        <v>944</v>
      </c>
      <c r="G30" s="181" t="str">
        <f>VLOOKUP(F30,'Весь прайс лист'!B:C,2,FALSE)</f>
        <v>Индуктивный датчик RBA1</v>
      </c>
      <c r="H30" s="60"/>
      <c r="I30" s="137">
        <f>VLOOKUP(F30,'Весь прайс лист'!B:E,4,FALSE)</f>
        <v>4950</v>
      </c>
      <c r="J30" s="564"/>
      <c r="K30" s="565"/>
    </row>
    <row r="31" spans="1:11" ht="15.75" customHeight="1">
      <c r="A31" s="569"/>
      <c r="B31" s="536"/>
      <c r="C31" s="534"/>
      <c r="D31" s="534"/>
      <c r="E31" s="535"/>
      <c r="F31" s="59" t="s">
        <v>2276</v>
      </c>
      <c r="G31" s="75" t="str">
        <f>VLOOKUP(F31,'Весь прайс лист'!B:C,2,FALSE)</f>
        <v>Плата для подключения аккумуляторной батареи PS524</v>
      </c>
      <c r="H31" s="59"/>
      <c r="I31" s="136">
        <f>VLOOKUP(F31,'Весь прайс лист'!B:E,4,FALSE)</f>
        <v>5600</v>
      </c>
      <c r="J31" s="564"/>
      <c r="K31" s="565"/>
    </row>
    <row r="32" spans="1:11" ht="15.75" thickBot="1">
      <c r="A32" s="569"/>
      <c r="B32" s="537"/>
      <c r="C32" s="538"/>
      <c r="D32" s="538"/>
      <c r="E32" s="539"/>
      <c r="F32" s="73" t="s">
        <v>1131</v>
      </c>
      <c r="G32" s="190" t="str">
        <f>VLOOKUP(F32,'Весь прайс лист'!B:C,2,FALSE)</f>
        <v>Аккумуляторная батарея B12-B.4310</v>
      </c>
      <c r="H32" s="73"/>
      <c r="I32" s="136">
        <f>VLOOKUP(F32,'Весь прайс лист'!B:E,4,FALSE)</f>
        <v>3950</v>
      </c>
      <c r="J32" s="566"/>
      <c r="K32" s="567"/>
    </row>
    <row r="33" spans="1:11" ht="25.5" customHeight="1">
      <c r="A33" s="569"/>
      <c r="B33" s="558" t="s">
        <v>2275</v>
      </c>
      <c r="C33" s="543" t="s">
        <v>2226</v>
      </c>
      <c r="D33" s="546" t="s">
        <v>855</v>
      </c>
      <c r="E33" s="547"/>
      <c r="F33" s="246" t="s">
        <v>48</v>
      </c>
      <c r="G33" s="247" t="str">
        <f>VLOOKUP(F33,'Весь прайс лист'!B:C,2,FALSE)</f>
        <v>Привод для откатных ворот RUN1200HS</v>
      </c>
      <c r="H33" s="248">
        <v>1</v>
      </c>
      <c r="I33" s="249">
        <f>VLOOKUP(F33,'Весь прайс лист'!B:E,4,FALSE)</f>
        <v>56650</v>
      </c>
      <c r="J33" s="552">
        <f>VLOOKUP(D33,'Весь прайс лист'!B:E,4,FALSE)</f>
        <v>63900</v>
      </c>
      <c r="K33" s="561"/>
    </row>
    <row r="34" spans="1:11" ht="15" customHeight="1">
      <c r="A34" s="569"/>
      <c r="B34" s="559"/>
      <c r="C34" s="544"/>
      <c r="D34" s="548"/>
      <c r="E34" s="549"/>
      <c r="F34" s="250" t="s">
        <v>41</v>
      </c>
      <c r="G34" s="251" t="str">
        <f>VLOOKUP(F34,'Весь прайс лист'!B:C,2,FALSE)</f>
        <v>Приемник OXI</v>
      </c>
      <c r="H34" s="252">
        <v>1</v>
      </c>
      <c r="I34" s="253">
        <f>VLOOKUP(F34,'Весь прайс лист'!B:E,4,FALSE)</f>
        <v>2900</v>
      </c>
      <c r="J34" s="554"/>
      <c r="K34" s="562"/>
    </row>
    <row r="35" spans="1:11" ht="25.5" customHeight="1">
      <c r="A35" s="569"/>
      <c r="B35" s="559"/>
      <c r="C35" s="544"/>
      <c r="D35" s="548"/>
      <c r="E35" s="549"/>
      <c r="F35" s="250" t="s">
        <v>929</v>
      </c>
      <c r="G35" s="251" t="str">
        <f>VLOOKUP(F35,'Весь прайс лист'!B:C,2,FALSE)</f>
        <v>Пульт управления 2-канальный, цвет бордовый INTI2R</v>
      </c>
      <c r="H35" s="252">
        <v>1</v>
      </c>
      <c r="I35" s="253">
        <f>VLOOKUP(F35,'Весь прайс лист'!B:E,4,FALSE)</f>
        <v>1790</v>
      </c>
      <c r="J35" s="554"/>
      <c r="K35" s="562"/>
    </row>
    <row r="36" spans="1:11" ht="15.75" customHeight="1">
      <c r="A36" s="569"/>
      <c r="B36" s="559"/>
      <c r="C36" s="544"/>
      <c r="D36" s="548"/>
      <c r="E36" s="549"/>
      <c r="F36" s="250" t="s">
        <v>23</v>
      </c>
      <c r="G36" s="251" t="str">
        <f>VLOOKUP(F36,'Весь прайс лист'!B:C,2,FALSE)</f>
        <v>Фотоэлементы Medium BlueBus EPMB</v>
      </c>
      <c r="H36" s="252">
        <v>1</v>
      </c>
      <c r="I36" s="253">
        <f>VLOOKUP(F36,'Весь прайс лист'!B:E,4,FALSE)</f>
        <v>4650</v>
      </c>
      <c r="J36" s="554"/>
      <c r="K36" s="562"/>
    </row>
    <row r="37" spans="1:11" ht="15.75" thickBot="1">
      <c r="A37" s="569"/>
      <c r="B37" s="560"/>
      <c r="C37" s="545"/>
      <c r="D37" s="550"/>
      <c r="E37" s="551"/>
      <c r="F37" s="352" t="s">
        <v>2455</v>
      </c>
      <c r="G37" s="283" t="str">
        <f>VLOOKUP(F37,'Весь прайс лист'!B:C,2,FALSE)</f>
        <v>Лампа сигнальная с антенной, 12В ELDC</v>
      </c>
      <c r="H37" s="285">
        <v>1</v>
      </c>
      <c r="I37" s="286">
        <f>VLOOKUP(F37,'Весь прайс лист'!B:E,4,FALSE)</f>
        <v>3150</v>
      </c>
      <c r="J37" s="556"/>
      <c r="K37" s="563"/>
    </row>
    <row r="38" spans="1:11" ht="15">
      <c r="A38" s="569"/>
      <c r="B38" s="536" t="s">
        <v>2228</v>
      </c>
      <c r="C38" s="534"/>
      <c r="D38" s="534"/>
      <c r="E38" s="535"/>
      <c r="F38" s="61" t="s">
        <v>886</v>
      </c>
      <c r="G38" s="189" t="str">
        <f>VLOOKUP(F38,'Весь прайс лист'!B:C,2,FALSE)</f>
        <v>Цифровой переключатель FLOR EDSW</v>
      </c>
      <c r="H38" s="61"/>
      <c r="I38" s="138">
        <f>VLOOKUP(F38,'Весь прайс лист'!B:E,4,FALSE)</f>
        <v>7400</v>
      </c>
      <c r="J38" s="564"/>
      <c r="K38" s="565"/>
    </row>
    <row r="39" spans="1:11" ht="25.5">
      <c r="A39" s="569"/>
      <c r="B39" s="536"/>
      <c r="C39" s="534"/>
      <c r="D39" s="534"/>
      <c r="E39" s="535"/>
      <c r="F39" s="59" t="s">
        <v>29</v>
      </c>
      <c r="G39" s="75" t="str">
        <f>VLOOKUP(F39,'Весь прайс лист'!B:C,2,FALSE)</f>
        <v>Нейлоновая зубчатая рейка с металлической вставкой модуль M4 25х20х1000 мм, для ворот до 500 кг,  ROA6</v>
      </c>
      <c r="H39" s="59"/>
      <c r="I39" s="136">
        <f>VLOOKUP(F39,'Весь прайс лист'!B:E,4,FALSE)</f>
        <v>750</v>
      </c>
      <c r="J39" s="564"/>
      <c r="K39" s="565"/>
    </row>
    <row r="40" spans="1:11" ht="15.75" thickBot="1">
      <c r="A40" s="569"/>
      <c r="B40" s="537"/>
      <c r="C40" s="538"/>
      <c r="D40" s="538"/>
      <c r="E40" s="539"/>
      <c r="F40" s="63" t="s">
        <v>30</v>
      </c>
      <c r="G40" s="76" t="str">
        <f>VLOOKUP(F40,'Весь прайс лист'!B:C,2,FALSE)</f>
        <v>Оцинкованная зубчатая рейка модуль M4 30х8х1000 мм, ROA8</v>
      </c>
      <c r="H40" s="63"/>
      <c r="I40" s="139">
        <f>VLOOKUP(F40,'Весь прайс лист'!B:E,4,FALSE)</f>
        <v>750</v>
      </c>
      <c r="J40" s="566"/>
      <c r="K40" s="567"/>
    </row>
    <row r="41" spans="1:11" ht="23.25" thickBot="1">
      <c r="A41" s="574" t="s">
        <v>2448</v>
      </c>
      <c r="B41" s="575"/>
      <c r="C41" s="575"/>
      <c r="D41" s="575"/>
      <c r="E41" s="575"/>
      <c r="F41" s="575"/>
      <c r="G41" s="575"/>
      <c r="H41" s="575"/>
      <c r="I41" s="575"/>
      <c r="J41" s="575"/>
      <c r="K41" s="575"/>
    </row>
    <row r="42" spans="1:11" ht="15" customHeight="1">
      <c r="A42" s="568" t="s">
        <v>888</v>
      </c>
      <c r="B42" s="540" t="s">
        <v>2231</v>
      </c>
      <c r="C42" s="543" t="s">
        <v>2225</v>
      </c>
      <c r="D42" s="546" t="s">
        <v>861</v>
      </c>
      <c r="E42" s="547"/>
      <c r="F42" s="247" t="s">
        <v>56</v>
      </c>
      <c r="G42" s="247" t="str">
        <f>VLOOKUP(F42,'Весь прайс лист'!B:C,2,FALSE)</f>
        <v>Привод для распашных ворот WG3524HS</v>
      </c>
      <c r="H42" s="248">
        <v>2</v>
      </c>
      <c r="I42" s="249">
        <f>VLOOKUP(F42,'Весь прайс лист'!B:E,4,FALSE)</f>
        <v>21150</v>
      </c>
      <c r="J42" s="552">
        <f>VLOOKUP(D42,'Весь прайс лист'!B:E,4,FALSE)</f>
        <v>43900</v>
      </c>
      <c r="K42" s="553"/>
    </row>
    <row r="43" spans="1:11" ht="15" customHeight="1">
      <c r="A43" s="569"/>
      <c r="B43" s="541"/>
      <c r="C43" s="544"/>
      <c r="D43" s="548"/>
      <c r="E43" s="549"/>
      <c r="F43" s="258" t="s">
        <v>953</v>
      </c>
      <c r="G43" s="258" t="str">
        <f>VLOOKUP(F43,'Весь прайс лист'!B:C,2,FALSE)</f>
        <v>Блок управления MC824H</v>
      </c>
      <c r="H43" s="259">
        <v>1</v>
      </c>
      <c r="I43" s="260">
        <f>VLOOKUP(F43,'Весь прайс лист'!B:E,4,FALSE)</f>
        <v>20750</v>
      </c>
      <c r="J43" s="554"/>
      <c r="K43" s="555"/>
    </row>
    <row r="44" spans="1:11" ht="15" customHeight="1">
      <c r="A44" s="569"/>
      <c r="B44" s="541"/>
      <c r="C44" s="544"/>
      <c r="D44" s="548"/>
      <c r="E44" s="549"/>
      <c r="F44" s="252" t="s">
        <v>41</v>
      </c>
      <c r="G44" s="252" t="str">
        <f>VLOOKUP(F44,'Весь прайс лист'!B:C,2,FALSE)</f>
        <v>Приемник OXI</v>
      </c>
      <c r="H44" s="252">
        <v>1</v>
      </c>
      <c r="I44" s="253">
        <f>VLOOKUP(F44,'Весь прайс лист'!B:E,4,FALSE)</f>
        <v>2900</v>
      </c>
      <c r="J44" s="554"/>
      <c r="K44" s="555"/>
    </row>
    <row r="45" spans="1:11" ht="24" customHeight="1">
      <c r="A45" s="569"/>
      <c r="B45" s="541"/>
      <c r="C45" s="544"/>
      <c r="D45" s="548"/>
      <c r="E45" s="549"/>
      <c r="F45" s="252" t="s">
        <v>929</v>
      </c>
      <c r="G45" s="252" t="str">
        <f>VLOOKUP(F45,'Весь прайс лист'!B:C,2,FALSE)</f>
        <v>Пульт управления 2-канальный, цвет бордовый INTI2R</v>
      </c>
      <c r="H45" s="252">
        <v>1</v>
      </c>
      <c r="I45" s="253">
        <f>VLOOKUP(F45,'Весь прайс лист'!B:E,4,FALSE)</f>
        <v>1790</v>
      </c>
      <c r="J45" s="554"/>
      <c r="K45" s="555"/>
    </row>
    <row r="46" spans="1:11" ht="18.75" customHeight="1">
      <c r="A46" s="569"/>
      <c r="B46" s="541"/>
      <c r="C46" s="544"/>
      <c r="D46" s="548"/>
      <c r="E46" s="549"/>
      <c r="F46" s="252" t="s">
        <v>23</v>
      </c>
      <c r="G46" s="252" t="str">
        <f>VLOOKUP(F46,'Весь прайс лист'!B:C,2,FALSE)</f>
        <v>Фотоэлементы Medium BlueBus EPMB</v>
      </c>
      <c r="H46" s="252">
        <v>1</v>
      </c>
      <c r="I46" s="253">
        <f>VLOOKUP(F46,'Весь прайс лист'!B:E,4,FALSE)</f>
        <v>4650</v>
      </c>
      <c r="J46" s="554"/>
      <c r="K46" s="555"/>
    </row>
    <row r="47" spans="1:11" ht="18.75" customHeight="1" thickBot="1">
      <c r="A47" s="569"/>
      <c r="B47" s="542"/>
      <c r="C47" s="545"/>
      <c r="D47" s="550"/>
      <c r="E47" s="551"/>
      <c r="F47" s="261" t="s">
        <v>2455</v>
      </c>
      <c r="G47" s="261" t="str">
        <f>VLOOKUP(F47,'Весь прайс лист'!B:C,2,FALSE)</f>
        <v>Лампа сигнальная с антенной, 12В ELDC</v>
      </c>
      <c r="H47" s="285">
        <v>1</v>
      </c>
      <c r="I47" s="286">
        <f>VLOOKUP(F47,'Весь прайс лист'!B:E,4,FALSE)</f>
        <v>3150</v>
      </c>
      <c r="J47" s="556"/>
      <c r="K47" s="557"/>
    </row>
    <row r="48" spans="1:11" ht="16.7" customHeight="1">
      <c r="A48" s="569"/>
      <c r="B48" s="532" t="s">
        <v>2228</v>
      </c>
      <c r="C48" s="533"/>
      <c r="D48" s="534"/>
      <c r="E48" s="535"/>
      <c r="F48" s="61" t="s">
        <v>31</v>
      </c>
      <c r="G48" s="61" t="str">
        <f>VLOOKUP(F48,'Весь прайс лист'!B:C,2,FALSE)</f>
        <v>Электромеханический замок вертикальный, 12В PLA10</v>
      </c>
      <c r="H48" s="61"/>
      <c r="I48" s="138">
        <f>VLOOKUP(F48,'Весь прайс лист'!B:E,4,FALSE)</f>
        <v>9300</v>
      </c>
      <c r="J48" s="526"/>
      <c r="K48" s="527"/>
    </row>
    <row r="49" spans="1:11" ht="15" customHeight="1">
      <c r="A49" s="569"/>
      <c r="B49" s="536"/>
      <c r="C49" s="534"/>
      <c r="D49" s="534"/>
      <c r="E49" s="535"/>
      <c r="F49" s="59" t="s">
        <v>32</v>
      </c>
      <c r="G49" s="59" t="str">
        <f>VLOOKUP(F49,'Весь прайс лист'!B:C,2,FALSE)</f>
        <v>Электромеханический замок горизонтальный, 12В PLA11</v>
      </c>
      <c r="H49" s="59"/>
      <c r="I49" s="136">
        <f>VLOOKUP(F49,'Весь прайс лист'!B:E,4,FALSE)</f>
        <v>9300</v>
      </c>
      <c r="J49" s="528"/>
      <c r="K49" s="529"/>
    </row>
    <row r="50" spans="1:11" ht="15" customHeight="1">
      <c r="A50" s="569"/>
      <c r="B50" s="536"/>
      <c r="C50" s="534"/>
      <c r="D50" s="534"/>
      <c r="E50" s="535"/>
      <c r="F50" s="59" t="s">
        <v>886</v>
      </c>
      <c r="G50" s="59" t="str">
        <f>VLOOKUP(F50,'Весь прайс лист'!B:C,2,FALSE)</f>
        <v>Цифровой переключатель FLOR EDSW</v>
      </c>
      <c r="H50" s="59"/>
      <c r="I50" s="136">
        <f>VLOOKUP(F50,'Весь прайс лист'!B:E,4,FALSE)</f>
        <v>7400</v>
      </c>
      <c r="J50" s="528"/>
      <c r="K50" s="529"/>
    </row>
    <row r="51" spans="1:11" ht="14.25" customHeight="1" thickBot="1">
      <c r="A51" s="569"/>
      <c r="B51" s="537"/>
      <c r="C51" s="538"/>
      <c r="D51" s="538"/>
      <c r="E51" s="539"/>
      <c r="F51" s="63" t="s">
        <v>27</v>
      </c>
      <c r="G51" s="63" t="str">
        <f>VLOOKUP(F51,'Весь прайс лист'!B:C,2,FALSE)</f>
        <v>Аккумуляторная батарея PS124</v>
      </c>
      <c r="H51" s="63"/>
      <c r="I51" s="139">
        <f>VLOOKUP(F51,'Весь прайс лист'!B:E,4,FALSE)</f>
        <v>5950</v>
      </c>
      <c r="J51" s="530"/>
      <c r="K51" s="531"/>
    </row>
    <row r="52" spans="1:11" ht="19.149999999999999" customHeight="1">
      <c r="A52" s="568" t="s">
        <v>889</v>
      </c>
      <c r="B52" s="558" t="s">
        <v>890</v>
      </c>
      <c r="C52" s="543" t="s">
        <v>2225</v>
      </c>
      <c r="D52" s="546" t="s">
        <v>862</v>
      </c>
      <c r="E52" s="547"/>
      <c r="F52" s="247" t="s">
        <v>54</v>
      </c>
      <c r="G52" s="247" t="str">
        <f>VLOOKUP(F52,'Весь прайс лист'!B:C,2,FALSE)</f>
        <v>Привод для распашных ворот TO5024HS</v>
      </c>
      <c r="H52" s="248">
        <v>2</v>
      </c>
      <c r="I52" s="249">
        <f>VLOOKUP(F52,'Весь прайс лист'!B:E,4,FALSE)</f>
        <v>30050</v>
      </c>
      <c r="J52" s="552">
        <f>VLOOKUP(D52,'Весь прайс лист'!B:E,4,FALSE)</f>
        <v>53900</v>
      </c>
      <c r="K52" s="553"/>
    </row>
    <row r="53" spans="1:11" ht="15" customHeight="1">
      <c r="A53" s="569"/>
      <c r="B53" s="559"/>
      <c r="C53" s="544"/>
      <c r="D53" s="548"/>
      <c r="E53" s="549"/>
      <c r="F53" s="251" t="s">
        <v>953</v>
      </c>
      <c r="G53" s="251" t="str">
        <f>VLOOKUP(F53,'Весь прайс лист'!B:C,2,FALSE)</f>
        <v>Блок управления MC824H</v>
      </c>
      <c r="H53" s="259">
        <v>1</v>
      </c>
      <c r="I53" s="260">
        <f>VLOOKUP(F53,'Весь прайс лист'!B:E,4,FALSE)</f>
        <v>20750</v>
      </c>
      <c r="J53" s="554"/>
      <c r="K53" s="555"/>
    </row>
    <row r="54" spans="1:11" ht="15" customHeight="1">
      <c r="A54" s="569"/>
      <c r="B54" s="559"/>
      <c r="C54" s="544"/>
      <c r="D54" s="548"/>
      <c r="E54" s="549"/>
      <c r="F54" s="252" t="s">
        <v>41</v>
      </c>
      <c r="G54" s="252" t="str">
        <f>VLOOKUP(F54,'Весь прайс лист'!B:C,2,FALSE)</f>
        <v>Приемник OXI</v>
      </c>
      <c r="H54" s="252">
        <v>1</v>
      </c>
      <c r="I54" s="253">
        <f>VLOOKUP(F54,'Весь прайс лист'!B:E,4,FALSE)</f>
        <v>2900</v>
      </c>
      <c r="J54" s="554"/>
      <c r="K54" s="555"/>
    </row>
    <row r="55" spans="1:11" ht="15" customHeight="1">
      <c r="A55" s="569"/>
      <c r="B55" s="559"/>
      <c r="C55" s="544"/>
      <c r="D55" s="548"/>
      <c r="E55" s="549"/>
      <c r="F55" s="252" t="s">
        <v>929</v>
      </c>
      <c r="G55" s="252" t="str">
        <f>VLOOKUP(F55,'Весь прайс лист'!B:C,2,FALSE)</f>
        <v>Пульт управления 2-канальный, цвет бордовый INTI2R</v>
      </c>
      <c r="H55" s="252">
        <v>1</v>
      </c>
      <c r="I55" s="253">
        <f>VLOOKUP(F55,'Весь прайс лист'!B:E,4,FALSE)</f>
        <v>1790</v>
      </c>
      <c r="J55" s="554"/>
      <c r="K55" s="555"/>
    </row>
    <row r="56" spans="1:11" ht="15.75" customHeight="1">
      <c r="A56" s="569"/>
      <c r="B56" s="559"/>
      <c r="C56" s="544"/>
      <c r="D56" s="548"/>
      <c r="E56" s="549"/>
      <c r="F56" s="252" t="s">
        <v>23</v>
      </c>
      <c r="G56" s="252" t="str">
        <f>VLOOKUP(F56,'Весь прайс лист'!B:C,2,FALSE)</f>
        <v>Фотоэлементы Medium BlueBus EPMB</v>
      </c>
      <c r="H56" s="252">
        <v>1</v>
      </c>
      <c r="I56" s="253">
        <f>VLOOKUP(F56,'Весь прайс лист'!B:E,4,FALSE)</f>
        <v>4650</v>
      </c>
      <c r="J56" s="554"/>
      <c r="K56" s="555"/>
    </row>
    <row r="57" spans="1:11" ht="15.75" thickBot="1">
      <c r="A57" s="569"/>
      <c r="B57" s="560"/>
      <c r="C57" s="545"/>
      <c r="D57" s="550"/>
      <c r="E57" s="551"/>
      <c r="F57" s="285" t="s">
        <v>2455</v>
      </c>
      <c r="G57" s="285" t="str">
        <f>VLOOKUP(F57,'Весь прайс лист'!B:C,2,FALSE)</f>
        <v>Лампа сигнальная с антенной, 12В ELDC</v>
      </c>
      <c r="H57" s="285">
        <v>1</v>
      </c>
      <c r="I57" s="286">
        <f>VLOOKUP(F57,'Весь прайс лист'!B:E,4,FALSE)</f>
        <v>3150</v>
      </c>
      <c r="J57" s="556"/>
      <c r="K57" s="557"/>
    </row>
    <row r="58" spans="1:11" ht="18.75" customHeight="1">
      <c r="A58" s="569"/>
      <c r="B58" s="532" t="s">
        <v>2228</v>
      </c>
      <c r="C58" s="533"/>
      <c r="D58" s="534"/>
      <c r="E58" s="535"/>
      <c r="F58" s="61" t="s">
        <v>31</v>
      </c>
      <c r="G58" s="61" t="str">
        <f>VLOOKUP(F58,'Весь прайс лист'!B:C,2,FALSE)</f>
        <v>Электромеханический замок вертикальный, 12В PLA10</v>
      </c>
      <c r="H58" s="61"/>
      <c r="I58" s="138">
        <f>VLOOKUP(F58,'Весь прайс лист'!B:E,4,FALSE)</f>
        <v>9300</v>
      </c>
      <c r="J58" s="526"/>
      <c r="K58" s="527"/>
    </row>
    <row r="59" spans="1:11" ht="18" customHeight="1">
      <c r="A59" s="569"/>
      <c r="B59" s="536"/>
      <c r="C59" s="534"/>
      <c r="D59" s="534"/>
      <c r="E59" s="535"/>
      <c r="F59" s="59" t="s">
        <v>32</v>
      </c>
      <c r="G59" s="59" t="str">
        <f>VLOOKUP(F59,'Весь прайс лист'!B:C,2,FALSE)</f>
        <v>Электромеханический замок горизонтальный, 12В PLA11</v>
      </c>
      <c r="H59" s="59"/>
      <c r="I59" s="136">
        <f>VLOOKUP(F59,'Весь прайс лист'!B:E,4,FALSE)</f>
        <v>9300</v>
      </c>
      <c r="J59" s="528"/>
      <c r="K59" s="529"/>
    </row>
    <row r="60" spans="1:11" ht="18" customHeight="1">
      <c r="A60" s="569"/>
      <c r="B60" s="536"/>
      <c r="C60" s="534"/>
      <c r="D60" s="534"/>
      <c r="E60" s="535"/>
      <c r="F60" s="59" t="s">
        <v>886</v>
      </c>
      <c r="G60" s="59" t="str">
        <f>VLOOKUP(F60,'Весь прайс лист'!B:C,2,FALSE)</f>
        <v>Цифровой переключатель FLOR EDSW</v>
      </c>
      <c r="H60" s="59"/>
      <c r="I60" s="136">
        <f>VLOOKUP(F60,'Весь прайс лист'!B:E,4,FALSE)</f>
        <v>7400</v>
      </c>
      <c r="J60" s="528"/>
      <c r="K60" s="529"/>
    </row>
    <row r="61" spans="1:11" ht="18" customHeight="1" thickBot="1">
      <c r="A61" s="569"/>
      <c r="B61" s="537"/>
      <c r="C61" s="538"/>
      <c r="D61" s="538"/>
      <c r="E61" s="539"/>
      <c r="F61" s="63" t="s">
        <v>27</v>
      </c>
      <c r="G61" s="63" t="str">
        <f>VLOOKUP(F61,'Весь прайс лист'!B:C,2,FALSE)</f>
        <v>Аккумуляторная батарея PS124</v>
      </c>
      <c r="H61" s="63"/>
      <c r="I61" s="139">
        <f>VLOOKUP(F61,'Весь прайс лист'!B:E,4,FALSE)</f>
        <v>5950</v>
      </c>
      <c r="J61" s="530"/>
      <c r="K61" s="531"/>
    </row>
    <row r="62" spans="1:11" ht="18.399999999999999" customHeight="1">
      <c r="A62" s="568" t="s">
        <v>889</v>
      </c>
      <c r="B62" s="540" t="s">
        <v>2270</v>
      </c>
      <c r="C62" s="543" t="s">
        <v>2225</v>
      </c>
      <c r="D62" s="546" t="s">
        <v>863</v>
      </c>
      <c r="E62" s="547"/>
      <c r="F62" s="248" t="s">
        <v>55</v>
      </c>
      <c r="G62" s="248" t="str">
        <f>VLOOKUP(F62,'Весь прайс лист'!B:C,2,FALSE)</f>
        <v>Привод для распашных ворот TO6024HS</v>
      </c>
      <c r="H62" s="248">
        <v>2</v>
      </c>
      <c r="I62" s="249">
        <f>VLOOKUP(F62,'Весь прайс лист'!B:E,4,FALSE)</f>
        <v>39150</v>
      </c>
      <c r="J62" s="552">
        <f>VLOOKUP(D62,'Весь прайс лист'!B:E,4,FALSE)</f>
        <v>104900</v>
      </c>
      <c r="K62" s="553"/>
    </row>
    <row r="63" spans="1:11" ht="15" customHeight="1">
      <c r="A63" s="569"/>
      <c r="B63" s="541"/>
      <c r="C63" s="544"/>
      <c r="D63" s="548"/>
      <c r="E63" s="549"/>
      <c r="F63" s="252" t="s">
        <v>953</v>
      </c>
      <c r="G63" s="252" t="str">
        <f>VLOOKUP(F63,'Весь прайс лист'!B:C,2,FALSE)</f>
        <v>Блок управления MC824H</v>
      </c>
      <c r="H63" s="252">
        <v>1</v>
      </c>
      <c r="I63" s="253">
        <f>VLOOKUP(F63,'Весь прайс лист'!B:E,4,FALSE)</f>
        <v>20750</v>
      </c>
      <c r="J63" s="554"/>
      <c r="K63" s="555"/>
    </row>
    <row r="64" spans="1:11" ht="15" customHeight="1">
      <c r="A64" s="569"/>
      <c r="B64" s="541"/>
      <c r="C64" s="544"/>
      <c r="D64" s="548"/>
      <c r="E64" s="549"/>
      <c r="F64" s="252" t="s">
        <v>41</v>
      </c>
      <c r="G64" s="252" t="str">
        <f>VLOOKUP(F64,'Весь прайс лист'!B:C,2,FALSE)</f>
        <v>Приемник OXI</v>
      </c>
      <c r="H64" s="252">
        <v>1</v>
      </c>
      <c r="I64" s="253">
        <f>VLOOKUP(F64,'Весь прайс лист'!B:E,4,FALSE)</f>
        <v>2900</v>
      </c>
      <c r="J64" s="554"/>
      <c r="K64" s="555"/>
    </row>
    <row r="65" spans="1:11" ht="15" customHeight="1">
      <c r="A65" s="569"/>
      <c r="B65" s="541"/>
      <c r="C65" s="544"/>
      <c r="D65" s="548"/>
      <c r="E65" s="549"/>
      <c r="F65" s="252" t="s">
        <v>929</v>
      </c>
      <c r="G65" s="252" t="str">
        <f>VLOOKUP(F65,'Весь прайс лист'!B:C,2,FALSE)</f>
        <v>Пульт управления 2-канальный, цвет бордовый INTI2R</v>
      </c>
      <c r="H65" s="252">
        <v>1</v>
      </c>
      <c r="I65" s="253">
        <f>VLOOKUP(F65,'Весь прайс лист'!B:E,4,FALSE)</f>
        <v>1790</v>
      </c>
      <c r="J65" s="554"/>
      <c r="K65" s="555"/>
    </row>
    <row r="66" spans="1:11" ht="15.75" customHeight="1" thickBot="1">
      <c r="A66" s="569"/>
      <c r="B66" s="541"/>
      <c r="C66" s="544"/>
      <c r="D66" s="548"/>
      <c r="E66" s="549"/>
      <c r="F66" s="256" t="s">
        <v>23</v>
      </c>
      <c r="G66" s="256" t="str">
        <f>VLOOKUP(F66,'Весь прайс лист'!B:C,2,FALSE)</f>
        <v>Фотоэлементы Medium BlueBus EPMB</v>
      </c>
      <c r="H66" s="256">
        <v>1</v>
      </c>
      <c r="I66" s="257">
        <f>VLOOKUP(F66,'Весь прайс лист'!B:E,4,FALSE)</f>
        <v>4650</v>
      </c>
      <c r="J66" s="554"/>
      <c r="K66" s="555"/>
    </row>
    <row r="67" spans="1:11" ht="15.75" customHeight="1" thickBot="1">
      <c r="A67" s="569"/>
      <c r="B67" s="542"/>
      <c r="C67" s="545"/>
      <c r="D67" s="550"/>
      <c r="E67" s="551"/>
      <c r="F67" s="285" t="s">
        <v>2455</v>
      </c>
      <c r="G67" s="285" t="str">
        <f>VLOOKUP(F67,'Весь прайс лист'!B:C,2,FALSE)</f>
        <v>Лампа сигнальная с антенной, 12В ELDC</v>
      </c>
      <c r="H67" s="285">
        <v>1</v>
      </c>
      <c r="I67" s="286">
        <f>VLOOKUP(F67,'Весь прайс лист'!B:E,4,FALSE)</f>
        <v>3150</v>
      </c>
      <c r="J67" s="556"/>
      <c r="K67" s="557"/>
    </row>
    <row r="68" spans="1:11" ht="16.7" customHeight="1">
      <c r="A68" s="569"/>
      <c r="B68" s="532" t="s">
        <v>2228</v>
      </c>
      <c r="C68" s="533"/>
      <c r="D68" s="534"/>
      <c r="E68" s="535"/>
      <c r="F68" s="61" t="s">
        <v>31</v>
      </c>
      <c r="G68" s="61" t="str">
        <f>VLOOKUP(F68,'Весь прайс лист'!B:C,2,FALSE)</f>
        <v>Электромеханический замок вертикальный, 12В PLA10</v>
      </c>
      <c r="H68" s="61"/>
      <c r="I68" s="138">
        <f>VLOOKUP(F68,'Весь прайс лист'!B:E,4,FALSE)</f>
        <v>9300</v>
      </c>
      <c r="J68" s="526"/>
      <c r="K68" s="527"/>
    </row>
    <row r="69" spans="1:11" ht="16.7" customHeight="1">
      <c r="A69" s="569"/>
      <c r="B69" s="536"/>
      <c r="C69" s="534"/>
      <c r="D69" s="534"/>
      <c r="E69" s="535"/>
      <c r="F69" s="59" t="s">
        <v>32</v>
      </c>
      <c r="G69" s="59" t="str">
        <f>VLOOKUP(F69,'Весь прайс лист'!B:C,2,FALSE)</f>
        <v>Электромеханический замок горизонтальный, 12В PLA11</v>
      </c>
      <c r="H69" s="59"/>
      <c r="I69" s="136">
        <f>VLOOKUP(F69,'Весь прайс лист'!B:E,4,FALSE)</f>
        <v>9300</v>
      </c>
      <c r="J69" s="528"/>
      <c r="K69" s="529"/>
    </row>
    <row r="70" spans="1:11" ht="16.7" customHeight="1">
      <c r="A70" s="569"/>
      <c r="B70" s="536"/>
      <c r="C70" s="534"/>
      <c r="D70" s="534"/>
      <c r="E70" s="535"/>
      <c r="F70" s="59" t="s">
        <v>886</v>
      </c>
      <c r="G70" s="59" t="str">
        <f>VLOOKUP(F70,'Весь прайс лист'!B:C,2,FALSE)</f>
        <v>Цифровой переключатель FLOR EDSW</v>
      </c>
      <c r="H70" s="59"/>
      <c r="I70" s="136">
        <f>VLOOKUP(F70,'Весь прайс лист'!B:E,4,FALSE)</f>
        <v>7400</v>
      </c>
      <c r="J70" s="528"/>
      <c r="K70" s="529"/>
    </row>
    <row r="71" spans="1:11" ht="16.7" customHeight="1" thickBot="1">
      <c r="A71" s="569"/>
      <c r="B71" s="537"/>
      <c r="C71" s="538"/>
      <c r="D71" s="538"/>
      <c r="E71" s="539"/>
      <c r="F71" s="63" t="s">
        <v>27</v>
      </c>
      <c r="G71" s="63" t="str">
        <f>VLOOKUP(F71,'Весь прайс лист'!B:C,2,FALSE)</f>
        <v>Аккумуляторная батарея PS124</v>
      </c>
      <c r="H71" s="63"/>
      <c r="I71" s="139">
        <f>VLOOKUP(F71,'Весь прайс лист'!B:E,4,FALSE)</f>
        <v>5950</v>
      </c>
      <c r="J71" s="530"/>
      <c r="K71" s="531"/>
    </row>
    <row r="72" spans="1:11" ht="24" customHeight="1">
      <c r="A72" s="579" t="s">
        <v>891</v>
      </c>
      <c r="B72" s="558" t="s">
        <v>2271</v>
      </c>
      <c r="C72" s="543" t="s">
        <v>2225</v>
      </c>
      <c r="D72" s="546" t="s">
        <v>864</v>
      </c>
      <c r="E72" s="547"/>
      <c r="F72" s="262" t="s">
        <v>1005</v>
      </c>
      <c r="G72" s="262" t="str">
        <f>VLOOKUP(F72,'Весь прайс лист'!B:C,2,FALSE)</f>
        <v>Привод для распашных ворот HK7024HS</v>
      </c>
      <c r="H72" s="248">
        <v>1</v>
      </c>
      <c r="I72" s="249">
        <f>VLOOKUP(F72,'Весь прайс лист'!B:E,4,FALSE)</f>
        <v>52200</v>
      </c>
      <c r="J72" s="552">
        <f>VLOOKUP(D72,'Весь прайс лист'!B:E,4,FALSE)</f>
        <v>97900</v>
      </c>
      <c r="K72" s="553"/>
    </row>
    <row r="73" spans="1:11" ht="24" customHeight="1">
      <c r="A73" s="580"/>
      <c r="B73" s="559"/>
      <c r="C73" s="544"/>
      <c r="D73" s="548"/>
      <c r="E73" s="549"/>
      <c r="F73" s="252" t="s">
        <v>53</v>
      </c>
      <c r="G73" s="252" t="str">
        <f>VLOOKUP(F73,'Весь прайс лист'!B:C,2,FALSE)</f>
        <v>Привод для распашных ворот HK7224HS</v>
      </c>
      <c r="H73" s="259">
        <v>1</v>
      </c>
      <c r="I73" s="260">
        <f>VLOOKUP(F73,'Весь прайс лист'!B:E,4,FALSE)</f>
        <v>37600</v>
      </c>
      <c r="J73" s="554"/>
      <c r="K73" s="555"/>
    </row>
    <row r="74" spans="1:11" ht="15" customHeight="1">
      <c r="A74" s="580"/>
      <c r="B74" s="559"/>
      <c r="C74" s="544"/>
      <c r="D74" s="548"/>
      <c r="E74" s="549"/>
      <c r="F74" s="252" t="s">
        <v>41</v>
      </c>
      <c r="G74" s="252" t="str">
        <f>VLOOKUP(F74,'Весь прайс лист'!B:C,2,FALSE)</f>
        <v>Приемник OXI</v>
      </c>
      <c r="H74" s="252">
        <v>1</v>
      </c>
      <c r="I74" s="253">
        <f>VLOOKUP(F74,'Весь прайс лист'!B:E,4,FALSE)</f>
        <v>2900</v>
      </c>
      <c r="J74" s="554"/>
      <c r="K74" s="555"/>
    </row>
    <row r="75" spans="1:11" ht="15" customHeight="1">
      <c r="A75" s="580"/>
      <c r="B75" s="559"/>
      <c r="C75" s="544"/>
      <c r="D75" s="548"/>
      <c r="E75" s="549"/>
      <c r="F75" s="252" t="s">
        <v>929</v>
      </c>
      <c r="G75" s="252" t="str">
        <f>VLOOKUP(F75,'Весь прайс лист'!B:C,2,FALSE)</f>
        <v>Пульт управления 2-канальный, цвет бордовый INTI2R</v>
      </c>
      <c r="H75" s="252">
        <v>1</v>
      </c>
      <c r="I75" s="253">
        <f>VLOOKUP(F75,'Весь прайс лист'!B:E,4,FALSE)</f>
        <v>1790</v>
      </c>
      <c r="J75" s="554"/>
      <c r="K75" s="555"/>
    </row>
    <row r="76" spans="1:11" ht="15" customHeight="1">
      <c r="A76" s="580"/>
      <c r="B76" s="559"/>
      <c r="C76" s="544"/>
      <c r="D76" s="548"/>
      <c r="E76" s="549"/>
      <c r="F76" s="252" t="s">
        <v>23</v>
      </c>
      <c r="G76" s="252" t="str">
        <f>VLOOKUP(F76,'Весь прайс лист'!B:C,2,FALSE)</f>
        <v>Фотоэлементы Medium BlueBus EPMB</v>
      </c>
      <c r="H76" s="252">
        <v>1</v>
      </c>
      <c r="I76" s="253">
        <f>VLOOKUP(F76,'Весь прайс лист'!B:E,4,FALSE)</f>
        <v>4650</v>
      </c>
      <c r="J76" s="554"/>
      <c r="K76" s="555"/>
    </row>
    <row r="77" spans="1:11" ht="15" customHeight="1" thickBot="1">
      <c r="A77" s="580"/>
      <c r="B77" s="560"/>
      <c r="C77" s="545"/>
      <c r="D77" s="550"/>
      <c r="E77" s="551"/>
      <c r="F77" s="285" t="s">
        <v>2455</v>
      </c>
      <c r="G77" s="285" t="str">
        <f>VLOOKUP(F77,'Весь прайс лист'!B:C,2,FALSE)</f>
        <v>Лампа сигнальная с антенной, 12В ELDC</v>
      </c>
      <c r="H77" s="285">
        <v>1</v>
      </c>
      <c r="I77" s="286">
        <f>VLOOKUP(F77,'Весь прайс лист'!B:E,4,FALSE)</f>
        <v>3150</v>
      </c>
      <c r="J77" s="556"/>
      <c r="K77" s="557"/>
    </row>
    <row r="78" spans="1:11" ht="14.25" customHeight="1">
      <c r="A78" s="580"/>
      <c r="B78" s="532" t="s">
        <v>2228</v>
      </c>
      <c r="C78" s="533"/>
      <c r="D78" s="534"/>
      <c r="E78" s="535"/>
      <c r="F78" s="61" t="s">
        <v>886</v>
      </c>
      <c r="G78" s="61" t="str">
        <f>VLOOKUP(F78,'Весь прайс лист'!B:C,2,FALSE)</f>
        <v>Цифровой переключатель FLOR EDSW</v>
      </c>
      <c r="H78" s="61"/>
      <c r="I78" s="138">
        <f>VLOOKUP(F78,'Весь прайс лист'!B:E,4,FALSE)</f>
        <v>7400</v>
      </c>
      <c r="J78" s="526"/>
      <c r="K78" s="527"/>
    </row>
    <row r="79" spans="1:11" ht="14.25" customHeight="1">
      <c r="A79" s="580"/>
      <c r="B79" s="536"/>
      <c r="C79" s="534"/>
      <c r="D79" s="534"/>
      <c r="E79" s="535"/>
      <c r="F79" s="61" t="s">
        <v>31</v>
      </c>
      <c r="G79" s="61" t="str">
        <f>VLOOKUP(F79,'Весь прайс лист'!B:C,2,FALSE)</f>
        <v>Электромеханический замок вертикальный, 12В PLA10</v>
      </c>
      <c r="H79" s="61"/>
      <c r="I79" s="138">
        <f>VLOOKUP(F79,'Весь прайс лист'!B:E,4,FALSE)</f>
        <v>9300</v>
      </c>
      <c r="J79" s="528"/>
      <c r="K79" s="529"/>
    </row>
    <row r="80" spans="1:11" ht="14.25" customHeight="1">
      <c r="A80" s="580"/>
      <c r="B80" s="536"/>
      <c r="C80" s="534"/>
      <c r="D80" s="534"/>
      <c r="E80" s="535"/>
      <c r="F80" s="59" t="s">
        <v>32</v>
      </c>
      <c r="G80" s="59" t="str">
        <f>VLOOKUP(F80,'Весь прайс лист'!B:C,2,FALSE)</f>
        <v>Электромеханический замок горизонтальный, 12В PLA11</v>
      </c>
      <c r="H80" s="59"/>
      <c r="I80" s="136">
        <f>VLOOKUP(F80,'Весь прайс лист'!B:E,4,FALSE)</f>
        <v>9300</v>
      </c>
      <c r="J80" s="528"/>
      <c r="K80" s="529"/>
    </row>
    <row r="81" spans="1:11" ht="14.25" customHeight="1">
      <c r="A81" s="580"/>
      <c r="B81" s="536"/>
      <c r="C81" s="534"/>
      <c r="D81" s="534"/>
      <c r="E81" s="535"/>
      <c r="F81" s="59" t="s">
        <v>26</v>
      </c>
      <c r="G81" s="59" t="str">
        <f>VLOOKUP(F81,'Весь прайс лист'!B:C,2,FALSE)</f>
        <v>Переключатель замковый с механизмом разблокировки KIO</v>
      </c>
      <c r="H81" s="59"/>
      <c r="I81" s="136">
        <f>VLOOKUP(F81,'Весь прайс лист'!B:E,4,FALSE)</f>
        <v>4800</v>
      </c>
      <c r="J81" s="528"/>
      <c r="K81" s="529"/>
    </row>
    <row r="82" spans="1:11" ht="14.25" customHeight="1">
      <c r="A82" s="580"/>
      <c r="B82" s="536"/>
      <c r="C82" s="534"/>
      <c r="D82" s="534"/>
      <c r="E82" s="535"/>
      <c r="F82" s="59" t="s">
        <v>25</v>
      </c>
      <c r="G82" s="59" t="str">
        <f>VLOOKUP(F82,'Весь прайс лист'!B:C,2,FALSE)</f>
        <v>Металлический трос разблокировки для KIO KA1</v>
      </c>
      <c r="H82" s="59"/>
      <c r="I82" s="136">
        <f>VLOOKUP(F82,'Весь прайс лист'!B:E,4,FALSE)</f>
        <v>1450</v>
      </c>
      <c r="J82" s="528"/>
      <c r="K82" s="529"/>
    </row>
    <row r="83" spans="1:11" ht="15.75" thickBot="1">
      <c r="A83" s="580"/>
      <c r="B83" s="537"/>
      <c r="C83" s="538"/>
      <c r="D83" s="538"/>
      <c r="E83" s="539"/>
      <c r="F83" s="63" t="s">
        <v>27</v>
      </c>
      <c r="G83" s="63" t="str">
        <f>VLOOKUP(F83,'Весь прайс лист'!B:C,2,FALSE)</f>
        <v>Аккумуляторная батарея PS124</v>
      </c>
      <c r="H83" s="63"/>
      <c r="I83" s="139">
        <f>VLOOKUP(F83,'Весь прайс лист'!B:E,4,FALSE)</f>
        <v>5950</v>
      </c>
      <c r="J83" s="530"/>
      <c r="K83" s="531"/>
    </row>
  </sheetData>
  <mergeCells count="58">
    <mergeCell ref="A72:A83"/>
    <mergeCell ref="B72:B77"/>
    <mergeCell ref="C72:C77"/>
    <mergeCell ref="B78:E83"/>
    <mergeCell ref="B52:B57"/>
    <mergeCell ref="A52:A61"/>
    <mergeCell ref="D62:E67"/>
    <mergeCell ref="A62:A71"/>
    <mergeCell ref="D52:E57"/>
    <mergeCell ref="B58:E61"/>
    <mergeCell ref="A3:A22"/>
    <mergeCell ref="A23:A40"/>
    <mergeCell ref="D13:E17"/>
    <mergeCell ref="J13:K17"/>
    <mergeCell ref="B18:E22"/>
    <mergeCell ref="J18:K22"/>
    <mergeCell ref="B23:B27"/>
    <mergeCell ref="C23:C27"/>
    <mergeCell ref="B28:E32"/>
    <mergeCell ref="D23:E27"/>
    <mergeCell ref="J23:K27"/>
    <mergeCell ref="J28:K32"/>
    <mergeCell ref="A42:A51"/>
    <mergeCell ref="B48:E51"/>
    <mergeCell ref="J48:K51"/>
    <mergeCell ref="C52:C57"/>
    <mergeCell ref="C1:F1"/>
    <mergeCell ref="J1:K1"/>
    <mergeCell ref="A2:K2"/>
    <mergeCell ref="A41:K41"/>
    <mergeCell ref="B8:E12"/>
    <mergeCell ref="J8:K12"/>
    <mergeCell ref="B13:B17"/>
    <mergeCell ref="C13:C17"/>
    <mergeCell ref="B3:B7"/>
    <mergeCell ref="D3:E7"/>
    <mergeCell ref="J3:K7"/>
    <mergeCell ref="C3:C7"/>
    <mergeCell ref="J58:K61"/>
    <mergeCell ref="B33:B37"/>
    <mergeCell ref="B42:B47"/>
    <mergeCell ref="C42:C47"/>
    <mergeCell ref="D33:E37"/>
    <mergeCell ref="J33:K37"/>
    <mergeCell ref="B38:E40"/>
    <mergeCell ref="J38:K40"/>
    <mergeCell ref="C33:C37"/>
    <mergeCell ref="J52:K57"/>
    <mergeCell ref="D42:E47"/>
    <mergeCell ref="J42:K47"/>
    <mergeCell ref="J78:K83"/>
    <mergeCell ref="B68:E71"/>
    <mergeCell ref="J68:K71"/>
    <mergeCell ref="B62:B67"/>
    <mergeCell ref="C62:C67"/>
    <mergeCell ref="D72:E77"/>
    <mergeCell ref="J72:K77"/>
    <mergeCell ref="J62:K67"/>
  </mergeCells>
  <pageMargins left="0.25" right="0.25" top="0.75" bottom="0.75" header="0.3" footer="0.3"/>
  <pageSetup paperSize="9" scale="65" fitToHeight="0" orientation="landscape" horizontalDpi="1200" verticalDpi="1200" r:id="rId1"/>
  <rowBreaks count="2" manualBreakCount="2">
    <brk id="2" max="10" man="1"/>
    <brk id="38" max="10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282"/>
  <sheetViews>
    <sheetView view="pageBreakPreview" topLeftCell="A25" zoomScale="75" zoomScaleSheetLayoutView="75" zoomScalePageLayoutView="50" workbookViewId="0">
      <selection activeCell="B25" sqref="B25:G28"/>
    </sheetView>
  </sheetViews>
  <sheetFormatPr defaultRowHeight="18.75"/>
  <cols>
    <col min="1" max="1" width="6.140625" style="419" customWidth="1"/>
    <col min="2" max="2" width="18.5703125" customWidth="1"/>
    <col min="3" max="3" width="6.42578125" style="17" customWidth="1"/>
    <col min="4" max="4" width="24.7109375" style="428" bestFit="1" customWidth="1"/>
    <col min="5" max="5" width="6.85546875" style="428" customWidth="1"/>
    <col min="6" max="6" width="6.85546875" style="422" customWidth="1"/>
    <col min="7" max="7" width="19.85546875" style="422" customWidth="1"/>
    <col min="8" max="8" width="14.85546875" style="173" bestFit="1" customWidth="1"/>
    <col min="9" max="9" width="70.7109375" style="194" customWidth="1"/>
    <col min="10" max="10" width="7.28515625" style="173" bestFit="1" customWidth="1"/>
    <col min="11" max="11" width="17.7109375" style="167" bestFit="1" customWidth="1"/>
    <col min="12" max="12" width="8.28515625" style="470" customWidth="1"/>
    <col min="13" max="13" width="8" style="470" customWidth="1"/>
    <col min="14" max="14" width="8.7109375" style="470" customWidth="1"/>
    <col min="15" max="15" width="8.5703125" style="470" customWidth="1"/>
  </cols>
  <sheetData>
    <row r="1" spans="1:15" s="477" customFormat="1" ht="30.75" thickBot="1">
      <c r="A1" s="39" t="s">
        <v>853</v>
      </c>
      <c r="B1" s="476" t="s">
        <v>875</v>
      </c>
      <c r="C1" s="570" t="s">
        <v>2442</v>
      </c>
      <c r="D1" s="570"/>
      <c r="E1" s="571"/>
      <c r="F1" s="571"/>
      <c r="G1" s="571"/>
      <c r="H1" s="572"/>
      <c r="I1" s="13" t="s">
        <v>867</v>
      </c>
      <c r="J1" s="13" t="s">
        <v>866</v>
      </c>
      <c r="K1" s="128" t="s">
        <v>2277</v>
      </c>
      <c r="L1" s="705" t="s">
        <v>2278</v>
      </c>
      <c r="M1" s="705"/>
      <c r="N1" s="706"/>
      <c r="O1" s="707"/>
    </row>
    <row r="2" spans="1:15" ht="19.5" customHeight="1">
      <c r="A2" s="682" t="s">
        <v>869</v>
      </c>
      <c r="B2" s="606" t="s">
        <v>871</v>
      </c>
      <c r="C2" s="600" t="s">
        <v>2225</v>
      </c>
      <c r="D2" s="720" t="s">
        <v>2769</v>
      </c>
      <c r="E2" s="581" t="s">
        <v>44</v>
      </c>
      <c r="F2" s="582"/>
      <c r="G2" s="582"/>
      <c r="H2" s="246" t="s">
        <v>2801</v>
      </c>
      <c r="I2" s="247" t="s">
        <v>2834</v>
      </c>
      <c r="J2" s="248">
        <v>1</v>
      </c>
      <c r="K2" s="403"/>
      <c r="L2" s="585">
        <f>VLOOKUP(E2,'Весь прайс лист'!B:E,4,FALSE)</f>
        <v>19900</v>
      </c>
      <c r="M2" s="586"/>
      <c r="N2" s="627">
        <f>VLOOKUP(D2,'Весь прайс лист'!B:E,4,FALSE)</f>
        <v>25900</v>
      </c>
      <c r="O2" s="628"/>
    </row>
    <row r="3" spans="1:15" s="17" customFormat="1" ht="15.75" thickBot="1">
      <c r="A3" s="683"/>
      <c r="B3" s="607"/>
      <c r="C3" s="609"/>
      <c r="D3" s="721"/>
      <c r="E3" s="583"/>
      <c r="F3" s="584"/>
      <c r="G3" s="584"/>
      <c r="H3" s="254" t="s">
        <v>1088</v>
      </c>
      <c r="I3" s="255" t="str">
        <f>VLOOKUP(H3,'Весь прайс лист'!$B$4:$E$604,2,FALSE)</f>
        <v>Пульт управления ERA FLOR FLO2RE</v>
      </c>
      <c r="J3" s="256">
        <v>2</v>
      </c>
      <c r="K3" s="361">
        <f>VLOOKUP(H3,'Весь прайс лист'!B:E,4,FALSE)</f>
        <v>1690</v>
      </c>
      <c r="L3" s="587"/>
      <c r="M3" s="588"/>
      <c r="N3" s="630"/>
      <c r="O3" s="631"/>
    </row>
    <row r="4" spans="1:15" s="17" customFormat="1" ht="19.5" thickBot="1">
      <c r="A4" s="683"/>
      <c r="B4" s="607"/>
      <c r="C4" s="609"/>
      <c r="D4" s="722"/>
      <c r="E4" s="613"/>
      <c r="F4" s="613"/>
      <c r="G4" s="613"/>
      <c r="H4" s="364" t="s">
        <v>1071</v>
      </c>
      <c r="I4" s="365" t="str">
        <f>VLOOKUP(H4,'Весь прайс лист'!$B$4:$E$604,2,FALSE)</f>
        <v>Блок программирования, управления и диагностики OVIEW/A</v>
      </c>
      <c r="J4" s="58">
        <v>1</v>
      </c>
      <c r="K4" s="415">
        <f>VLOOKUP(H4,'Весь прайс лист'!B:E,4,FALSE)</f>
        <v>17900</v>
      </c>
      <c r="L4" s="589"/>
      <c r="M4" s="590"/>
      <c r="N4" s="645"/>
      <c r="O4" s="646"/>
    </row>
    <row r="5" spans="1:15" s="14" customFormat="1" ht="11.25" customHeight="1" thickBot="1">
      <c r="A5" s="683"/>
      <c r="B5" s="607"/>
      <c r="C5" s="609"/>
      <c r="D5" s="409"/>
      <c r="E5" s="410"/>
      <c r="F5" s="410"/>
      <c r="G5" s="411"/>
      <c r="H5" s="412"/>
      <c r="I5" s="413"/>
      <c r="J5" s="81"/>
      <c r="K5" s="414"/>
      <c r="L5" s="454"/>
      <c r="M5" s="454"/>
      <c r="N5" s="455"/>
      <c r="O5" s="456"/>
    </row>
    <row r="6" spans="1:15" s="17" customFormat="1" ht="15">
      <c r="A6" s="683"/>
      <c r="B6" s="607"/>
      <c r="C6" s="609"/>
      <c r="D6" s="635" t="s">
        <v>2239</v>
      </c>
      <c r="E6" s="546" t="s">
        <v>854</v>
      </c>
      <c r="F6" s="598"/>
      <c r="G6" s="547"/>
      <c r="H6" s="246" t="s">
        <v>2801</v>
      </c>
      <c r="I6" s="247" t="s">
        <v>2834</v>
      </c>
      <c r="J6" s="248">
        <v>1</v>
      </c>
      <c r="K6" s="360"/>
      <c r="L6" s="585">
        <f>VLOOKUP(E6,'Весь прайс лист'!B:E,4,FALSE)</f>
        <v>22900</v>
      </c>
      <c r="M6" s="586"/>
      <c r="N6" s="595">
        <f>VLOOKUP(D6,'Весь прайс лист'!B:E,4,FALSE)</f>
        <v>25900</v>
      </c>
      <c r="O6" s="610"/>
    </row>
    <row r="7" spans="1:15" s="17" customFormat="1" ht="15">
      <c r="A7" s="683"/>
      <c r="B7" s="607"/>
      <c r="C7" s="609"/>
      <c r="D7" s="636"/>
      <c r="E7" s="548"/>
      <c r="F7" s="666"/>
      <c r="G7" s="549"/>
      <c r="H7" s="250" t="s">
        <v>1088</v>
      </c>
      <c r="I7" s="251" t="str">
        <f>VLOOKUP(H7,'Весь прайс лист'!$B$4:$E$604,2,FALSE)</f>
        <v>Пульт управления ERA FLOR FLO2RE</v>
      </c>
      <c r="J7" s="252">
        <v>1</v>
      </c>
      <c r="K7" s="359">
        <f>VLOOKUP(H7,'Весь прайс лист'!B:E,4,FALSE)</f>
        <v>1690</v>
      </c>
      <c r="L7" s="614"/>
      <c r="M7" s="616"/>
      <c r="N7" s="592"/>
      <c r="O7" s="611"/>
    </row>
    <row r="8" spans="1:15" s="17" customFormat="1" ht="15">
      <c r="A8" s="683"/>
      <c r="B8" s="607"/>
      <c r="C8" s="609"/>
      <c r="D8" s="636"/>
      <c r="E8" s="548"/>
      <c r="F8" s="666"/>
      <c r="G8" s="549"/>
      <c r="H8" s="250" t="s">
        <v>925</v>
      </c>
      <c r="I8" s="251" t="str">
        <f>VLOOKUP(H8,'Весь прайс лист'!$B$4:$E$604,2,FALSE)</f>
        <v>Фотоэлементы Medium EPM</v>
      </c>
      <c r="J8" s="252">
        <v>1</v>
      </c>
      <c r="K8" s="359">
        <f>VLOOKUP(H8,'Весь прайс лист'!B:E,4,FALSE)</f>
        <v>4650</v>
      </c>
      <c r="L8" s="614"/>
      <c r="M8" s="616"/>
      <c r="N8" s="592"/>
      <c r="O8" s="611"/>
    </row>
    <row r="9" spans="1:15" s="17" customFormat="1" ht="15.75" thickBot="1">
      <c r="A9" s="683"/>
      <c r="B9" s="607"/>
      <c r="C9" s="609"/>
      <c r="D9" s="636"/>
      <c r="E9" s="550"/>
      <c r="F9" s="599"/>
      <c r="G9" s="551"/>
      <c r="H9" s="254" t="s">
        <v>2455</v>
      </c>
      <c r="I9" s="255" t="str">
        <f>VLOOKUP(H9,'Весь прайс лист'!$B$4:$E$604,2,FALSE)</f>
        <v>Лампа сигнальная с антенной, 12В ELDC</v>
      </c>
      <c r="J9" s="256">
        <v>1</v>
      </c>
      <c r="K9" s="361">
        <f>VLOOKUP(H9,'Весь прайс лист'!B:E,4,FALSE)</f>
        <v>3150</v>
      </c>
      <c r="L9" s="587"/>
      <c r="M9" s="588"/>
      <c r="N9" s="592"/>
      <c r="O9" s="611"/>
    </row>
    <row r="10" spans="1:15" s="17" customFormat="1" ht="19.5" thickBot="1">
      <c r="A10" s="683"/>
      <c r="B10" s="608"/>
      <c r="C10" s="601"/>
      <c r="D10" s="637"/>
      <c r="E10" s="396"/>
      <c r="F10" s="396"/>
      <c r="G10" s="407"/>
      <c r="H10" s="53" t="s">
        <v>30</v>
      </c>
      <c r="I10" s="177" t="str">
        <f>VLOOKUP(H10,'Весь прайс лист'!$B$4:$E$604,2,FALSE)</f>
        <v>Оцинкованная зубчатая рейка модуль M4 30х8х1000 мм, ROA8</v>
      </c>
      <c r="J10" s="54">
        <v>5</v>
      </c>
      <c r="K10" s="416">
        <f>VLOOKUP(H10,'Весь прайс лист'!B:E,4,FALSE)</f>
        <v>750</v>
      </c>
      <c r="L10" s="402"/>
      <c r="M10" s="397"/>
      <c r="N10" s="593"/>
      <c r="O10" s="612"/>
    </row>
    <row r="11" spans="1:15" s="17" customFormat="1" ht="25.5">
      <c r="A11" s="683"/>
      <c r="B11" s="660" t="s">
        <v>2228</v>
      </c>
      <c r="C11" s="661"/>
      <c r="D11" s="661"/>
      <c r="E11" s="661"/>
      <c r="F11" s="661"/>
      <c r="G11" s="662"/>
      <c r="H11" s="61" t="s">
        <v>29</v>
      </c>
      <c r="I11" s="189" t="str">
        <f>VLOOKUP(H11,'Весь прайс лист'!$B$4:$E$604,2,FALSE)</f>
        <v>Нейлоновая зубчатая рейка с металлической вставкой модуль M4 25х20х1000 мм, для ворот до 500 кг,  ROA6</v>
      </c>
      <c r="J11" s="61"/>
      <c r="K11" s="138">
        <f>VLOOKUP(H11,'Весь прайс лист'!B:E,4,FALSE)</f>
        <v>750</v>
      </c>
      <c r="L11" s="528"/>
      <c r="M11" s="718"/>
      <c r="N11" s="718"/>
      <c r="O11" s="529"/>
    </row>
    <row r="12" spans="1:15" s="17" customFormat="1" ht="15.75" thickBot="1">
      <c r="A12" s="684"/>
      <c r="B12" s="663"/>
      <c r="C12" s="664"/>
      <c r="D12" s="664"/>
      <c r="E12" s="661"/>
      <c r="F12" s="661"/>
      <c r="G12" s="662"/>
      <c r="H12" s="60" t="s">
        <v>886</v>
      </c>
      <c r="I12" s="181" t="str">
        <f>VLOOKUP(H12,'Весь прайс лист'!$B$4:$E$604,2,FALSE)</f>
        <v>Цифровой переключатель FLOR EDSW</v>
      </c>
      <c r="J12" s="60"/>
      <c r="K12" s="137">
        <f>VLOOKUP(H12,'Весь прайс лист'!B:E,4,FALSE)</f>
        <v>7400</v>
      </c>
      <c r="L12" s="528"/>
      <c r="M12" s="718"/>
      <c r="N12" s="718"/>
      <c r="O12" s="529"/>
    </row>
    <row r="13" spans="1:15" ht="27.75" customHeight="1">
      <c r="A13" s="682" t="s">
        <v>870</v>
      </c>
      <c r="B13" s="606" t="s">
        <v>873</v>
      </c>
      <c r="C13" s="600" t="s">
        <v>2225</v>
      </c>
      <c r="D13" s="635" t="s">
        <v>2802</v>
      </c>
      <c r="E13" s="581" t="s">
        <v>45</v>
      </c>
      <c r="F13" s="582"/>
      <c r="G13" s="582"/>
      <c r="H13" s="246" t="s">
        <v>1304</v>
      </c>
      <c r="I13" s="247" t="s">
        <v>2835</v>
      </c>
      <c r="J13" s="248">
        <v>1</v>
      </c>
      <c r="K13" s="403"/>
      <c r="L13" s="585">
        <f>VLOOKUP(E13,'Весь прайс лист'!B:E,4,FALSE)</f>
        <v>23900</v>
      </c>
      <c r="M13" s="586"/>
      <c r="N13" s="591">
        <f>VLOOKUP(D13,'Весь прайс лист'!B:E,4,FALSE)</f>
        <v>26900</v>
      </c>
      <c r="O13" s="591"/>
    </row>
    <row r="14" spans="1:15" s="17" customFormat="1" ht="15.75" thickBot="1">
      <c r="A14" s="683"/>
      <c r="B14" s="607"/>
      <c r="C14" s="609"/>
      <c r="D14" s="636"/>
      <c r="E14" s="583"/>
      <c r="F14" s="584"/>
      <c r="G14" s="584"/>
      <c r="H14" s="254" t="s">
        <v>1088</v>
      </c>
      <c r="I14" s="255" t="s">
        <v>2861</v>
      </c>
      <c r="J14" s="256">
        <v>2</v>
      </c>
      <c r="K14" s="361">
        <f>VLOOKUP(H14,'Весь прайс лист'!B:E,4,FALSE)</f>
        <v>1690</v>
      </c>
      <c r="L14" s="587"/>
      <c r="M14" s="588"/>
      <c r="N14" s="592"/>
      <c r="O14" s="592"/>
    </row>
    <row r="15" spans="1:15" s="17" customFormat="1" ht="15" customHeight="1">
      <c r="A15" s="683"/>
      <c r="B15" s="607"/>
      <c r="C15" s="609"/>
      <c r="D15" s="636"/>
      <c r="E15" s="638"/>
      <c r="F15" s="638"/>
      <c r="G15" s="639"/>
      <c r="H15" s="404" t="s">
        <v>925</v>
      </c>
      <c r="I15" s="400" t="str">
        <f>VLOOKUP(H15,'Весь прайс лист'!$B$4:$E$604,2,FALSE)</f>
        <v>Фотоэлементы Medium EPM</v>
      </c>
      <c r="J15" s="83">
        <v>1</v>
      </c>
      <c r="K15" s="405">
        <f>VLOOKUP(H15,'Весь прайс лист'!B:E,4,FALSE)</f>
        <v>4650</v>
      </c>
      <c r="L15" s="594"/>
      <c r="M15" s="595"/>
      <c r="N15" s="592"/>
      <c r="O15" s="592"/>
    </row>
    <row r="16" spans="1:15" s="17" customFormat="1" ht="15" customHeight="1">
      <c r="A16" s="683"/>
      <c r="B16" s="607"/>
      <c r="C16" s="609"/>
      <c r="D16" s="636"/>
      <c r="E16" s="640"/>
      <c r="F16" s="640"/>
      <c r="G16" s="641"/>
      <c r="H16" s="404" t="s">
        <v>1198</v>
      </c>
      <c r="I16" s="400" t="str">
        <f>VLOOKUP(H16,'Весь прайс лист'!$B$4:$E$604,2,FALSE)</f>
        <v>Переключатель замковый EKS</v>
      </c>
      <c r="J16" s="83">
        <v>1</v>
      </c>
      <c r="K16" s="405">
        <f>VLOOKUP(H16,'Весь прайс лист'!B:E,4,FALSE)</f>
        <v>2200</v>
      </c>
      <c r="L16" s="596"/>
      <c r="M16" s="592"/>
      <c r="N16" s="592"/>
      <c r="O16" s="592"/>
    </row>
    <row r="17" spans="1:15" s="17" customFormat="1" ht="15.75" customHeight="1" thickBot="1">
      <c r="A17" s="683"/>
      <c r="B17" s="608"/>
      <c r="C17" s="601"/>
      <c r="D17" s="637"/>
      <c r="E17" s="642"/>
      <c r="F17" s="642"/>
      <c r="G17" s="643"/>
      <c r="H17" s="408" t="s">
        <v>2455</v>
      </c>
      <c r="I17" s="401" t="str">
        <f>VLOOKUP(H17,'Весь прайс лист'!$B$4:$E$604,2,FALSE)</f>
        <v>Лампа сигнальная с антенной, 12В ELDC</v>
      </c>
      <c r="J17" s="84">
        <v>1</v>
      </c>
      <c r="K17" s="363">
        <f>VLOOKUP(H17,'Весь прайс лист'!B:E,4,FALSE)</f>
        <v>3150</v>
      </c>
      <c r="L17" s="597"/>
      <c r="M17" s="593"/>
      <c r="N17" s="593"/>
      <c r="O17" s="593"/>
    </row>
    <row r="18" spans="1:15" ht="15">
      <c r="A18" s="683"/>
      <c r="B18" s="660" t="s">
        <v>2228</v>
      </c>
      <c r="C18" s="661"/>
      <c r="D18" s="661"/>
      <c r="E18" s="661"/>
      <c r="F18" s="661"/>
      <c r="G18" s="662"/>
      <c r="H18" s="55" t="s">
        <v>886</v>
      </c>
      <c r="I18" s="55" t="str">
        <f>VLOOKUP(H18,'Весь прайс лист'!$B$4:$E$604,2,FALSE)</f>
        <v>Цифровой переключатель FLOR EDSW</v>
      </c>
      <c r="J18" s="61"/>
      <c r="K18" s="138">
        <f>VLOOKUP(H18,'Весь прайс лист'!B:E,4,FALSE)</f>
        <v>7400</v>
      </c>
      <c r="L18" s="617"/>
      <c r="M18" s="618"/>
      <c r="N18" s="618"/>
      <c r="O18" s="619"/>
    </row>
    <row r="19" spans="1:15" ht="15">
      <c r="A19" s="683"/>
      <c r="B19" s="660"/>
      <c r="C19" s="661"/>
      <c r="D19" s="661"/>
      <c r="E19" s="661"/>
      <c r="F19" s="661"/>
      <c r="G19" s="662"/>
      <c r="H19" s="56" t="s">
        <v>2454</v>
      </c>
      <c r="I19" s="56" t="str">
        <f>VLOOKUP(H19,'Весь прайс лист'!$B$4:$E$604,2,FALSE)</f>
        <v>Лампа сигнальная с антенной, 230В ELAC</v>
      </c>
      <c r="J19" s="59"/>
      <c r="K19" s="136">
        <f>VLOOKUP(H19,'Весь прайс лист'!B:E,4,FALSE)</f>
        <v>3150</v>
      </c>
      <c r="L19" s="617"/>
      <c r="M19" s="618"/>
      <c r="N19" s="618"/>
      <c r="O19" s="619"/>
    </row>
    <row r="20" spans="1:15" ht="25.5">
      <c r="A20" s="683"/>
      <c r="B20" s="660"/>
      <c r="C20" s="661"/>
      <c r="D20" s="661"/>
      <c r="E20" s="661"/>
      <c r="F20" s="661"/>
      <c r="G20" s="662"/>
      <c r="H20" s="56" t="s">
        <v>29</v>
      </c>
      <c r="I20" s="179" t="str">
        <f>VLOOKUP(H20,'Весь прайс лист'!$B$4:$E$604,2,FALSE)</f>
        <v>Нейлоновая зубчатая рейка с металлической вставкой модуль M4 25х20х1000 мм, для ворот до 500 кг,  ROA6</v>
      </c>
      <c r="J20" s="59"/>
      <c r="K20" s="136">
        <f>VLOOKUP(H20,'Весь прайс лист'!B:E,4,FALSE)</f>
        <v>750</v>
      </c>
      <c r="L20" s="617"/>
      <c r="M20" s="618"/>
      <c r="N20" s="618"/>
      <c r="O20" s="619"/>
    </row>
    <row r="21" spans="1:15" ht="15.75" thickBot="1">
      <c r="A21" s="683"/>
      <c r="B21" s="663"/>
      <c r="C21" s="664"/>
      <c r="D21" s="664"/>
      <c r="E21" s="664"/>
      <c r="F21" s="664"/>
      <c r="G21" s="662"/>
      <c r="H21" s="57" t="s">
        <v>30</v>
      </c>
      <c r="I21" s="180" t="str">
        <f>VLOOKUP(H21,'Весь прайс лист'!$B$4:$E$604,2,FALSE)</f>
        <v>Оцинкованная зубчатая рейка модуль M4 30х8х1000 мм, ROA8</v>
      </c>
      <c r="J21" s="60"/>
      <c r="K21" s="137">
        <f>VLOOKUP(H21,'Весь прайс лист'!B:E,4,FALSE)</f>
        <v>750</v>
      </c>
      <c r="L21" s="617"/>
      <c r="M21" s="618"/>
      <c r="N21" s="618"/>
      <c r="O21" s="620"/>
    </row>
    <row r="22" spans="1:15" ht="37.5" customHeight="1">
      <c r="A22" s="719"/>
      <c r="B22" s="735" t="s">
        <v>874</v>
      </c>
      <c r="C22" s="600" t="s">
        <v>2225</v>
      </c>
      <c r="D22" s="635" t="s">
        <v>2236</v>
      </c>
      <c r="E22" s="638"/>
      <c r="F22" s="638"/>
      <c r="G22" s="581" t="s">
        <v>2238</v>
      </c>
      <c r="H22" s="246" t="s">
        <v>1557</v>
      </c>
      <c r="I22" s="247" t="s">
        <v>2831</v>
      </c>
      <c r="J22" s="248">
        <v>1</v>
      </c>
      <c r="K22" s="249"/>
      <c r="L22" s="585">
        <f>VLOOKUP(G22,'Весь прайс лист'!B:E,4,FALSE)</f>
        <v>25900</v>
      </c>
      <c r="M22" s="586"/>
      <c r="N22" s="595">
        <f>VLOOKUP(D22,'Весь прайс лист'!B:E,4,FALSE)</f>
        <v>28900</v>
      </c>
      <c r="O22" s="610"/>
    </row>
    <row r="23" spans="1:15" s="17" customFormat="1" ht="15.75" thickBot="1">
      <c r="A23" s="719"/>
      <c r="B23" s="736"/>
      <c r="C23" s="609"/>
      <c r="D23" s="636"/>
      <c r="E23" s="640"/>
      <c r="F23" s="640"/>
      <c r="G23" s="583"/>
      <c r="H23" s="254" t="s">
        <v>924</v>
      </c>
      <c r="I23" s="255" t="str">
        <f>VLOOKUP(H23,'Весь прайс лист'!$B$4:$E$604,2,FALSE)</f>
        <v>Пульт управления FLO2R-S</v>
      </c>
      <c r="J23" s="256">
        <v>2</v>
      </c>
      <c r="K23" s="257">
        <f>VLOOKUP(H23,'Весь прайс лист'!B:E,4,FALSE)</f>
        <v>1390</v>
      </c>
      <c r="L23" s="587"/>
      <c r="M23" s="588"/>
      <c r="N23" s="592"/>
      <c r="O23" s="611"/>
    </row>
    <row r="24" spans="1:15" ht="15.75" customHeight="1" thickBot="1">
      <c r="A24" s="719"/>
      <c r="B24" s="736"/>
      <c r="C24" s="609"/>
      <c r="D24" s="636"/>
      <c r="E24" s="640"/>
      <c r="F24" s="640"/>
      <c r="G24" s="426"/>
      <c r="H24" s="240" t="s">
        <v>925</v>
      </c>
      <c r="I24" s="77" t="str">
        <f>VLOOKUP(H24,'Весь прайс лист'!$B$4:$E$604,2,FALSE)</f>
        <v>Фотоэлементы Medium EPM</v>
      </c>
      <c r="J24" s="77">
        <v>1</v>
      </c>
      <c r="K24" s="151">
        <f>VLOOKUP(H24,'Весь прайс лист'!B:E,4,FALSE)</f>
        <v>4650</v>
      </c>
      <c r="L24" s="457"/>
      <c r="M24" s="458"/>
      <c r="N24" s="592"/>
      <c r="O24" s="611"/>
    </row>
    <row r="25" spans="1:15" ht="15">
      <c r="A25" s="683"/>
      <c r="B25" s="657" t="s">
        <v>2228</v>
      </c>
      <c r="C25" s="658"/>
      <c r="D25" s="658"/>
      <c r="E25" s="658"/>
      <c r="F25" s="658"/>
      <c r="G25" s="659"/>
      <c r="H25" s="70" t="s">
        <v>886</v>
      </c>
      <c r="I25" s="70" t="str">
        <f>VLOOKUP(H25,'Весь прайс лист'!$B$4:$E$604,2,FALSE)</f>
        <v>Цифровой переключатель FLOR EDSW</v>
      </c>
      <c r="J25" s="71"/>
      <c r="K25" s="146">
        <f>VLOOKUP(H25,'Весь прайс лист'!B:E,4,FALSE)</f>
        <v>7400</v>
      </c>
      <c r="L25" s="623"/>
      <c r="M25" s="624"/>
      <c r="N25" s="624"/>
      <c r="O25" s="625"/>
    </row>
    <row r="26" spans="1:15" ht="15">
      <c r="A26" s="683"/>
      <c r="B26" s="660"/>
      <c r="C26" s="661"/>
      <c r="D26" s="661"/>
      <c r="E26" s="661"/>
      <c r="F26" s="661"/>
      <c r="G26" s="662"/>
      <c r="H26" s="56" t="s">
        <v>2454</v>
      </c>
      <c r="I26" s="56" t="str">
        <f>VLOOKUP(H26,'Весь прайс лист'!$B$4:$E$604,2,FALSE)</f>
        <v>Лампа сигнальная с антенной, 230В ELAC</v>
      </c>
      <c r="J26" s="59"/>
      <c r="K26" s="136">
        <f>VLOOKUP(H26,'Весь прайс лист'!B:E,4,FALSE)</f>
        <v>3150</v>
      </c>
      <c r="L26" s="617"/>
      <c r="M26" s="618"/>
      <c r="N26" s="618"/>
      <c r="O26" s="619"/>
    </row>
    <row r="27" spans="1:15" ht="25.5">
      <c r="A27" s="683"/>
      <c r="B27" s="660"/>
      <c r="C27" s="661"/>
      <c r="D27" s="661"/>
      <c r="E27" s="661"/>
      <c r="F27" s="661"/>
      <c r="G27" s="662"/>
      <c r="H27" s="56" t="s">
        <v>29</v>
      </c>
      <c r="I27" s="179" t="str">
        <f>VLOOKUP(H27,'Весь прайс лист'!$B$4:$E$604,2,FALSE)</f>
        <v>Нейлоновая зубчатая рейка с металлической вставкой модуль M4 25х20х1000 мм, для ворот до 500 кг,  ROA6</v>
      </c>
      <c r="J27" s="59"/>
      <c r="K27" s="136">
        <f>VLOOKUP(H27,'Весь прайс лист'!B:E,4,FALSE)</f>
        <v>750</v>
      </c>
      <c r="L27" s="617"/>
      <c r="M27" s="618"/>
      <c r="N27" s="618"/>
      <c r="O27" s="619"/>
    </row>
    <row r="28" spans="1:15" ht="15.75" thickBot="1">
      <c r="A28" s="683"/>
      <c r="B28" s="663"/>
      <c r="C28" s="664"/>
      <c r="D28" s="664"/>
      <c r="E28" s="664"/>
      <c r="F28" s="664"/>
      <c r="G28" s="665"/>
      <c r="H28" s="62" t="s">
        <v>30</v>
      </c>
      <c r="I28" s="182" t="str">
        <f>VLOOKUP(H28,'Весь прайс лист'!$B$4:$E$604,2,FALSE)</f>
        <v>Оцинкованная зубчатая рейка модуль M4 30х8х1000 мм, ROA8</v>
      </c>
      <c r="J28" s="63"/>
      <c r="K28" s="139">
        <f>VLOOKUP(H28,'Весь прайс лист'!B:E,4,FALSE)</f>
        <v>750</v>
      </c>
      <c r="L28" s="621"/>
      <c r="M28" s="622"/>
      <c r="N28" s="622"/>
      <c r="O28" s="620"/>
    </row>
    <row r="29" spans="1:15" s="17" customFormat="1" ht="9.75" customHeight="1" thickBot="1">
      <c r="A29" s="496"/>
      <c r="B29" s="237"/>
      <c r="C29" s="237"/>
      <c r="D29" s="392"/>
      <c r="E29" s="392"/>
      <c r="F29" s="392"/>
      <c r="G29" s="393"/>
      <c r="H29" s="117"/>
      <c r="I29" s="183"/>
      <c r="J29" s="73"/>
      <c r="K29" s="140"/>
      <c r="L29" s="459"/>
      <c r="M29" s="460"/>
      <c r="N29" s="460"/>
      <c r="O29" s="461"/>
    </row>
    <row r="30" spans="1:15" ht="40.5" customHeight="1">
      <c r="A30" s="682" t="s">
        <v>876</v>
      </c>
      <c r="B30" s="606" t="s">
        <v>2232</v>
      </c>
      <c r="C30" s="600" t="s">
        <v>2225</v>
      </c>
      <c r="D30" s="546" t="s">
        <v>857</v>
      </c>
      <c r="E30" s="598"/>
      <c r="F30" s="598"/>
      <c r="G30" s="547"/>
      <c r="H30" s="246" t="s">
        <v>926</v>
      </c>
      <c r="I30" s="247" t="str">
        <f>VLOOKUP(H30,'Весь прайс лист'!$B$4:$E$604,2,FALSE)</f>
        <v>Привод для откатных ворот RB400</v>
      </c>
      <c r="J30" s="248">
        <v>1</v>
      </c>
      <c r="K30" s="249">
        <f>VLOOKUP(H30,'Весь прайс лист'!B:E,4,FALSE)</f>
        <v>24400</v>
      </c>
      <c r="L30" s="585">
        <f>VLOOKUP(D30,'Весь прайс лист'!B:E,4,FALSE)</f>
        <v>28900</v>
      </c>
      <c r="M30" s="604"/>
      <c r="N30" s="604"/>
      <c r="O30" s="586"/>
    </row>
    <row r="31" spans="1:15" ht="15">
      <c r="A31" s="683"/>
      <c r="B31" s="607"/>
      <c r="C31" s="609"/>
      <c r="D31" s="548"/>
      <c r="E31" s="666"/>
      <c r="F31" s="666"/>
      <c r="G31" s="549"/>
      <c r="H31" s="250" t="s">
        <v>41</v>
      </c>
      <c r="I31" s="252" t="str">
        <f>VLOOKUP(H31,'Весь прайс лист'!$B$4:$E$604,2,FALSE)</f>
        <v>Приемник OXI</v>
      </c>
      <c r="J31" s="252">
        <v>1</v>
      </c>
      <c r="K31" s="253">
        <f>VLOOKUP(H31,'Весь прайс лист'!B:E,4,FALSE)</f>
        <v>2900</v>
      </c>
      <c r="L31" s="614"/>
      <c r="M31" s="615"/>
      <c r="N31" s="615"/>
      <c r="O31" s="616"/>
    </row>
    <row r="32" spans="1:15" ht="15.75" thickBot="1">
      <c r="A32" s="683"/>
      <c r="B32" s="608"/>
      <c r="C32" s="601"/>
      <c r="D32" s="550"/>
      <c r="E32" s="599"/>
      <c r="F32" s="599"/>
      <c r="G32" s="551"/>
      <c r="H32" s="254" t="s">
        <v>924</v>
      </c>
      <c r="I32" s="256" t="str">
        <f>VLOOKUP(H32,'Весь прайс лист'!$B$4:$E$604,2,FALSE)</f>
        <v>Пульт управления FLO2R-S</v>
      </c>
      <c r="J32" s="256">
        <v>2</v>
      </c>
      <c r="K32" s="257">
        <f>VLOOKUP(H32,'Весь прайс лист'!B:E,4,FALSE)</f>
        <v>1390</v>
      </c>
      <c r="L32" s="587"/>
      <c r="M32" s="605"/>
      <c r="N32" s="605"/>
      <c r="O32" s="588"/>
    </row>
    <row r="33" spans="1:15" ht="15">
      <c r="A33" s="683"/>
      <c r="B33" s="661" t="s">
        <v>2228</v>
      </c>
      <c r="C33" s="661"/>
      <c r="D33" s="661"/>
      <c r="E33" s="661"/>
      <c r="F33" s="661"/>
      <c r="G33" s="662"/>
      <c r="H33" s="55" t="s">
        <v>886</v>
      </c>
      <c r="I33" s="55" t="str">
        <f>VLOOKUP(H33,'Весь прайс лист'!$B$4:$E$604,2,FALSE)</f>
        <v>Цифровой переключатель FLOR EDSW</v>
      </c>
      <c r="J33" s="61"/>
      <c r="K33" s="138">
        <f>VLOOKUP(H33,'Весь прайс лист'!B:E,4,FALSE)</f>
        <v>7400</v>
      </c>
      <c r="L33" s="617"/>
      <c r="M33" s="618"/>
      <c r="N33" s="618"/>
      <c r="O33" s="619"/>
    </row>
    <row r="34" spans="1:15" ht="15">
      <c r="A34" s="683"/>
      <c r="B34" s="661"/>
      <c r="C34" s="661"/>
      <c r="D34" s="661"/>
      <c r="E34" s="661"/>
      <c r="F34" s="661"/>
      <c r="G34" s="662"/>
      <c r="H34" s="56" t="s">
        <v>2455</v>
      </c>
      <c r="I34" s="56" t="str">
        <f>VLOOKUP(H34,'Весь прайс лист'!$B$4:$E$604,2,FALSE)</f>
        <v>Лампа сигнальная с антенной, 12В ELDC</v>
      </c>
      <c r="J34" s="59"/>
      <c r="K34" s="136">
        <f>VLOOKUP(H34,'Весь прайс лист'!B:E,4,FALSE)</f>
        <v>3150</v>
      </c>
      <c r="L34" s="617"/>
      <c r="M34" s="618"/>
      <c r="N34" s="618"/>
      <c r="O34" s="619"/>
    </row>
    <row r="35" spans="1:15" s="17" customFormat="1" ht="15">
      <c r="A35" s="683"/>
      <c r="B35" s="661"/>
      <c r="C35" s="661"/>
      <c r="D35" s="661"/>
      <c r="E35" s="661"/>
      <c r="F35" s="661"/>
      <c r="G35" s="662"/>
      <c r="H35" s="56" t="s">
        <v>27</v>
      </c>
      <c r="I35" s="179" t="str">
        <f>VLOOKUP(H35,'Весь прайс лист'!$B$4:$E$604,2,FALSE)</f>
        <v>Аккумуляторная батарея PS124</v>
      </c>
      <c r="J35" s="59"/>
      <c r="K35" s="136">
        <f>VLOOKUP(H35,'Весь прайс лист'!B:E,4,FALSE)</f>
        <v>5950</v>
      </c>
      <c r="L35" s="617"/>
      <c r="M35" s="618"/>
      <c r="N35" s="618"/>
      <c r="O35" s="619"/>
    </row>
    <row r="36" spans="1:15" ht="25.5">
      <c r="A36" s="683"/>
      <c r="B36" s="661"/>
      <c r="C36" s="661"/>
      <c r="D36" s="661"/>
      <c r="E36" s="661"/>
      <c r="F36" s="661"/>
      <c r="G36" s="662"/>
      <c r="H36" s="56" t="s">
        <v>29</v>
      </c>
      <c r="I36" s="179" t="str">
        <f>VLOOKUP(H36,'Весь прайс лист'!$B$4:$E$604,2,FALSE)</f>
        <v>Нейлоновая зубчатая рейка с металлической вставкой модуль M4 25х20х1000 мм, для ворот до 500 кг,  ROA6</v>
      </c>
      <c r="J36" s="59"/>
      <c r="K36" s="136">
        <f>VLOOKUP(H36,'Весь прайс лист'!B:E,4,FALSE)</f>
        <v>750</v>
      </c>
      <c r="L36" s="617"/>
      <c r="M36" s="618"/>
      <c r="N36" s="618"/>
      <c r="O36" s="619"/>
    </row>
    <row r="37" spans="1:15" ht="15.75" thickBot="1">
      <c r="A37" s="683"/>
      <c r="B37" s="661"/>
      <c r="C37" s="661"/>
      <c r="D37" s="661"/>
      <c r="E37" s="661"/>
      <c r="F37" s="661"/>
      <c r="G37" s="662"/>
      <c r="H37" s="56" t="s">
        <v>30</v>
      </c>
      <c r="I37" s="180" t="str">
        <f>VLOOKUP(H37,'Весь прайс лист'!$B$4:$E$604,2,FALSE)</f>
        <v>Оцинкованная зубчатая рейка модуль M4 30х8х1000 мм, ROA8</v>
      </c>
      <c r="J37" s="60"/>
      <c r="K37" s="137">
        <f>VLOOKUP(H37,'Весь прайс лист'!B:E,4,FALSE)</f>
        <v>750</v>
      </c>
      <c r="L37" s="621"/>
      <c r="M37" s="622"/>
      <c r="N37" s="622"/>
      <c r="O37" s="620"/>
    </row>
    <row r="38" spans="1:15" s="17" customFormat="1" ht="15">
      <c r="A38" s="682" t="s">
        <v>876</v>
      </c>
      <c r="B38" s="737" t="s">
        <v>2232</v>
      </c>
      <c r="C38" s="600" t="s">
        <v>2226</v>
      </c>
      <c r="D38" s="709" t="s">
        <v>43</v>
      </c>
      <c r="E38" s="710"/>
      <c r="F38" s="710"/>
      <c r="G38" s="711"/>
      <c r="H38" s="246" t="s">
        <v>926</v>
      </c>
      <c r="I38" s="247" t="str">
        <f>VLOOKUP(H38,'Весь прайс лист'!$B$4:$E$604,2,FALSE)</f>
        <v>Привод для откатных ворот RB400</v>
      </c>
      <c r="J38" s="248">
        <v>1</v>
      </c>
      <c r="K38" s="249">
        <f>VLOOKUP(H38,'Весь прайс лист'!B:E,4,FALSE)</f>
        <v>24400</v>
      </c>
      <c r="L38" s="585">
        <f>VLOOKUP(D38,'Весь прайс лист'!B:E,4,FALSE)</f>
        <v>31900</v>
      </c>
      <c r="M38" s="604"/>
      <c r="N38" s="604"/>
      <c r="O38" s="586"/>
    </row>
    <row r="39" spans="1:15" s="17" customFormat="1" ht="15">
      <c r="A39" s="683"/>
      <c r="B39" s="738"/>
      <c r="C39" s="609"/>
      <c r="D39" s="712"/>
      <c r="E39" s="713"/>
      <c r="F39" s="713"/>
      <c r="G39" s="714"/>
      <c r="H39" s="250" t="s">
        <v>41</v>
      </c>
      <c r="I39" s="251" t="str">
        <f>VLOOKUP(H39,'Весь прайс лист'!$B$4:$E$604,2,FALSE)</f>
        <v>Приемник OXI</v>
      </c>
      <c r="J39" s="252">
        <v>1</v>
      </c>
      <c r="K39" s="253">
        <f>VLOOKUP(H39,'Весь прайс лист'!B:E,4,FALSE)</f>
        <v>2900</v>
      </c>
      <c r="L39" s="614"/>
      <c r="M39" s="615"/>
      <c r="N39" s="615"/>
      <c r="O39" s="616"/>
    </row>
    <row r="40" spans="1:15" s="17" customFormat="1" ht="15">
      <c r="A40" s="683"/>
      <c r="B40" s="738"/>
      <c r="C40" s="609"/>
      <c r="D40" s="712"/>
      <c r="E40" s="713"/>
      <c r="F40" s="713"/>
      <c r="G40" s="714"/>
      <c r="H40" s="250" t="s">
        <v>954</v>
      </c>
      <c r="I40" s="251" t="str">
        <f>VLOOKUP(H40,'Весь прайс лист'!$B$4:$E$604,2,FALSE)</f>
        <v>Пульт управления ERA ONE ON2E</v>
      </c>
      <c r="J40" s="252">
        <v>1</v>
      </c>
      <c r="K40" s="253">
        <f>VLOOKUP(H40,'Весь прайс лист'!B:E,4,FALSE)</f>
        <v>1790</v>
      </c>
      <c r="L40" s="614"/>
      <c r="M40" s="615"/>
      <c r="N40" s="615"/>
      <c r="O40" s="616"/>
    </row>
    <row r="41" spans="1:15" s="17" customFormat="1" ht="15">
      <c r="A41" s="683"/>
      <c r="B41" s="738"/>
      <c r="C41" s="609"/>
      <c r="D41" s="712"/>
      <c r="E41" s="713"/>
      <c r="F41" s="713"/>
      <c r="G41" s="714"/>
      <c r="H41" s="250" t="s">
        <v>23</v>
      </c>
      <c r="I41" s="251" t="str">
        <f>VLOOKUP(H41,'Весь прайс лист'!$B$4:$E$604,2,FALSE)</f>
        <v>Фотоэлементы Medium BlueBus EPMB</v>
      </c>
      <c r="J41" s="252">
        <v>1</v>
      </c>
      <c r="K41" s="253">
        <f>VLOOKUP(H41,'Весь прайс лист'!B:E,4,FALSE)</f>
        <v>4650</v>
      </c>
      <c r="L41" s="614"/>
      <c r="M41" s="615"/>
      <c r="N41" s="615"/>
      <c r="O41" s="616"/>
    </row>
    <row r="42" spans="1:15" s="17" customFormat="1" ht="15">
      <c r="A42" s="683"/>
      <c r="B42" s="738"/>
      <c r="C42" s="609"/>
      <c r="D42" s="712"/>
      <c r="E42" s="713"/>
      <c r="F42" s="713"/>
      <c r="G42" s="714"/>
      <c r="H42" s="250" t="s">
        <v>2455</v>
      </c>
      <c r="I42" s="251" t="str">
        <f>VLOOKUP(H42,'Весь прайс лист'!$B$4:$E$604,2,FALSE)</f>
        <v>Лампа сигнальная с антенной, 12В ELDC</v>
      </c>
      <c r="J42" s="252">
        <v>1</v>
      </c>
      <c r="K42" s="253">
        <f>VLOOKUP(H42,'Весь прайс лист'!B:E,4,FALSE)</f>
        <v>3150</v>
      </c>
      <c r="L42" s="614"/>
      <c r="M42" s="615"/>
      <c r="N42" s="615"/>
      <c r="O42" s="616"/>
    </row>
    <row r="43" spans="1:15" s="17" customFormat="1" ht="15.75" thickBot="1">
      <c r="A43" s="683"/>
      <c r="B43" s="739"/>
      <c r="C43" s="601"/>
      <c r="D43" s="715"/>
      <c r="E43" s="716"/>
      <c r="F43" s="716"/>
      <c r="G43" s="717"/>
      <c r="H43" s="254" t="s">
        <v>1198</v>
      </c>
      <c r="I43" s="255" t="str">
        <f>VLOOKUP(H43,'Весь прайс лист'!$B$4:$E$604,2,FALSE)</f>
        <v>Переключатель замковый EKS</v>
      </c>
      <c r="J43" s="256">
        <v>1</v>
      </c>
      <c r="K43" s="257">
        <f>VLOOKUP(H43,'Весь прайс лист'!B:E,4,FALSE)</f>
        <v>2200</v>
      </c>
      <c r="L43" s="587"/>
      <c r="M43" s="605"/>
      <c r="N43" s="605"/>
      <c r="O43" s="588"/>
    </row>
    <row r="44" spans="1:15" s="17" customFormat="1" ht="15">
      <c r="A44" s="683"/>
      <c r="B44" s="657" t="s">
        <v>2228</v>
      </c>
      <c r="C44" s="658"/>
      <c r="D44" s="658"/>
      <c r="E44" s="658"/>
      <c r="F44" s="658"/>
      <c r="G44" s="659"/>
      <c r="H44" s="70" t="s">
        <v>886</v>
      </c>
      <c r="I44" s="188" t="str">
        <f>VLOOKUP(H44,'Весь прайс лист'!$B$4:$E$604,2,FALSE)</f>
        <v>Цифровой переключатель FLOR EDSW</v>
      </c>
      <c r="J44" s="71"/>
      <c r="K44" s="146">
        <f>VLOOKUP(H44,'Весь прайс лист'!B:E,4,FALSE)</f>
        <v>7400</v>
      </c>
      <c r="L44" s="623"/>
      <c r="M44" s="624"/>
      <c r="N44" s="624"/>
      <c r="O44" s="625"/>
    </row>
    <row r="45" spans="1:15" s="17" customFormat="1" ht="15">
      <c r="A45" s="683"/>
      <c r="B45" s="660"/>
      <c r="C45" s="661"/>
      <c r="D45" s="661"/>
      <c r="E45" s="661"/>
      <c r="F45" s="661"/>
      <c r="G45" s="662"/>
      <c r="H45" s="55" t="s">
        <v>27</v>
      </c>
      <c r="I45" s="178" t="str">
        <f>VLOOKUP(H45,'Весь прайс лист'!$B$4:$E$604,2,FALSE)</f>
        <v>Аккумуляторная батарея PS124</v>
      </c>
      <c r="J45" s="61"/>
      <c r="K45" s="138">
        <f>VLOOKUP(H45,'Весь прайс лист'!B:E,4,FALSE)</f>
        <v>5950</v>
      </c>
      <c r="L45" s="617"/>
      <c r="M45" s="618"/>
      <c r="N45" s="618"/>
      <c r="O45" s="619"/>
    </row>
    <row r="46" spans="1:15" s="17" customFormat="1" ht="25.5">
      <c r="A46" s="683"/>
      <c r="B46" s="660"/>
      <c r="C46" s="661"/>
      <c r="D46" s="661"/>
      <c r="E46" s="661"/>
      <c r="F46" s="661"/>
      <c r="G46" s="662"/>
      <c r="H46" s="56" t="s">
        <v>29</v>
      </c>
      <c r="I46" s="179" t="str">
        <f>VLOOKUP(H46,'Весь прайс лист'!$B$4:$E$604,2,FALSE)</f>
        <v>Нейлоновая зубчатая рейка с металлической вставкой модуль M4 25х20х1000 мм, для ворот до 500 кг,  ROA6</v>
      </c>
      <c r="J46" s="59"/>
      <c r="K46" s="136">
        <f>VLOOKUP(H46,'Весь прайс лист'!B:E,4,FALSE)</f>
        <v>750</v>
      </c>
      <c r="L46" s="617"/>
      <c r="M46" s="618"/>
      <c r="N46" s="618"/>
      <c r="O46" s="619"/>
    </row>
    <row r="47" spans="1:15" s="17" customFormat="1" ht="15.75" thickBot="1">
      <c r="A47" s="684"/>
      <c r="B47" s="663"/>
      <c r="C47" s="664"/>
      <c r="D47" s="664"/>
      <c r="E47" s="664"/>
      <c r="F47" s="664"/>
      <c r="G47" s="665"/>
      <c r="H47" s="62" t="s">
        <v>30</v>
      </c>
      <c r="I47" s="182" t="str">
        <f>VLOOKUP(H47,'Весь прайс лист'!$B$4:$E$604,2,FALSE)</f>
        <v>Оцинкованная зубчатая рейка модуль M4 30х8х1000 мм, ROA8</v>
      </c>
      <c r="J47" s="63"/>
      <c r="K47" s="139">
        <f>VLOOKUP(H47,'Весь прайс лист'!B:E,4,FALSE)</f>
        <v>750</v>
      </c>
      <c r="L47" s="621"/>
      <c r="M47" s="622"/>
      <c r="N47" s="622"/>
      <c r="O47" s="620"/>
    </row>
    <row r="48" spans="1:15" s="17" customFormat="1" ht="15">
      <c r="A48" s="728" t="s">
        <v>868</v>
      </c>
      <c r="B48" s="606" t="s">
        <v>872</v>
      </c>
      <c r="C48" s="600" t="s">
        <v>2225</v>
      </c>
      <c r="D48" s="729" t="s">
        <v>856</v>
      </c>
      <c r="E48" s="730"/>
      <c r="F48" s="730"/>
      <c r="G48" s="731"/>
      <c r="H48" s="40" t="s">
        <v>923</v>
      </c>
      <c r="I48" s="184" t="str">
        <f>VLOOKUP(H48,'Весь прайс лист'!$B$4:$E$604,2,FALSE)</f>
        <v>Привод для отктаных ворот SLH400</v>
      </c>
      <c r="J48" s="64">
        <v>1</v>
      </c>
      <c r="K48" s="141">
        <f>VLOOKUP(H48,'Весь прайс лист'!B:E,4,FALSE)</f>
        <v>27250</v>
      </c>
      <c r="L48" s="626">
        <f>VLOOKUP(D48,'Весь прайс лист'!B:E,4,FALSE)</f>
        <v>28900</v>
      </c>
      <c r="M48" s="627"/>
      <c r="N48" s="627"/>
      <c r="O48" s="628"/>
    </row>
    <row r="49" spans="1:15" s="17" customFormat="1" ht="15">
      <c r="A49" s="726"/>
      <c r="B49" s="607"/>
      <c r="C49" s="609"/>
      <c r="D49" s="732"/>
      <c r="E49" s="733"/>
      <c r="F49" s="733"/>
      <c r="G49" s="734"/>
      <c r="H49" s="41" t="s">
        <v>41</v>
      </c>
      <c r="I49" s="185" t="str">
        <f>VLOOKUP(H49,'Весь прайс лист'!$B$4:$E$604,2,FALSE)</f>
        <v>Приемник OXI</v>
      </c>
      <c r="J49" s="66">
        <v>1</v>
      </c>
      <c r="K49" s="143">
        <f>VLOOKUP(H49,'Весь прайс лист'!B:E,4,FALSE)</f>
        <v>2900</v>
      </c>
      <c r="L49" s="629"/>
      <c r="M49" s="630"/>
      <c r="N49" s="630"/>
      <c r="O49" s="631"/>
    </row>
    <row r="50" spans="1:15" s="17" customFormat="1" ht="15.75" thickBot="1">
      <c r="A50" s="726"/>
      <c r="B50" s="607"/>
      <c r="C50" s="609"/>
      <c r="D50" s="732"/>
      <c r="E50" s="733"/>
      <c r="F50" s="733"/>
      <c r="G50" s="734"/>
      <c r="H50" s="68" t="s">
        <v>924</v>
      </c>
      <c r="I50" s="187" t="str">
        <f>VLOOKUP(H50,'Весь прайс лист'!$B$4:$E$604,2,FALSE)</f>
        <v>Пульт управления FLO2R-S</v>
      </c>
      <c r="J50" s="69">
        <v>2</v>
      </c>
      <c r="K50" s="145">
        <f>VLOOKUP(H50,'Весь прайс лист'!B:E,4,FALSE)</f>
        <v>1390</v>
      </c>
      <c r="L50" s="629"/>
      <c r="M50" s="630"/>
      <c r="N50" s="630"/>
      <c r="O50" s="631"/>
    </row>
    <row r="51" spans="1:15" s="17" customFormat="1" ht="15">
      <c r="A51" s="726"/>
      <c r="B51" s="607"/>
      <c r="C51" s="609"/>
      <c r="D51" s="546" t="s">
        <v>2783</v>
      </c>
      <c r="E51" s="598"/>
      <c r="F51" s="598"/>
      <c r="G51" s="547"/>
      <c r="H51" s="246" t="s">
        <v>923</v>
      </c>
      <c r="I51" s="247" t="str">
        <f>VLOOKUP(H51,'Весь прайс лист'!$B$4:$E$604,2,FALSE)</f>
        <v>Привод для отктаных ворот SLH400</v>
      </c>
      <c r="J51" s="248">
        <v>1</v>
      </c>
      <c r="K51" s="249">
        <f>VLOOKUP(H51,'Весь прайс лист'!B:E,4,FALSE)</f>
        <v>27250</v>
      </c>
      <c r="L51" s="585">
        <f>VLOOKUP(D51,'Весь прайс лист'!B:E,4,FALSE)</f>
        <v>31900</v>
      </c>
      <c r="M51" s="604"/>
      <c r="N51" s="604"/>
      <c r="O51" s="586"/>
    </row>
    <row r="52" spans="1:15" s="17" customFormat="1" ht="15">
      <c r="A52" s="726"/>
      <c r="B52" s="607"/>
      <c r="C52" s="609"/>
      <c r="D52" s="548"/>
      <c r="E52" s="666"/>
      <c r="F52" s="666"/>
      <c r="G52" s="549"/>
      <c r="H52" s="366" t="s">
        <v>2455</v>
      </c>
      <c r="I52" s="258" t="str">
        <f>VLOOKUP(H52,'Весь прайс лист'!$B$4:$E$604,2,FALSE)</f>
        <v>Лампа сигнальная с антенной, 12В ELDC</v>
      </c>
      <c r="J52" s="259">
        <v>1</v>
      </c>
      <c r="K52" s="260">
        <v>3150</v>
      </c>
      <c r="L52" s="614"/>
      <c r="M52" s="615"/>
      <c r="N52" s="615"/>
      <c r="O52" s="616"/>
    </row>
    <row r="53" spans="1:15" s="17" customFormat="1" ht="15">
      <c r="A53" s="726"/>
      <c r="B53" s="607"/>
      <c r="C53" s="609"/>
      <c r="D53" s="548"/>
      <c r="E53" s="666"/>
      <c r="F53" s="666"/>
      <c r="G53" s="549"/>
      <c r="H53" s="250" t="s">
        <v>954</v>
      </c>
      <c r="I53" s="251" t="str">
        <f>VLOOKUP(H53,'Весь прайс лист'!$B$4:$E$604,2,FALSE)</f>
        <v>Пульт управления ERA ONE ON2E</v>
      </c>
      <c r="J53" s="252">
        <v>2</v>
      </c>
      <c r="K53" s="253">
        <f>VLOOKUP(H53,'Весь прайс лист'!B:E,4,FALSE)</f>
        <v>1790</v>
      </c>
      <c r="L53" s="614"/>
      <c r="M53" s="615"/>
      <c r="N53" s="615"/>
      <c r="O53" s="616"/>
    </row>
    <row r="54" spans="1:15" s="17" customFormat="1" ht="15.75" thickBot="1">
      <c r="A54" s="726"/>
      <c r="B54" s="608"/>
      <c r="C54" s="601"/>
      <c r="D54" s="550"/>
      <c r="E54" s="599"/>
      <c r="F54" s="599"/>
      <c r="G54" s="551"/>
      <c r="H54" s="254" t="s">
        <v>23</v>
      </c>
      <c r="I54" s="255" t="str">
        <f>VLOOKUP(H54,'Весь прайс лист'!$B$4:$E$604,2,FALSE)</f>
        <v>Фотоэлементы Medium BlueBus EPMB</v>
      </c>
      <c r="J54" s="256">
        <v>1</v>
      </c>
      <c r="K54" s="257">
        <f>VLOOKUP(H54,'Весь прайс лист'!B:E,4,FALSE)</f>
        <v>4650</v>
      </c>
      <c r="L54" s="587"/>
      <c r="M54" s="605"/>
      <c r="N54" s="605"/>
      <c r="O54" s="588"/>
    </row>
    <row r="55" spans="1:15" s="17" customFormat="1" ht="15">
      <c r="A55" s="726"/>
      <c r="B55" s="657" t="s">
        <v>2228</v>
      </c>
      <c r="C55" s="658"/>
      <c r="D55" s="658"/>
      <c r="E55" s="658"/>
      <c r="F55" s="658"/>
      <c r="G55" s="659"/>
      <c r="H55" s="70" t="s">
        <v>2455</v>
      </c>
      <c r="I55" s="188" t="str">
        <f>VLOOKUP(H55,'Весь прайс лист'!$B$4:$E$604,2,FALSE)</f>
        <v>Лампа сигнальная с антенной, 12В ELDC</v>
      </c>
      <c r="J55" s="70"/>
      <c r="K55" s="152">
        <f>VLOOKUP(H55,'Весь прайс лист'!B:E,4,FALSE)</f>
        <v>3150</v>
      </c>
      <c r="L55" s="623"/>
      <c r="M55" s="624"/>
      <c r="N55" s="624"/>
      <c r="O55" s="625"/>
    </row>
    <row r="56" spans="1:15" s="17" customFormat="1" ht="25.5">
      <c r="A56" s="726"/>
      <c r="B56" s="660"/>
      <c r="C56" s="661"/>
      <c r="D56" s="661"/>
      <c r="E56" s="661"/>
      <c r="F56" s="661"/>
      <c r="G56" s="662"/>
      <c r="H56" s="56" t="s">
        <v>29</v>
      </c>
      <c r="I56" s="179" t="str">
        <f>VLOOKUP(H56,'Весь прайс лист'!$B$4:$E$604,2,FALSE)</f>
        <v>Нейлоновая зубчатая рейка с металлической вставкой модуль M4 25х20х1000 мм, для ворот до 500 кг,  ROA6</v>
      </c>
      <c r="J56" s="56"/>
      <c r="K56" s="133">
        <f>VLOOKUP(H56,'Весь прайс лист'!B:E,4,FALSE)</f>
        <v>750</v>
      </c>
      <c r="L56" s="617"/>
      <c r="M56" s="618"/>
      <c r="N56" s="618"/>
      <c r="O56" s="619"/>
    </row>
    <row r="57" spans="1:15" s="17" customFormat="1" ht="15">
      <c r="A57" s="726"/>
      <c r="B57" s="660"/>
      <c r="C57" s="661"/>
      <c r="D57" s="661"/>
      <c r="E57" s="661"/>
      <c r="F57" s="661"/>
      <c r="G57" s="662"/>
      <c r="H57" s="56" t="s">
        <v>30</v>
      </c>
      <c r="I57" s="179" t="str">
        <f>VLOOKUP(H57,'Весь прайс лист'!$B$4:$E$604,2,FALSE)</f>
        <v>Оцинкованная зубчатая рейка модуль M4 30х8х1000 мм, ROA8</v>
      </c>
      <c r="J57" s="56"/>
      <c r="K57" s="133">
        <f>VLOOKUP(H57,'Весь прайс лист'!B:E,4,FALSE)</f>
        <v>750</v>
      </c>
      <c r="L57" s="617"/>
      <c r="M57" s="618"/>
      <c r="N57" s="618"/>
      <c r="O57" s="619"/>
    </row>
    <row r="58" spans="1:15" s="17" customFormat="1" ht="15">
      <c r="A58" s="726"/>
      <c r="B58" s="660"/>
      <c r="C58" s="661"/>
      <c r="D58" s="661"/>
      <c r="E58" s="661"/>
      <c r="F58" s="661"/>
      <c r="G58" s="662"/>
      <c r="H58" s="56" t="s">
        <v>886</v>
      </c>
      <c r="I58" s="179" t="str">
        <f>VLOOKUP(H58,'Весь прайс лист'!$B$4:$E$604,2,FALSE)</f>
        <v>Цифровой переключатель FLOR EDSW</v>
      </c>
      <c r="J58" s="56"/>
      <c r="K58" s="133">
        <f>VLOOKUP(H58,'Весь прайс лист'!B:E,4,FALSE)</f>
        <v>7400</v>
      </c>
      <c r="L58" s="617"/>
      <c r="M58" s="618"/>
      <c r="N58" s="618"/>
      <c r="O58" s="619"/>
    </row>
    <row r="59" spans="1:15" s="17" customFormat="1" ht="15.75" thickBot="1">
      <c r="A59" s="727"/>
      <c r="B59" s="663"/>
      <c r="C59" s="664"/>
      <c r="D59" s="664"/>
      <c r="E59" s="664"/>
      <c r="F59" s="664"/>
      <c r="G59" s="665"/>
      <c r="H59" s="62" t="s">
        <v>27</v>
      </c>
      <c r="I59" s="182" t="str">
        <f>VLOOKUP(H59,'Весь прайс лист'!$B$4:$E$604,2,FALSE)</f>
        <v>Аккумуляторная батарея PS124</v>
      </c>
      <c r="J59" s="62"/>
      <c r="K59" s="157">
        <f>VLOOKUP(H59,'Весь прайс лист'!B:E,4,FALSE)</f>
        <v>5950</v>
      </c>
      <c r="L59" s="621"/>
      <c r="M59" s="622"/>
      <c r="N59" s="622"/>
      <c r="O59" s="620"/>
    </row>
    <row r="60" spans="1:15" s="17" customFormat="1" ht="15">
      <c r="A60" s="701" t="s">
        <v>879</v>
      </c>
      <c r="B60" s="602" t="s">
        <v>2432</v>
      </c>
      <c r="C60" s="543" t="s">
        <v>2226</v>
      </c>
      <c r="D60" s="546" t="s">
        <v>2330</v>
      </c>
      <c r="E60" s="598"/>
      <c r="F60" s="598"/>
      <c r="G60" s="547"/>
      <c r="H60" s="246" t="s">
        <v>865</v>
      </c>
      <c r="I60" s="247" t="str">
        <f>VLOOKUP(H60,'Весь прайс лист'!$B$4:$E$604,2,FALSE)</f>
        <v>Привод для откатных ворот RB250HS</v>
      </c>
      <c r="J60" s="248">
        <v>1</v>
      </c>
      <c r="K60" s="249">
        <f>VLOOKUP(H60,'Весь прайс лист'!B:E,4,FALSE)</f>
        <v>28050</v>
      </c>
      <c r="L60" s="552">
        <f>VLOOKUP(D60,'Весь прайс лист'!B:E,4,FALSE)</f>
        <v>37900</v>
      </c>
      <c r="M60" s="561"/>
      <c r="N60" s="561"/>
      <c r="O60" s="553"/>
    </row>
    <row r="61" spans="1:15" s="17" customFormat="1" ht="15">
      <c r="A61" s="701"/>
      <c r="B61" s="647"/>
      <c r="C61" s="544"/>
      <c r="D61" s="548"/>
      <c r="E61" s="666"/>
      <c r="F61" s="666"/>
      <c r="G61" s="549"/>
      <c r="H61" s="250" t="s">
        <v>41</v>
      </c>
      <c r="I61" s="251" t="str">
        <f>VLOOKUP(H61,'Весь прайс лист'!$B$4:$E$604,2,FALSE)</f>
        <v>Приемник OXI</v>
      </c>
      <c r="J61" s="252">
        <v>1</v>
      </c>
      <c r="K61" s="253">
        <f>VLOOKUP(H61,'Весь прайс лист'!B:E,4,FALSE)</f>
        <v>2900</v>
      </c>
      <c r="L61" s="554"/>
      <c r="M61" s="562"/>
      <c r="N61" s="562"/>
      <c r="O61" s="555"/>
    </row>
    <row r="62" spans="1:15" s="17" customFormat="1" ht="15">
      <c r="A62" s="701"/>
      <c r="B62" s="647"/>
      <c r="C62" s="544"/>
      <c r="D62" s="548"/>
      <c r="E62" s="666"/>
      <c r="F62" s="666"/>
      <c r="G62" s="549"/>
      <c r="H62" s="250" t="s">
        <v>929</v>
      </c>
      <c r="I62" s="251" t="str">
        <f>VLOOKUP(H62,'Весь прайс лист'!$B$4:$E$604,2,FALSE)</f>
        <v>Пульт управления 2-канальный, цвет бордовый INTI2R</v>
      </c>
      <c r="J62" s="252">
        <v>1</v>
      </c>
      <c r="K62" s="253">
        <f>VLOOKUP(H62,'Весь прайс лист'!B:E,4,FALSE)</f>
        <v>1790</v>
      </c>
      <c r="L62" s="554"/>
      <c r="M62" s="562"/>
      <c r="N62" s="562"/>
      <c r="O62" s="555"/>
    </row>
    <row r="63" spans="1:15" s="17" customFormat="1" ht="15">
      <c r="A63" s="701"/>
      <c r="B63" s="647"/>
      <c r="C63" s="544"/>
      <c r="D63" s="548"/>
      <c r="E63" s="666"/>
      <c r="F63" s="666"/>
      <c r="G63" s="549"/>
      <c r="H63" s="250" t="s">
        <v>23</v>
      </c>
      <c r="I63" s="251" t="str">
        <f>VLOOKUP(H63,'Весь прайс лист'!$B$4:$E$604,2,FALSE)</f>
        <v>Фотоэлементы Medium BlueBus EPMB</v>
      </c>
      <c r="J63" s="252">
        <v>1</v>
      </c>
      <c r="K63" s="253">
        <f>VLOOKUP(H63,'Весь прайс лист'!B:E,4,FALSE)</f>
        <v>4650</v>
      </c>
      <c r="L63" s="554"/>
      <c r="M63" s="562"/>
      <c r="N63" s="562"/>
      <c r="O63" s="555"/>
    </row>
    <row r="64" spans="1:15" s="17" customFormat="1" ht="15.75" thickBot="1">
      <c r="A64" s="701"/>
      <c r="B64" s="647"/>
      <c r="C64" s="544"/>
      <c r="D64" s="550"/>
      <c r="E64" s="599"/>
      <c r="F64" s="599"/>
      <c r="G64" s="551"/>
      <c r="H64" s="352" t="s">
        <v>2455</v>
      </c>
      <c r="I64" s="283" t="str">
        <f>VLOOKUP(H64,'Весь прайс лист'!$B$4:$E$604,2,FALSE)</f>
        <v>Лампа сигнальная с антенной, 12В ELDC</v>
      </c>
      <c r="J64" s="285">
        <v>1</v>
      </c>
      <c r="K64" s="286">
        <f>VLOOKUP(H64,'Весь прайс лист'!B:E,4,FALSE)</f>
        <v>3150</v>
      </c>
      <c r="L64" s="556"/>
      <c r="M64" s="563"/>
      <c r="N64" s="563"/>
      <c r="O64" s="557"/>
    </row>
    <row r="65" spans="1:15" s="17" customFormat="1" ht="15">
      <c r="A65" s="701"/>
      <c r="B65" s="657" t="s">
        <v>2228</v>
      </c>
      <c r="C65" s="658"/>
      <c r="D65" s="661"/>
      <c r="E65" s="661"/>
      <c r="F65" s="661"/>
      <c r="G65" s="662"/>
      <c r="H65" s="61" t="s">
        <v>886</v>
      </c>
      <c r="I65" s="189" t="str">
        <f>VLOOKUP(H65,'Весь прайс лист'!$B$4:$E$604,2,FALSE)</f>
        <v>Цифровой переключатель FLOR EDSW</v>
      </c>
      <c r="J65" s="61"/>
      <c r="K65" s="138">
        <f>VLOOKUP(H65,'Весь прайс лист'!B:E,4,FALSE)</f>
        <v>7400</v>
      </c>
      <c r="L65" s="564"/>
      <c r="M65" s="565"/>
      <c r="N65" s="565"/>
      <c r="O65" s="676"/>
    </row>
    <row r="66" spans="1:15" s="17" customFormat="1" ht="25.5">
      <c r="A66" s="701"/>
      <c r="B66" s="660"/>
      <c r="C66" s="661"/>
      <c r="D66" s="661"/>
      <c r="E66" s="661"/>
      <c r="F66" s="661"/>
      <c r="G66" s="662"/>
      <c r="H66" s="59" t="s">
        <v>29</v>
      </c>
      <c r="I66" s="75" t="str">
        <f>VLOOKUP(H66,'Весь прайс лист'!$B$4:$E$604,2,FALSE)</f>
        <v>Нейлоновая зубчатая рейка с металлической вставкой модуль M4 25х20х1000 мм, для ворот до 500 кг,  ROA6</v>
      </c>
      <c r="J66" s="59"/>
      <c r="K66" s="136">
        <f>VLOOKUP(H66,'Весь прайс лист'!B:E,4,FALSE)</f>
        <v>750</v>
      </c>
      <c r="L66" s="564"/>
      <c r="M66" s="565"/>
      <c r="N66" s="565"/>
      <c r="O66" s="676"/>
    </row>
    <row r="67" spans="1:15" s="17" customFormat="1" ht="15">
      <c r="A67" s="701"/>
      <c r="B67" s="660"/>
      <c r="C67" s="661"/>
      <c r="D67" s="661"/>
      <c r="E67" s="661"/>
      <c r="F67" s="661"/>
      <c r="G67" s="662"/>
      <c r="H67" s="60" t="s">
        <v>30</v>
      </c>
      <c r="I67" s="181" t="str">
        <f>VLOOKUP(H67,'Весь прайс лист'!$B$4:$E$604,2,FALSE)</f>
        <v>Оцинкованная зубчатая рейка модуль M4 30х8х1000 мм, ROA8</v>
      </c>
      <c r="J67" s="60"/>
      <c r="K67" s="137">
        <f>VLOOKUP(H67,'Весь прайс лист'!B:E,4,FALSE)</f>
        <v>750</v>
      </c>
      <c r="L67" s="564"/>
      <c r="M67" s="565"/>
      <c r="N67" s="565"/>
      <c r="O67" s="676"/>
    </row>
    <row r="68" spans="1:15" s="17" customFormat="1" ht="15">
      <c r="A68" s="701"/>
      <c r="B68" s="660"/>
      <c r="C68" s="661"/>
      <c r="D68" s="661"/>
      <c r="E68" s="661"/>
      <c r="F68" s="661"/>
      <c r="G68" s="662"/>
      <c r="H68" s="60" t="s">
        <v>944</v>
      </c>
      <c r="I68" s="181" t="str">
        <f>VLOOKUP(H68,'Весь прайс лист'!$B$4:$E$604,2,FALSE)</f>
        <v>Индуктивный датчик RBA1</v>
      </c>
      <c r="J68" s="60"/>
      <c r="K68" s="137">
        <f>VLOOKUP(H68,'Весь прайс лист'!B:E,4,FALSE)</f>
        <v>4950</v>
      </c>
      <c r="L68" s="564"/>
      <c r="M68" s="565"/>
      <c r="N68" s="565"/>
      <c r="O68" s="676"/>
    </row>
    <row r="69" spans="1:15" s="17" customFormat="1" ht="15.75" thickBot="1">
      <c r="A69" s="702"/>
      <c r="B69" s="663"/>
      <c r="C69" s="664"/>
      <c r="D69" s="664"/>
      <c r="E69" s="664"/>
      <c r="F69" s="664"/>
      <c r="G69" s="665"/>
      <c r="H69" s="63" t="s">
        <v>27</v>
      </c>
      <c r="I69" s="76" t="str">
        <f>VLOOKUP(H69,'Весь прайс лист'!$B$4:$E$604,2,FALSE)</f>
        <v>Аккумуляторная батарея PS124</v>
      </c>
      <c r="J69" s="63"/>
      <c r="K69" s="139">
        <f>VLOOKUP(H69,'Весь прайс лист'!B:E,4,FALSE)</f>
        <v>5950</v>
      </c>
      <c r="L69" s="566"/>
      <c r="M69" s="567"/>
      <c r="N69" s="567"/>
      <c r="O69" s="677"/>
    </row>
    <row r="70" spans="1:15" s="17" customFormat="1" ht="7.5" customHeight="1" thickBot="1">
      <c r="A70" s="498"/>
      <c r="B70" s="237"/>
      <c r="C70" s="237"/>
      <c r="D70" s="392"/>
      <c r="E70" s="392"/>
      <c r="F70" s="392"/>
      <c r="G70" s="393"/>
      <c r="H70" s="117"/>
      <c r="I70" s="183"/>
      <c r="J70" s="73"/>
      <c r="K70" s="140"/>
      <c r="L70" s="459"/>
      <c r="M70" s="460"/>
      <c r="N70" s="460"/>
      <c r="O70" s="461"/>
    </row>
    <row r="71" spans="1:15" ht="37.5" customHeight="1">
      <c r="A71" s="741" t="s">
        <v>876</v>
      </c>
      <c r="B71" s="606" t="s">
        <v>2258</v>
      </c>
      <c r="C71" s="600" t="s">
        <v>2225</v>
      </c>
      <c r="D71" s="546" t="s">
        <v>858</v>
      </c>
      <c r="E71" s="598"/>
      <c r="F71" s="598"/>
      <c r="G71" s="547"/>
      <c r="H71" s="246" t="s">
        <v>927</v>
      </c>
      <c r="I71" s="247" t="str">
        <f>VLOOKUP(H71,'Весь прайс лист'!$B$4:$E$604,2,FALSE)</f>
        <v>Привод для откатных ворот RB600</v>
      </c>
      <c r="J71" s="248">
        <v>1</v>
      </c>
      <c r="K71" s="249">
        <f>VLOOKUP(H71,'Весь прайс лист'!B:E,4,FALSE)</f>
        <v>24600</v>
      </c>
      <c r="L71" s="585">
        <f>VLOOKUP(D71,'Весь прайс лист'!B:E,4,FALSE)</f>
        <v>29900</v>
      </c>
      <c r="M71" s="604"/>
      <c r="N71" s="604"/>
      <c r="O71" s="586"/>
    </row>
    <row r="72" spans="1:15" ht="15">
      <c r="A72" s="719"/>
      <c r="B72" s="607"/>
      <c r="C72" s="609"/>
      <c r="D72" s="548"/>
      <c r="E72" s="666"/>
      <c r="F72" s="666"/>
      <c r="G72" s="549"/>
      <c r="H72" s="250" t="s">
        <v>41</v>
      </c>
      <c r="I72" s="252" t="str">
        <f>VLOOKUP(H72,'Весь прайс лист'!$B$4:$E$604,2,FALSE)</f>
        <v>Приемник OXI</v>
      </c>
      <c r="J72" s="252">
        <v>1</v>
      </c>
      <c r="K72" s="253">
        <f>VLOOKUP(H72,'Весь прайс лист'!B:E,4,FALSE)</f>
        <v>2900</v>
      </c>
      <c r="L72" s="614"/>
      <c r="M72" s="615"/>
      <c r="N72" s="615"/>
      <c r="O72" s="616"/>
    </row>
    <row r="73" spans="1:15" ht="15.75" thickBot="1">
      <c r="A73" s="719"/>
      <c r="B73" s="608"/>
      <c r="C73" s="601"/>
      <c r="D73" s="550"/>
      <c r="E73" s="599"/>
      <c r="F73" s="599"/>
      <c r="G73" s="551"/>
      <c r="H73" s="254" t="s">
        <v>924</v>
      </c>
      <c r="I73" s="256" t="str">
        <f>VLOOKUP(H73,'Весь прайс лист'!$B$4:$E$604,2,FALSE)</f>
        <v>Пульт управления FLO2R-S</v>
      </c>
      <c r="J73" s="256">
        <v>2</v>
      </c>
      <c r="K73" s="257">
        <f>VLOOKUP(H73,'Весь прайс лист'!B:E,4,FALSE)</f>
        <v>1390</v>
      </c>
      <c r="L73" s="587"/>
      <c r="M73" s="605"/>
      <c r="N73" s="605"/>
      <c r="O73" s="588"/>
    </row>
    <row r="74" spans="1:15" ht="15">
      <c r="A74" s="683"/>
      <c r="B74" s="660" t="s">
        <v>2228</v>
      </c>
      <c r="C74" s="661"/>
      <c r="D74" s="661"/>
      <c r="E74" s="661"/>
      <c r="F74" s="661"/>
      <c r="G74" s="662"/>
      <c r="H74" s="55" t="s">
        <v>886</v>
      </c>
      <c r="I74" s="55" t="str">
        <f>VLOOKUP(H74,'Весь прайс лист'!$B$4:$E$604,2,FALSE)</f>
        <v>Цифровой переключатель FLOR EDSW</v>
      </c>
      <c r="J74" s="61"/>
      <c r="K74" s="138">
        <f>VLOOKUP(H74,'Весь прайс лист'!B:E,4,FALSE)</f>
        <v>7400</v>
      </c>
      <c r="L74" s="617"/>
      <c r="M74" s="618"/>
      <c r="N74" s="618"/>
      <c r="O74" s="619"/>
    </row>
    <row r="75" spans="1:15" ht="15">
      <c r="A75" s="683"/>
      <c r="B75" s="660"/>
      <c r="C75" s="661"/>
      <c r="D75" s="661"/>
      <c r="E75" s="661"/>
      <c r="F75" s="661"/>
      <c r="G75" s="662"/>
      <c r="H75" s="56" t="s">
        <v>2455</v>
      </c>
      <c r="I75" s="56" t="str">
        <f>VLOOKUP(H75,'Весь прайс лист'!$B$4:$E$604,2,FALSE)</f>
        <v>Лампа сигнальная с антенной, 12В ELDC</v>
      </c>
      <c r="J75" s="59"/>
      <c r="K75" s="136">
        <f>VLOOKUP(H75,'Весь прайс лист'!B:E,4,FALSE)</f>
        <v>3150</v>
      </c>
      <c r="L75" s="617"/>
      <c r="M75" s="618"/>
      <c r="N75" s="618"/>
      <c r="O75" s="619"/>
    </row>
    <row r="76" spans="1:15" s="17" customFormat="1" ht="15">
      <c r="A76" s="683"/>
      <c r="B76" s="660"/>
      <c r="C76" s="661"/>
      <c r="D76" s="661"/>
      <c r="E76" s="661"/>
      <c r="F76" s="661"/>
      <c r="G76" s="662"/>
      <c r="H76" s="56" t="s">
        <v>27</v>
      </c>
      <c r="I76" s="179" t="str">
        <f>VLOOKUP(H76,'Весь прайс лист'!$B$4:$E$604,2,FALSE)</f>
        <v>Аккумуляторная батарея PS124</v>
      </c>
      <c r="J76" s="59"/>
      <c r="K76" s="136">
        <f>VLOOKUP(H76,'Весь прайс лист'!B:E,4,FALSE)</f>
        <v>5950</v>
      </c>
      <c r="L76" s="617"/>
      <c r="M76" s="618"/>
      <c r="N76" s="618"/>
      <c r="O76" s="619"/>
    </row>
    <row r="77" spans="1:15" ht="25.5">
      <c r="A77" s="683"/>
      <c r="B77" s="660"/>
      <c r="C77" s="661"/>
      <c r="D77" s="661"/>
      <c r="E77" s="661"/>
      <c r="F77" s="661"/>
      <c r="G77" s="662"/>
      <c r="H77" s="56" t="s">
        <v>29</v>
      </c>
      <c r="I77" s="179" t="str">
        <f>VLOOKUP(H77,'Весь прайс лист'!$B$4:$E$604,2,FALSE)</f>
        <v>Нейлоновая зубчатая рейка с металлической вставкой модуль M4 25х20х1000 мм, для ворот до 500 кг,  ROA6</v>
      </c>
      <c r="J77" s="59"/>
      <c r="K77" s="136">
        <f>VLOOKUP(H77,'Весь прайс лист'!B:E,4,FALSE)</f>
        <v>750</v>
      </c>
      <c r="L77" s="617"/>
      <c r="M77" s="618"/>
      <c r="N77" s="618"/>
      <c r="O77" s="619"/>
    </row>
    <row r="78" spans="1:15" ht="15.75" thickBot="1">
      <c r="A78" s="684"/>
      <c r="B78" s="663"/>
      <c r="C78" s="664"/>
      <c r="D78" s="664"/>
      <c r="E78" s="664"/>
      <c r="F78" s="664"/>
      <c r="G78" s="665"/>
      <c r="H78" s="62" t="s">
        <v>30</v>
      </c>
      <c r="I78" s="182" t="str">
        <f>VLOOKUP(H78,'Весь прайс лист'!$B$4:$E$604,2,FALSE)</f>
        <v>Оцинкованная зубчатая рейка модуль M4 30х8х1000 мм, ROA8</v>
      </c>
      <c r="J78" s="63"/>
      <c r="K78" s="139">
        <f>VLOOKUP(H78,'Весь прайс лист'!B:E,4,FALSE)</f>
        <v>750</v>
      </c>
      <c r="L78" s="621"/>
      <c r="M78" s="622"/>
      <c r="N78" s="622"/>
      <c r="O78" s="620"/>
    </row>
    <row r="79" spans="1:15" s="17" customFormat="1" ht="9.1999999999999993" customHeight="1" thickBot="1">
      <c r="A79" s="496"/>
      <c r="B79" s="88"/>
      <c r="C79" s="88"/>
      <c r="D79" s="392"/>
      <c r="E79" s="392"/>
      <c r="F79" s="392"/>
      <c r="G79" s="393"/>
      <c r="H79" s="117"/>
      <c r="I79" s="183"/>
      <c r="J79" s="73"/>
      <c r="K79" s="140"/>
      <c r="L79" s="459"/>
      <c r="M79" s="460"/>
      <c r="N79" s="460"/>
      <c r="O79" s="461"/>
    </row>
    <row r="80" spans="1:15" s="17" customFormat="1" ht="15" customHeight="1">
      <c r="A80" s="682" t="s">
        <v>876</v>
      </c>
      <c r="B80" s="606" t="s">
        <v>2431</v>
      </c>
      <c r="C80" s="600" t="s">
        <v>2225</v>
      </c>
      <c r="D80" s="730" t="s">
        <v>2459</v>
      </c>
      <c r="E80" s="667" t="s">
        <v>2327</v>
      </c>
      <c r="F80" s="668"/>
      <c r="G80" s="669"/>
      <c r="H80" s="263" t="s">
        <v>927</v>
      </c>
      <c r="I80" s="264" t="str">
        <f>VLOOKUP(H80,'Весь прайс лист'!$B$4:$E$604,2,FALSE)</f>
        <v>Привод для откатных ворот RB600</v>
      </c>
      <c r="J80" s="265">
        <v>1</v>
      </c>
      <c r="K80" s="266">
        <f>VLOOKUP(H80,'Весь прайс лист'!B:E,4,FALSE)</f>
        <v>24600</v>
      </c>
      <c r="L80" s="742">
        <f>VLOOKUP(E80,'Весь прайс лист'!B:E,4,FALSE)</f>
        <v>32900</v>
      </c>
      <c r="M80" s="743"/>
      <c r="N80" s="748">
        <f>VLOOKUP(D80,'Весь прайс лист'!B:E,4,FALSE)</f>
        <v>38900</v>
      </c>
      <c r="O80" s="749"/>
    </row>
    <row r="81" spans="1:15" s="17" customFormat="1" ht="15">
      <c r="A81" s="683"/>
      <c r="B81" s="607"/>
      <c r="C81" s="609"/>
      <c r="D81" s="733"/>
      <c r="E81" s="670"/>
      <c r="F81" s="671"/>
      <c r="G81" s="672"/>
      <c r="H81" s="267" t="s">
        <v>41</v>
      </c>
      <c r="I81" s="268" t="str">
        <f>VLOOKUP(H81,'Весь прайс лист'!$B$4:$E$604,2,FALSE)</f>
        <v>Приемник OXI</v>
      </c>
      <c r="J81" s="269">
        <v>1</v>
      </c>
      <c r="K81" s="270">
        <f>VLOOKUP(H81,'Весь прайс лист'!B:E,4,FALSE)</f>
        <v>2900</v>
      </c>
      <c r="L81" s="744"/>
      <c r="M81" s="745"/>
      <c r="N81" s="750"/>
      <c r="O81" s="751"/>
    </row>
    <row r="82" spans="1:15" s="17" customFormat="1" ht="15">
      <c r="A82" s="683"/>
      <c r="B82" s="607"/>
      <c r="C82" s="609"/>
      <c r="D82" s="733"/>
      <c r="E82" s="670"/>
      <c r="F82" s="671"/>
      <c r="G82" s="672"/>
      <c r="H82" s="267" t="s">
        <v>954</v>
      </c>
      <c r="I82" s="268" t="str">
        <f>VLOOKUP(H82,'Весь прайс лист'!$B$4:$E$604,2,FALSE)</f>
        <v>Пульт управления ERA ONE ON2E</v>
      </c>
      <c r="J82" s="269">
        <v>1</v>
      </c>
      <c r="K82" s="270">
        <f>VLOOKUP(H82,'Весь прайс лист'!B:E,4,FALSE)</f>
        <v>1790</v>
      </c>
      <c r="L82" s="744"/>
      <c r="M82" s="745"/>
      <c r="N82" s="750"/>
      <c r="O82" s="751"/>
    </row>
    <row r="83" spans="1:15" s="17" customFormat="1" ht="15">
      <c r="A83" s="683"/>
      <c r="B83" s="607"/>
      <c r="C83" s="609"/>
      <c r="D83" s="733"/>
      <c r="E83" s="670"/>
      <c r="F83" s="671"/>
      <c r="G83" s="672"/>
      <c r="H83" s="267" t="s">
        <v>23</v>
      </c>
      <c r="I83" s="268" t="str">
        <f>VLOOKUP(H83,'Весь прайс лист'!$B$4:$E$604,2,FALSE)</f>
        <v>Фотоэлементы Medium BlueBus EPMB</v>
      </c>
      <c r="J83" s="269">
        <v>1</v>
      </c>
      <c r="K83" s="270">
        <f>VLOOKUP(H83,'Весь прайс лист'!B:E,4,FALSE)</f>
        <v>4650</v>
      </c>
      <c r="L83" s="744"/>
      <c r="M83" s="745"/>
      <c r="N83" s="750"/>
      <c r="O83" s="751"/>
    </row>
    <row r="84" spans="1:15" s="17" customFormat="1" ht="15">
      <c r="A84" s="683"/>
      <c r="B84" s="607"/>
      <c r="C84" s="609"/>
      <c r="D84" s="733"/>
      <c r="E84" s="670"/>
      <c r="F84" s="671"/>
      <c r="G84" s="672"/>
      <c r="H84" s="267" t="s">
        <v>2455</v>
      </c>
      <c r="I84" s="268" t="str">
        <f>VLOOKUP(H84,'Весь прайс лист'!$B$4:$E$604,2,FALSE)</f>
        <v>Лампа сигнальная с антенной, 12В ELDC</v>
      </c>
      <c r="J84" s="269">
        <v>1</v>
      </c>
      <c r="K84" s="270">
        <f>VLOOKUP(H84,'Весь прайс лист'!B:E,4,FALSE)</f>
        <v>3150</v>
      </c>
      <c r="L84" s="744"/>
      <c r="M84" s="745"/>
      <c r="N84" s="750"/>
      <c r="O84" s="751"/>
    </row>
    <row r="85" spans="1:15" s="17" customFormat="1" ht="15.75" thickBot="1">
      <c r="A85" s="683"/>
      <c r="B85" s="607"/>
      <c r="C85" s="609"/>
      <c r="D85" s="733"/>
      <c r="E85" s="673"/>
      <c r="F85" s="674"/>
      <c r="G85" s="675"/>
      <c r="H85" s="271" t="s">
        <v>1198</v>
      </c>
      <c r="I85" s="272" t="str">
        <f>VLOOKUP(H85,'Весь прайс лист'!$B$4:$E$604,2,FALSE)</f>
        <v>Переключатель замковый EKS</v>
      </c>
      <c r="J85" s="273">
        <v>1</v>
      </c>
      <c r="K85" s="274">
        <f>VLOOKUP(H85,'Весь прайс лист'!B:E,4,FALSE)</f>
        <v>2200</v>
      </c>
      <c r="L85" s="746"/>
      <c r="M85" s="747"/>
      <c r="N85" s="750"/>
      <c r="O85" s="751"/>
    </row>
    <row r="86" spans="1:15" s="17" customFormat="1" ht="19.5" thickBot="1">
      <c r="A86" s="683"/>
      <c r="B86" s="608"/>
      <c r="C86" s="609"/>
      <c r="D86" s="733"/>
      <c r="E86" s="394"/>
      <c r="F86" s="394"/>
      <c r="G86" s="395"/>
      <c r="H86" s="42" t="s">
        <v>1071</v>
      </c>
      <c r="I86" s="351" t="str">
        <f>VLOOKUP(H86,'Весь прайс лист'!$B$4:$E$604,2,FALSE)</f>
        <v>Блок программирования, управления и диагностики OVIEW/A</v>
      </c>
      <c r="J86" s="350">
        <v>1</v>
      </c>
      <c r="K86" s="144">
        <f>VLOOKUP(H86,'Весь прайс лист'!B:E,4,FALSE)</f>
        <v>17900</v>
      </c>
      <c r="L86" s="462"/>
      <c r="M86" s="463"/>
      <c r="N86" s="750"/>
      <c r="O86" s="751"/>
    </row>
    <row r="87" spans="1:15" s="17" customFormat="1" ht="15">
      <c r="A87" s="683"/>
      <c r="B87" s="657" t="s">
        <v>2228</v>
      </c>
      <c r="C87" s="658"/>
      <c r="D87" s="658"/>
      <c r="E87" s="658"/>
      <c r="F87" s="658"/>
      <c r="G87" s="659"/>
      <c r="H87" s="70" t="s">
        <v>886</v>
      </c>
      <c r="I87" s="188" t="str">
        <f>VLOOKUP(H87,'Весь прайс лист'!$B$4:$E$604,2,FALSE)</f>
        <v>Цифровой переключатель FLOR EDSW</v>
      </c>
      <c r="J87" s="71"/>
      <c r="K87" s="146">
        <f>VLOOKUP(H87,'Весь прайс лист'!B:E,4,FALSE)</f>
        <v>7400</v>
      </c>
      <c r="L87" s="623"/>
      <c r="M87" s="624"/>
      <c r="N87" s="624"/>
      <c r="O87" s="625"/>
    </row>
    <row r="88" spans="1:15" s="17" customFormat="1" ht="15">
      <c r="A88" s="683"/>
      <c r="B88" s="660"/>
      <c r="C88" s="661"/>
      <c r="D88" s="661"/>
      <c r="E88" s="661"/>
      <c r="F88" s="661"/>
      <c r="G88" s="662"/>
      <c r="H88" s="55" t="s">
        <v>27</v>
      </c>
      <c r="I88" s="178" t="str">
        <f>VLOOKUP(H88,'Весь прайс лист'!$B$4:$E$604,2,FALSE)</f>
        <v>Аккумуляторная батарея PS124</v>
      </c>
      <c r="J88" s="61"/>
      <c r="K88" s="138">
        <f>VLOOKUP(H88,'Весь прайс лист'!B:E,4,FALSE)</f>
        <v>5950</v>
      </c>
      <c r="L88" s="617"/>
      <c r="M88" s="618"/>
      <c r="N88" s="618"/>
      <c r="O88" s="619"/>
    </row>
    <row r="89" spans="1:15" s="17" customFormat="1" ht="25.5">
      <c r="A89" s="683"/>
      <c r="B89" s="660"/>
      <c r="C89" s="661"/>
      <c r="D89" s="661"/>
      <c r="E89" s="661"/>
      <c r="F89" s="661"/>
      <c r="G89" s="662"/>
      <c r="H89" s="56" t="s">
        <v>29</v>
      </c>
      <c r="I89" s="179" t="str">
        <f>VLOOKUP(H89,'Весь прайс лист'!$B$4:$E$604,2,FALSE)</f>
        <v>Нейлоновая зубчатая рейка с металлической вставкой модуль M4 25х20х1000 мм, для ворот до 500 кг,  ROA6</v>
      </c>
      <c r="J89" s="59"/>
      <c r="K89" s="136">
        <f>VLOOKUP(H89,'Весь прайс лист'!B:E,4,FALSE)</f>
        <v>750</v>
      </c>
      <c r="L89" s="617"/>
      <c r="M89" s="618"/>
      <c r="N89" s="618"/>
      <c r="O89" s="619"/>
    </row>
    <row r="90" spans="1:15" s="17" customFormat="1" ht="15.75" thickBot="1">
      <c r="A90" s="684"/>
      <c r="B90" s="663"/>
      <c r="C90" s="664"/>
      <c r="D90" s="664"/>
      <c r="E90" s="664"/>
      <c r="F90" s="664"/>
      <c r="G90" s="665"/>
      <c r="H90" s="62" t="s">
        <v>30</v>
      </c>
      <c r="I90" s="182" t="str">
        <f>VLOOKUP(H90,'Весь прайс лист'!$B$4:$E$604,2,FALSE)</f>
        <v>Оцинкованная зубчатая рейка модуль M4 30х8х1000 мм, ROA8</v>
      </c>
      <c r="J90" s="63"/>
      <c r="K90" s="139">
        <f>VLOOKUP(H90,'Весь прайс лист'!B:E,4,FALSE)</f>
        <v>750</v>
      </c>
      <c r="L90" s="621"/>
      <c r="M90" s="622"/>
      <c r="N90" s="622"/>
      <c r="O90" s="620"/>
    </row>
    <row r="91" spans="1:15" s="17" customFormat="1" ht="15">
      <c r="A91" s="700" t="s">
        <v>879</v>
      </c>
      <c r="B91" s="606" t="s">
        <v>2273</v>
      </c>
      <c r="C91" s="543" t="s">
        <v>2226</v>
      </c>
      <c r="D91" s="546" t="s">
        <v>860</v>
      </c>
      <c r="E91" s="598"/>
      <c r="F91" s="598"/>
      <c r="G91" s="547"/>
      <c r="H91" s="246" t="s">
        <v>47</v>
      </c>
      <c r="I91" s="247" t="str">
        <f>VLOOKUP(H91,'Весь прайс лист'!$B$4:$E$604,2,FALSE)</f>
        <v>Привод для откатных ворот RB500HS</v>
      </c>
      <c r="J91" s="248">
        <v>1</v>
      </c>
      <c r="K91" s="249">
        <f>VLOOKUP(H91,'Весь прайс лист'!B:E,4,FALSE)</f>
        <v>29650</v>
      </c>
      <c r="L91" s="552">
        <f>VLOOKUP(D91,'Весь прайс лист'!B:E,4,FALSE)</f>
        <v>38900</v>
      </c>
      <c r="M91" s="561"/>
      <c r="N91" s="561"/>
      <c r="O91" s="553"/>
    </row>
    <row r="92" spans="1:15" s="17" customFormat="1" ht="15">
      <c r="A92" s="701"/>
      <c r="B92" s="607"/>
      <c r="C92" s="544"/>
      <c r="D92" s="548"/>
      <c r="E92" s="666"/>
      <c r="F92" s="666"/>
      <c r="G92" s="549"/>
      <c r="H92" s="250" t="s">
        <v>41</v>
      </c>
      <c r="I92" s="251" t="str">
        <f>VLOOKUP(H92,'Весь прайс лист'!$B$4:$E$604,2,FALSE)</f>
        <v>Приемник OXI</v>
      </c>
      <c r="J92" s="252">
        <v>1</v>
      </c>
      <c r="K92" s="253">
        <f>VLOOKUP(H92,'Весь прайс лист'!B:E,4,FALSE)</f>
        <v>2900</v>
      </c>
      <c r="L92" s="554"/>
      <c r="M92" s="562"/>
      <c r="N92" s="562"/>
      <c r="O92" s="555"/>
    </row>
    <row r="93" spans="1:15" s="17" customFormat="1" ht="15">
      <c r="A93" s="701"/>
      <c r="B93" s="607"/>
      <c r="C93" s="544"/>
      <c r="D93" s="548"/>
      <c r="E93" s="666"/>
      <c r="F93" s="666"/>
      <c r="G93" s="549"/>
      <c r="H93" s="250" t="s">
        <v>929</v>
      </c>
      <c r="I93" s="251" t="str">
        <f>VLOOKUP(H93,'Весь прайс лист'!$B$4:$E$604,2,FALSE)</f>
        <v>Пульт управления 2-канальный, цвет бордовый INTI2R</v>
      </c>
      <c r="J93" s="252">
        <v>1</v>
      </c>
      <c r="K93" s="253">
        <f>VLOOKUP(H93,'Весь прайс лист'!B:E,4,FALSE)</f>
        <v>1790</v>
      </c>
      <c r="L93" s="554"/>
      <c r="M93" s="562"/>
      <c r="N93" s="562"/>
      <c r="O93" s="555"/>
    </row>
    <row r="94" spans="1:15" s="17" customFormat="1" ht="15">
      <c r="A94" s="701"/>
      <c r="B94" s="607"/>
      <c r="C94" s="544"/>
      <c r="D94" s="548"/>
      <c r="E94" s="666"/>
      <c r="F94" s="666"/>
      <c r="G94" s="549"/>
      <c r="H94" s="250" t="s">
        <v>23</v>
      </c>
      <c r="I94" s="251" t="str">
        <f>VLOOKUP(H94,'Весь прайс лист'!$B$4:$E$604,2,FALSE)</f>
        <v>Фотоэлементы Medium BlueBus EPMB</v>
      </c>
      <c r="J94" s="252">
        <v>1</v>
      </c>
      <c r="K94" s="253">
        <f>VLOOKUP(H94,'Весь прайс лист'!B:E,4,FALSE)</f>
        <v>4650</v>
      </c>
      <c r="L94" s="554"/>
      <c r="M94" s="562"/>
      <c r="N94" s="562"/>
      <c r="O94" s="555"/>
    </row>
    <row r="95" spans="1:15" s="17" customFormat="1" ht="15.75" thickBot="1">
      <c r="A95" s="701"/>
      <c r="B95" s="607"/>
      <c r="C95" s="544"/>
      <c r="D95" s="550"/>
      <c r="E95" s="599"/>
      <c r="F95" s="599"/>
      <c r="G95" s="551"/>
      <c r="H95" s="352" t="s">
        <v>2455</v>
      </c>
      <c r="I95" s="283" t="str">
        <f>VLOOKUP(H95,'Весь прайс лист'!$B$4:$E$604,2,FALSE)</f>
        <v>Лампа сигнальная с антенной, 12В ELDC</v>
      </c>
      <c r="J95" s="285">
        <v>1</v>
      </c>
      <c r="K95" s="286">
        <f>VLOOKUP(H95,'Весь прайс лист'!B:E,4,FALSE)</f>
        <v>3150</v>
      </c>
      <c r="L95" s="556"/>
      <c r="M95" s="563"/>
      <c r="N95" s="563"/>
      <c r="O95" s="557"/>
    </row>
    <row r="96" spans="1:15" s="17" customFormat="1" ht="15">
      <c r="A96" s="701"/>
      <c r="B96" s="657" t="s">
        <v>2228</v>
      </c>
      <c r="C96" s="658"/>
      <c r="D96" s="658"/>
      <c r="E96" s="658"/>
      <c r="F96" s="658"/>
      <c r="G96" s="659"/>
      <c r="H96" s="61" t="s">
        <v>886</v>
      </c>
      <c r="I96" s="189" t="str">
        <f>VLOOKUP(H96,'Весь прайс лист'!$B$4:$E$604,2,FALSE)</f>
        <v>Цифровой переключатель FLOR EDSW</v>
      </c>
      <c r="J96" s="61"/>
      <c r="K96" s="138">
        <f>VLOOKUP(H96,'Весь прайс лист'!B:E,4,FALSE)</f>
        <v>7400</v>
      </c>
      <c r="L96" s="577"/>
      <c r="M96" s="578"/>
      <c r="N96" s="578"/>
      <c r="O96" s="740"/>
    </row>
    <row r="97" spans="1:15" s="17" customFormat="1" ht="25.5">
      <c r="A97" s="701"/>
      <c r="B97" s="660"/>
      <c r="C97" s="661"/>
      <c r="D97" s="661"/>
      <c r="E97" s="661"/>
      <c r="F97" s="661"/>
      <c r="G97" s="662"/>
      <c r="H97" s="59" t="s">
        <v>29</v>
      </c>
      <c r="I97" s="75" t="str">
        <f>VLOOKUP(H97,'Весь прайс лист'!$B$4:$E$604,2,FALSE)</f>
        <v>Нейлоновая зубчатая рейка с металлической вставкой модуль M4 25х20х1000 мм, для ворот до 500 кг,  ROA6</v>
      </c>
      <c r="J97" s="59"/>
      <c r="K97" s="136">
        <f>VLOOKUP(H97,'Весь прайс лист'!B:E,4,FALSE)</f>
        <v>750</v>
      </c>
      <c r="L97" s="564"/>
      <c r="M97" s="565"/>
      <c r="N97" s="565"/>
      <c r="O97" s="676"/>
    </row>
    <row r="98" spans="1:15" s="17" customFormat="1" ht="15">
      <c r="A98" s="701"/>
      <c r="B98" s="660"/>
      <c r="C98" s="661"/>
      <c r="D98" s="661"/>
      <c r="E98" s="661"/>
      <c r="F98" s="661"/>
      <c r="G98" s="662"/>
      <c r="H98" s="60" t="s">
        <v>30</v>
      </c>
      <c r="I98" s="181" t="str">
        <f>VLOOKUP(H98,'Весь прайс лист'!$B$4:$E$604,2,FALSE)</f>
        <v>Оцинкованная зубчатая рейка модуль M4 30х8х1000 мм, ROA8</v>
      </c>
      <c r="J98" s="60"/>
      <c r="K98" s="137">
        <f>VLOOKUP(H98,'Весь прайс лист'!B:E,4,FALSE)</f>
        <v>750</v>
      </c>
      <c r="L98" s="564"/>
      <c r="M98" s="565"/>
      <c r="N98" s="565"/>
      <c r="O98" s="676"/>
    </row>
    <row r="99" spans="1:15" s="17" customFormat="1" ht="15">
      <c r="A99" s="701"/>
      <c r="B99" s="660"/>
      <c r="C99" s="661"/>
      <c r="D99" s="661"/>
      <c r="E99" s="661"/>
      <c r="F99" s="661"/>
      <c r="G99" s="662"/>
      <c r="H99" s="60" t="s">
        <v>944</v>
      </c>
      <c r="I99" s="181" t="str">
        <f>VLOOKUP(H99,'Весь прайс лист'!$B$4:$E$604,2,FALSE)</f>
        <v>Индуктивный датчик RBA1</v>
      </c>
      <c r="J99" s="60"/>
      <c r="K99" s="137">
        <f>VLOOKUP(H99,'Весь прайс лист'!B:E,4,FALSE)</f>
        <v>4950</v>
      </c>
      <c r="L99" s="564"/>
      <c r="M99" s="565"/>
      <c r="N99" s="565"/>
      <c r="O99" s="676"/>
    </row>
    <row r="100" spans="1:15" s="17" customFormat="1" ht="15.75" thickBot="1">
      <c r="A100" s="702"/>
      <c r="B100" s="663"/>
      <c r="C100" s="664"/>
      <c r="D100" s="664"/>
      <c r="E100" s="664"/>
      <c r="F100" s="664"/>
      <c r="G100" s="665"/>
      <c r="H100" s="63" t="s">
        <v>27</v>
      </c>
      <c r="I100" s="76" t="str">
        <f>VLOOKUP(H100,'Весь прайс лист'!$B$4:$E$604,2,FALSE)</f>
        <v>Аккумуляторная батарея PS124</v>
      </c>
      <c r="J100" s="63"/>
      <c r="K100" s="139">
        <f>VLOOKUP(H100,'Весь прайс лист'!B:E,4,FALSE)</f>
        <v>5950</v>
      </c>
      <c r="L100" s="566"/>
      <c r="M100" s="567"/>
      <c r="N100" s="567"/>
      <c r="O100" s="677"/>
    </row>
    <row r="101" spans="1:15" s="17" customFormat="1" ht="19.5" thickBot="1">
      <c r="A101" s="496"/>
      <c r="B101" s="378"/>
      <c r="C101" s="379"/>
      <c r="D101" s="392"/>
      <c r="E101" s="392"/>
      <c r="F101" s="392"/>
      <c r="G101" s="393"/>
      <c r="H101" s="117"/>
      <c r="I101" s="183"/>
      <c r="J101" s="73"/>
      <c r="K101" s="140"/>
      <c r="L101" s="459"/>
      <c r="M101" s="460"/>
      <c r="N101" s="460"/>
      <c r="O101" s="461"/>
    </row>
    <row r="102" spans="1:15" ht="15">
      <c r="A102" s="682" t="s">
        <v>876</v>
      </c>
      <c r="B102" s="606" t="s">
        <v>2259</v>
      </c>
      <c r="C102" s="600" t="s">
        <v>2225</v>
      </c>
      <c r="D102" s="635" t="s">
        <v>878</v>
      </c>
      <c r="E102" s="638"/>
      <c r="F102" s="638"/>
      <c r="G102" s="685" t="s">
        <v>859</v>
      </c>
      <c r="H102" s="246" t="s">
        <v>928</v>
      </c>
      <c r="I102" s="247" t="str">
        <f>VLOOKUP(H102,'Весь прайс лист'!$B$4:$E$604,2,FALSE)</f>
        <v>Привод для откатных ворот RB1000</v>
      </c>
      <c r="J102" s="248">
        <v>1</v>
      </c>
      <c r="K102" s="249">
        <f>VLOOKUP(H102,'Весь прайс лист'!B:E,4,FALSE)</f>
        <v>30000</v>
      </c>
      <c r="L102" s="585">
        <f>VLOOKUP(G102,'Весь прайс лист'!B:E,4,FALSE)</f>
        <v>34900</v>
      </c>
      <c r="M102" s="586"/>
      <c r="N102" s="595">
        <f>VLOOKUP(D102,'Весь прайс лист'!B:E,4,FALSE)</f>
        <v>37900</v>
      </c>
      <c r="O102" s="610"/>
    </row>
    <row r="103" spans="1:15" ht="15">
      <c r="A103" s="683"/>
      <c r="B103" s="607"/>
      <c r="C103" s="609"/>
      <c r="D103" s="636"/>
      <c r="E103" s="640"/>
      <c r="F103" s="640"/>
      <c r="G103" s="686"/>
      <c r="H103" s="250" t="s">
        <v>41</v>
      </c>
      <c r="I103" s="252" t="str">
        <f>VLOOKUP(H103,'Весь прайс лист'!$B$4:$E$604,2,FALSE)</f>
        <v>Приемник OXI</v>
      </c>
      <c r="J103" s="252">
        <v>1</v>
      </c>
      <c r="K103" s="253">
        <f>VLOOKUP(H103,'Весь прайс лист'!B:E,4,FALSE)</f>
        <v>2900</v>
      </c>
      <c r="L103" s="614"/>
      <c r="M103" s="616"/>
      <c r="N103" s="592"/>
      <c r="O103" s="611"/>
    </row>
    <row r="104" spans="1:15" ht="15.75" thickBot="1">
      <c r="A104" s="683"/>
      <c r="B104" s="607"/>
      <c r="C104" s="609"/>
      <c r="D104" s="636"/>
      <c r="E104" s="640"/>
      <c r="F104" s="640"/>
      <c r="G104" s="687"/>
      <c r="H104" s="254" t="s">
        <v>924</v>
      </c>
      <c r="I104" s="256" t="str">
        <f>VLOOKUP(H104,'Весь прайс лист'!$B$4:$E$604,2,FALSE)</f>
        <v>Пульт управления FLO2R-S</v>
      </c>
      <c r="J104" s="256">
        <v>2</v>
      </c>
      <c r="K104" s="257">
        <f>VLOOKUP(H104,'Весь прайс лист'!B:E,4,FALSE)</f>
        <v>1390</v>
      </c>
      <c r="L104" s="587"/>
      <c r="M104" s="588"/>
      <c r="N104" s="592"/>
      <c r="O104" s="611"/>
    </row>
    <row r="105" spans="1:15" ht="19.5" thickBot="1">
      <c r="A105" s="683"/>
      <c r="B105" s="608"/>
      <c r="C105" s="601"/>
      <c r="D105" s="637"/>
      <c r="E105" s="642"/>
      <c r="F105" s="642"/>
      <c r="G105" s="427"/>
      <c r="H105" s="53" t="s">
        <v>23</v>
      </c>
      <c r="I105" s="54" t="str">
        <f>VLOOKUP(H105,'Весь прайс лист'!$B$4:$E$604,2,FALSE)</f>
        <v>Фотоэлементы Medium BlueBus EPMB</v>
      </c>
      <c r="J105" s="54">
        <v>1</v>
      </c>
      <c r="K105" s="132">
        <f>VLOOKUP(H105,'Весь прайс лист'!B:E,4,FALSE)</f>
        <v>4650</v>
      </c>
      <c r="L105" s="752"/>
      <c r="M105" s="753"/>
      <c r="N105" s="593"/>
      <c r="O105" s="612"/>
    </row>
    <row r="106" spans="1:15" ht="15">
      <c r="A106" s="683"/>
      <c r="B106" s="660" t="s">
        <v>2228</v>
      </c>
      <c r="C106" s="661"/>
      <c r="D106" s="661"/>
      <c r="E106" s="661"/>
      <c r="F106" s="661"/>
      <c r="G106" s="662"/>
      <c r="H106" s="55" t="s">
        <v>886</v>
      </c>
      <c r="I106" s="55" t="str">
        <f>VLOOKUP(H106,'Весь прайс лист'!$B$4:$E$604,2,FALSE)</f>
        <v>Цифровой переключатель FLOR EDSW</v>
      </c>
      <c r="J106" s="61"/>
      <c r="K106" s="138">
        <f>VLOOKUP(H106,'Весь прайс лист'!B:E,4,FALSE)</f>
        <v>7400</v>
      </c>
      <c r="L106" s="617"/>
      <c r="M106" s="618"/>
      <c r="N106" s="618"/>
      <c r="O106" s="619"/>
    </row>
    <row r="107" spans="1:15" ht="15">
      <c r="A107" s="683"/>
      <c r="B107" s="660"/>
      <c r="C107" s="661"/>
      <c r="D107" s="661"/>
      <c r="E107" s="661"/>
      <c r="F107" s="661"/>
      <c r="G107" s="662"/>
      <c r="H107" s="56" t="s">
        <v>2455</v>
      </c>
      <c r="I107" s="56" t="str">
        <f>VLOOKUP(H107,'Весь прайс лист'!$B$4:$E$604,2,FALSE)</f>
        <v>Лампа сигнальная с антенной, 12В ELDC</v>
      </c>
      <c r="J107" s="59"/>
      <c r="K107" s="136">
        <f>VLOOKUP(H107,'Весь прайс лист'!B:E,4,FALSE)</f>
        <v>3150</v>
      </c>
      <c r="L107" s="617"/>
      <c r="M107" s="618"/>
      <c r="N107" s="618"/>
      <c r="O107" s="619"/>
    </row>
    <row r="108" spans="1:15" s="17" customFormat="1" ht="15">
      <c r="A108" s="683"/>
      <c r="B108" s="660"/>
      <c r="C108" s="661"/>
      <c r="D108" s="661"/>
      <c r="E108" s="661"/>
      <c r="F108" s="661"/>
      <c r="G108" s="662"/>
      <c r="H108" s="56" t="s">
        <v>27</v>
      </c>
      <c r="I108" s="179" t="str">
        <f>VLOOKUP(H108,'Весь прайс лист'!$B$4:$E$604,2,FALSE)</f>
        <v>Аккумуляторная батарея PS124</v>
      </c>
      <c r="J108" s="59"/>
      <c r="K108" s="136">
        <f>VLOOKUP(H108,'Весь прайс лист'!B:E,4,FALSE)</f>
        <v>5950</v>
      </c>
      <c r="L108" s="617"/>
      <c r="M108" s="618"/>
      <c r="N108" s="618"/>
      <c r="O108" s="619"/>
    </row>
    <row r="109" spans="1:15" ht="25.5">
      <c r="A109" s="683"/>
      <c r="B109" s="660"/>
      <c r="C109" s="661"/>
      <c r="D109" s="661"/>
      <c r="E109" s="661"/>
      <c r="F109" s="661"/>
      <c r="G109" s="662"/>
      <c r="H109" s="56" t="s">
        <v>29</v>
      </c>
      <c r="I109" s="179" t="str">
        <f>VLOOKUP(H109,'Весь прайс лист'!$B$4:$E$604,2,FALSE)</f>
        <v>Нейлоновая зубчатая рейка с металлической вставкой модуль M4 25х20х1000 мм, для ворот до 500 кг,  ROA6</v>
      </c>
      <c r="J109" s="59"/>
      <c r="K109" s="136">
        <f>VLOOKUP(H109,'Весь прайс лист'!B:E,4,FALSE)</f>
        <v>750</v>
      </c>
      <c r="L109" s="617"/>
      <c r="M109" s="618"/>
      <c r="N109" s="618"/>
      <c r="O109" s="619"/>
    </row>
    <row r="110" spans="1:15" ht="15.75" thickBot="1">
      <c r="A110" s="684"/>
      <c r="B110" s="663"/>
      <c r="C110" s="664"/>
      <c r="D110" s="661"/>
      <c r="E110" s="661"/>
      <c r="F110" s="661"/>
      <c r="G110" s="662"/>
      <c r="H110" s="57" t="s">
        <v>30</v>
      </c>
      <c r="I110" s="180" t="str">
        <f>VLOOKUP(H110,'Весь прайс лист'!$B$4:$E$604,2,FALSE)</f>
        <v>Оцинкованная зубчатая рейка модуль M4 30х8х1000 мм, ROA8</v>
      </c>
      <c r="J110" s="60"/>
      <c r="K110" s="137">
        <f>VLOOKUP(H110,'Весь прайс лист'!B:E,4,FALSE)</f>
        <v>750</v>
      </c>
      <c r="L110" s="617"/>
      <c r="M110" s="618"/>
      <c r="N110" s="618"/>
      <c r="O110" s="619"/>
    </row>
    <row r="111" spans="1:15" ht="48.95" customHeight="1">
      <c r="A111" s="682" t="s">
        <v>877</v>
      </c>
      <c r="B111" s="602" t="s">
        <v>2233</v>
      </c>
      <c r="C111" s="600" t="s">
        <v>2226</v>
      </c>
      <c r="D111" s="546" t="s">
        <v>46</v>
      </c>
      <c r="E111" s="598"/>
      <c r="F111" s="598"/>
      <c r="G111" s="547"/>
      <c r="H111" s="246" t="s">
        <v>2862</v>
      </c>
      <c r="I111" s="247" t="s">
        <v>2863</v>
      </c>
      <c r="J111" s="248">
        <v>1</v>
      </c>
      <c r="K111" s="403"/>
      <c r="L111" s="604">
        <f>VLOOKUP(D111,'Весь прайс лист'!B:E,4,FALSE)</f>
        <v>30900</v>
      </c>
      <c r="M111" s="604"/>
      <c r="N111" s="604"/>
      <c r="O111" s="586"/>
    </row>
    <row r="112" spans="1:15" s="17" customFormat="1" ht="15.75" thickBot="1">
      <c r="A112" s="683"/>
      <c r="B112" s="603"/>
      <c r="C112" s="601"/>
      <c r="D112" s="550"/>
      <c r="E112" s="599"/>
      <c r="F112" s="599"/>
      <c r="G112" s="551"/>
      <c r="H112" s="254" t="s">
        <v>1088</v>
      </c>
      <c r="I112" s="255" t="str">
        <f>VLOOKUP(H112,'Весь прайс лист'!$B$4:$E$604,2,FALSE)</f>
        <v>Пульт управления ERA FLOR FLO2RE</v>
      </c>
      <c r="J112" s="256">
        <v>2</v>
      </c>
      <c r="K112" s="361">
        <f>VLOOKUP(H112,'Весь прайс лист'!B:E,4,FALSE)</f>
        <v>1690</v>
      </c>
      <c r="L112" s="605"/>
      <c r="M112" s="605"/>
      <c r="N112" s="605"/>
      <c r="O112" s="588"/>
    </row>
    <row r="113" spans="1:15" ht="15">
      <c r="A113" s="683"/>
      <c r="B113" s="657" t="s">
        <v>2228</v>
      </c>
      <c r="C113" s="658"/>
      <c r="D113" s="661"/>
      <c r="E113" s="661"/>
      <c r="F113" s="661"/>
      <c r="G113" s="662"/>
      <c r="H113" s="55" t="s">
        <v>886</v>
      </c>
      <c r="I113" s="55" t="str">
        <f>VLOOKUP(H113,'Весь прайс лист'!$B$4:$E$604,2,FALSE)</f>
        <v>Цифровой переключатель FLOR EDSW</v>
      </c>
      <c r="J113" s="61"/>
      <c r="K113" s="138">
        <f>VLOOKUP(H113,'Весь прайс лист'!B:E,4,FALSE)</f>
        <v>7400</v>
      </c>
      <c r="L113" s="617"/>
      <c r="M113" s="618"/>
      <c r="N113" s="618"/>
      <c r="O113" s="619"/>
    </row>
    <row r="114" spans="1:15" ht="15">
      <c r="A114" s="683"/>
      <c r="B114" s="660"/>
      <c r="C114" s="661"/>
      <c r="D114" s="661"/>
      <c r="E114" s="661"/>
      <c r="F114" s="661"/>
      <c r="G114" s="662"/>
      <c r="H114" s="56" t="s">
        <v>2454</v>
      </c>
      <c r="I114" s="56" t="str">
        <f>VLOOKUP(H114,'Весь прайс лист'!$B$4:$E$604,2,FALSE)</f>
        <v>Лампа сигнальная с антенной, 230В ELAC</v>
      </c>
      <c r="J114" s="59"/>
      <c r="K114" s="136">
        <f>VLOOKUP(H114,'Весь прайс лист'!B:E,4,FALSE)</f>
        <v>3150</v>
      </c>
      <c r="L114" s="617"/>
      <c r="M114" s="618"/>
      <c r="N114" s="618"/>
      <c r="O114" s="619"/>
    </row>
    <row r="115" spans="1:15" ht="25.5">
      <c r="A115" s="683"/>
      <c r="B115" s="660"/>
      <c r="C115" s="661"/>
      <c r="D115" s="661"/>
      <c r="E115" s="661"/>
      <c r="F115" s="661"/>
      <c r="G115" s="662"/>
      <c r="H115" s="56" t="s">
        <v>29</v>
      </c>
      <c r="I115" s="179" t="str">
        <f>VLOOKUP(H115,'Весь прайс лист'!$B$4:$E$604,2,FALSE)</f>
        <v>Нейлоновая зубчатая рейка с металлической вставкой модуль M4 25х20х1000 мм, для ворот до 500 кг,  ROA6</v>
      </c>
      <c r="J115" s="59"/>
      <c r="K115" s="136">
        <f>VLOOKUP(H115,'Весь прайс лист'!B:E,4,FALSE)</f>
        <v>750</v>
      </c>
      <c r="L115" s="617"/>
      <c r="M115" s="618"/>
      <c r="N115" s="618"/>
      <c r="O115" s="619"/>
    </row>
    <row r="116" spans="1:15" ht="15.75" thickBot="1">
      <c r="A116" s="684"/>
      <c r="B116" s="663"/>
      <c r="C116" s="664"/>
      <c r="D116" s="664"/>
      <c r="E116" s="664"/>
      <c r="F116" s="664"/>
      <c r="G116" s="665"/>
      <c r="H116" s="62" t="s">
        <v>30</v>
      </c>
      <c r="I116" s="182" t="str">
        <f>VLOOKUP(H116,'Весь прайс лист'!$B$4:$E$604,2,FALSE)</f>
        <v>Оцинкованная зубчатая рейка модуль M4 30х8х1000 мм, ROA8</v>
      </c>
      <c r="J116" s="63"/>
      <c r="K116" s="139">
        <f>VLOOKUP(H116,'Весь прайс лист'!B:E,4,FALSE)</f>
        <v>750</v>
      </c>
      <c r="L116" s="621"/>
      <c r="M116" s="622"/>
      <c r="N116" s="622"/>
      <c r="O116" s="620"/>
    </row>
    <row r="117" spans="1:15" s="17" customFormat="1" ht="8.25" customHeight="1" thickBot="1">
      <c r="A117" s="496"/>
      <c r="B117" s="236"/>
      <c r="C117" s="237"/>
      <c r="D117" s="392"/>
      <c r="E117" s="392"/>
      <c r="F117" s="392"/>
      <c r="G117" s="393"/>
      <c r="H117" s="117"/>
      <c r="I117" s="183"/>
      <c r="J117" s="73"/>
      <c r="K117" s="140"/>
      <c r="L117" s="459"/>
      <c r="M117" s="460"/>
      <c r="N117" s="460"/>
      <c r="O117" s="461"/>
    </row>
    <row r="118" spans="1:15" s="17" customFormat="1" ht="25.5" customHeight="1">
      <c r="A118" s="682" t="s">
        <v>930</v>
      </c>
      <c r="B118" s="602" t="s">
        <v>2864</v>
      </c>
      <c r="C118" s="688" t="s">
        <v>2226</v>
      </c>
      <c r="D118" s="546" t="s">
        <v>2784</v>
      </c>
      <c r="E118" s="598"/>
      <c r="F118" s="598"/>
      <c r="G118" s="547"/>
      <c r="H118" s="246" t="s">
        <v>931</v>
      </c>
      <c r="I118" s="247" t="str">
        <f>VLOOKUP(H118,'Весь прайс лист'!$B$4:$E$604,2,FALSE)</f>
        <v>Привод для откатных ворот RUN1500</v>
      </c>
      <c r="J118" s="248">
        <v>1</v>
      </c>
      <c r="K118" s="249">
        <f>VLOOKUP(H118,'Весь прайс лист'!B:E,4,FALSE)</f>
        <v>50900</v>
      </c>
      <c r="L118" s="691">
        <f>VLOOKUP(D118,'Весь прайс лист'!B:E,4,FALSE)</f>
        <v>55900</v>
      </c>
      <c r="M118" s="692"/>
      <c r="N118" s="692"/>
      <c r="O118" s="693"/>
    </row>
    <row r="119" spans="1:15" s="17" customFormat="1" ht="15">
      <c r="A119" s="683"/>
      <c r="B119" s="647"/>
      <c r="C119" s="689"/>
      <c r="D119" s="548"/>
      <c r="E119" s="666"/>
      <c r="F119" s="666"/>
      <c r="G119" s="549"/>
      <c r="H119" s="250" t="s">
        <v>41</v>
      </c>
      <c r="I119" s="251" t="str">
        <f>VLOOKUP(H119,'Весь прайс лист'!$B$4:$E$604,2,FALSE)</f>
        <v>Приемник OXI</v>
      </c>
      <c r="J119" s="252">
        <v>1</v>
      </c>
      <c r="K119" s="253">
        <f>VLOOKUP(H119,'Весь прайс лист'!B:E,4,FALSE)</f>
        <v>2900</v>
      </c>
      <c r="L119" s="694"/>
      <c r="M119" s="695"/>
      <c r="N119" s="695"/>
      <c r="O119" s="696"/>
    </row>
    <row r="120" spans="1:15" s="17" customFormat="1" ht="15">
      <c r="A120" s="683"/>
      <c r="B120" s="647"/>
      <c r="C120" s="689"/>
      <c r="D120" s="548"/>
      <c r="E120" s="666"/>
      <c r="F120" s="666"/>
      <c r="G120" s="549"/>
      <c r="H120" s="250" t="s">
        <v>924</v>
      </c>
      <c r="I120" s="252" t="str">
        <f>VLOOKUP(H120,'Весь прайс лист'!$B$4:$E$604,2,FALSE)</f>
        <v>Пульт управления FLO2R-S</v>
      </c>
      <c r="J120" s="252">
        <v>2</v>
      </c>
      <c r="K120" s="253">
        <f>VLOOKUP(H120,'Весь прайс лист'!B:E,4,FALSE)</f>
        <v>1390</v>
      </c>
      <c r="L120" s="694"/>
      <c r="M120" s="695"/>
      <c r="N120" s="695"/>
      <c r="O120" s="696"/>
    </row>
    <row r="121" spans="1:15" s="17" customFormat="1" ht="15.75" thickBot="1">
      <c r="A121" s="683"/>
      <c r="B121" s="603"/>
      <c r="C121" s="690"/>
      <c r="D121" s="550"/>
      <c r="E121" s="599"/>
      <c r="F121" s="599"/>
      <c r="G121" s="551"/>
      <c r="H121" s="352" t="s">
        <v>23</v>
      </c>
      <c r="I121" s="283" t="str">
        <f>VLOOKUP(H121,'Весь прайс лист'!$B$4:$E$604,2,FALSE)</f>
        <v>Фотоэлементы Medium BlueBus EPMB</v>
      </c>
      <c r="J121" s="285">
        <v>1</v>
      </c>
      <c r="K121" s="286">
        <f>VLOOKUP(H121,'Весь прайс лист'!B:E,4,FALSE)</f>
        <v>4650</v>
      </c>
      <c r="L121" s="697"/>
      <c r="M121" s="698"/>
      <c r="N121" s="698"/>
      <c r="O121" s="699"/>
    </row>
    <row r="122" spans="1:15" s="17" customFormat="1">
      <c r="A122" s="683"/>
      <c r="B122" s="660" t="s">
        <v>2228</v>
      </c>
      <c r="C122" s="661"/>
      <c r="D122" s="661"/>
      <c r="E122" s="661"/>
      <c r="F122" s="661"/>
      <c r="G122" s="662"/>
      <c r="H122" s="55" t="s">
        <v>886</v>
      </c>
      <c r="I122" s="55" t="str">
        <f>VLOOKUP(H122,'Весь прайс лист'!$B$4:$E$604,2,FALSE)</f>
        <v>Цифровой переключатель FLOR EDSW</v>
      </c>
      <c r="J122" s="61"/>
      <c r="K122" s="138">
        <f>VLOOKUP(H122,'Весь прайс лист'!B:E,4,FALSE)</f>
        <v>7400</v>
      </c>
      <c r="L122" s="464"/>
      <c r="M122" s="464"/>
      <c r="N122" s="464"/>
      <c r="O122" s="465"/>
    </row>
    <row r="123" spans="1:15" s="17" customFormat="1" ht="25.5">
      <c r="A123" s="683"/>
      <c r="B123" s="660"/>
      <c r="C123" s="661"/>
      <c r="D123" s="661"/>
      <c r="E123" s="661"/>
      <c r="F123" s="661"/>
      <c r="G123" s="662"/>
      <c r="H123" s="56" t="s">
        <v>29</v>
      </c>
      <c r="I123" s="179" t="str">
        <f>VLOOKUP(H123,'Весь прайс лист'!$B$4:$E$604,2,FALSE)</f>
        <v>Нейлоновая зубчатая рейка с металлической вставкой модуль M4 25х20х1000 мм, для ворот до 500 кг,  ROA6</v>
      </c>
      <c r="J123" s="59"/>
      <c r="K123" s="136">
        <f>VLOOKUP(H123,'Весь прайс лист'!B:E,4,FALSE)</f>
        <v>750</v>
      </c>
      <c r="L123" s="464"/>
      <c r="M123" s="464"/>
      <c r="N123" s="464"/>
      <c r="O123" s="465"/>
    </row>
    <row r="124" spans="1:15" s="17" customFormat="1">
      <c r="A124" s="683"/>
      <c r="B124" s="660"/>
      <c r="C124" s="661"/>
      <c r="D124" s="661"/>
      <c r="E124" s="661"/>
      <c r="F124" s="661"/>
      <c r="G124" s="662"/>
      <c r="H124" s="56" t="s">
        <v>30</v>
      </c>
      <c r="I124" s="179" t="str">
        <f>VLOOKUP(H124,'Весь прайс лист'!$B$4:$E$604,2,FALSE)</f>
        <v>Оцинкованная зубчатая рейка модуль M4 30х8х1000 мм, ROA8</v>
      </c>
      <c r="J124" s="59"/>
      <c r="K124" s="136">
        <f>VLOOKUP(H124,'Весь прайс лист'!B:E,4,FALSE)</f>
        <v>750</v>
      </c>
      <c r="L124" s="464"/>
      <c r="M124" s="464"/>
      <c r="N124" s="464"/>
      <c r="O124" s="465"/>
    </row>
    <row r="125" spans="1:15" s="17" customFormat="1" ht="19.5" thickBot="1">
      <c r="A125" s="684"/>
      <c r="B125" s="663"/>
      <c r="C125" s="664"/>
      <c r="D125" s="664"/>
      <c r="E125" s="664"/>
      <c r="F125" s="664"/>
      <c r="G125" s="665"/>
      <c r="H125" s="62" t="s">
        <v>27</v>
      </c>
      <c r="I125" s="182" t="str">
        <f>VLOOKUP(H125,'Весь прайс лист'!$B$4:$E$604,2,FALSE)</f>
        <v>Аккумуляторная батарея PS124</v>
      </c>
      <c r="J125" s="63"/>
      <c r="K125" s="139">
        <f>VLOOKUP(H125,'Весь прайс лист'!B:E,4,FALSE)</f>
        <v>5950</v>
      </c>
      <c r="L125" s="466"/>
      <c r="M125" s="466"/>
      <c r="N125" s="466"/>
      <c r="O125" s="467"/>
    </row>
    <row r="126" spans="1:15" s="17" customFormat="1" ht="15">
      <c r="A126" s="700" t="s">
        <v>881</v>
      </c>
      <c r="B126" s="602" t="s">
        <v>2274</v>
      </c>
      <c r="C126" s="703" t="s">
        <v>2225</v>
      </c>
      <c r="D126" s="546" t="s">
        <v>880</v>
      </c>
      <c r="E126" s="598"/>
      <c r="F126" s="598"/>
      <c r="G126" s="547"/>
      <c r="H126" s="246" t="s">
        <v>49</v>
      </c>
      <c r="I126" s="247" t="str">
        <f>VLOOKUP(H126,'Весь прайс лист'!$B$4:$E$604,2,FALSE)</f>
        <v>Привод для откатных ворот RUN400HS</v>
      </c>
      <c r="J126" s="248">
        <v>1</v>
      </c>
      <c r="K126" s="249">
        <f>VLOOKUP(H126,'Весь прайс лист'!B:E,4,FALSE)</f>
        <v>56650</v>
      </c>
      <c r="L126" s="552">
        <f>VLOOKUP(D126,'Весь прайс лист'!B:E,4,FALSE)</f>
        <v>63900</v>
      </c>
      <c r="M126" s="561"/>
      <c r="N126" s="561"/>
      <c r="O126" s="553"/>
    </row>
    <row r="127" spans="1:15" s="17" customFormat="1" ht="15">
      <c r="A127" s="701"/>
      <c r="B127" s="647"/>
      <c r="C127" s="704"/>
      <c r="D127" s="548"/>
      <c r="E127" s="666"/>
      <c r="F127" s="666"/>
      <c r="G127" s="549"/>
      <c r="H127" s="250" t="s">
        <v>41</v>
      </c>
      <c r="I127" s="251" t="str">
        <f>VLOOKUP(H127,'Весь прайс лист'!$B$4:$E$604,2,FALSE)</f>
        <v>Приемник OXI</v>
      </c>
      <c r="J127" s="252">
        <v>1</v>
      </c>
      <c r="K127" s="253">
        <f>VLOOKUP(H127,'Весь прайс лист'!B:E,4,FALSE)</f>
        <v>2900</v>
      </c>
      <c r="L127" s="554"/>
      <c r="M127" s="562"/>
      <c r="N127" s="562"/>
      <c r="O127" s="555"/>
    </row>
    <row r="128" spans="1:15" s="17" customFormat="1" ht="15">
      <c r="A128" s="701"/>
      <c r="B128" s="647"/>
      <c r="C128" s="704"/>
      <c r="D128" s="548"/>
      <c r="E128" s="666"/>
      <c r="F128" s="666"/>
      <c r="G128" s="549"/>
      <c r="H128" s="250" t="s">
        <v>929</v>
      </c>
      <c r="I128" s="251" t="str">
        <f>VLOOKUP(H128,'Весь прайс лист'!$B$4:$E$604,2,FALSE)</f>
        <v>Пульт управления 2-канальный, цвет бордовый INTI2R</v>
      </c>
      <c r="J128" s="252">
        <v>1</v>
      </c>
      <c r="K128" s="253">
        <f>VLOOKUP(H128,'Весь прайс лист'!B:E,4,FALSE)</f>
        <v>1790</v>
      </c>
      <c r="L128" s="554"/>
      <c r="M128" s="562"/>
      <c r="N128" s="562"/>
      <c r="O128" s="555"/>
    </row>
    <row r="129" spans="1:15" s="17" customFormat="1" ht="15">
      <c r="A129" s="701"/>
      <c r="B129" s="647"/>
      <c r="C129" s="704"/>
      <c r="D129" s="548"/>
      <c r="E129" s="666"/>
      <c r="F129" s="666"/>
      <c r="G129" s="549"/>
      <c r="H129" s="250" t="s">
        <v>23</v>
      </c>
      <c r="I129" s="251" t="str">
        <f>VLOOKUP(H129,'Весь прайс лист'!$B$4:$E$604,2,FALSE)</f>
        <v>Фотоэлементы Medium BlueBus EPMB</v>
      </c>
      <c r="J129" s="252">
        <v>1</v>
      </c>
      <c r="K129" s="253">
        <f>VLOOKUP(H129,'Весь прайс лист'!B:E,4,FALSE)</f>
        <v>4650</v>
      </c>
      <c r="L129" s="554"/>
      <c r="M129" s="562"/>
      <c r="N129" s="562"/>
      <c r="O129" s="555"/>
    </row>
    <row r="130" spans="1:15" s="17" customFormat="1" ht="15.75" thickBot="1">
      <c r="A130" s="701"/>
      <c r="B130" s="647"/>
      <c r="C130" s="704"/>
      <c r="D130" s="550"/>
      <c r="E130" s="599"/>
      <c r="F130" s="599"/>
      <c r="G130" s="551"/>
      <c r="H130" s="352" t="s">
        <v>2455</v>
      </c>
      <c r="I130" s="283" t="str">
        <f>VLOOKUP(H130,'Весь прайс лист'!$B$4:$E$604,2,FALSE)</f>
        <v>Лампа сигнальная с антенной, 12В ELDC</v>
      </c>
      <c r="J130" s="285">
        <v>1</v>
      </c>
      <c r="K130" s="286">
        <f>VLOOKUP(H130,'Весь прайс лист'!B:E,4,FALSE)</f>
        <v>3150</v>
      </c>
      <c r="L130" s="556"/>
      <c r="M130" s="563"/>
      <c r="N130" s="563"/>
      <c r="O130" s="557"/>
    </row>
    <row r="131" spans="1:15" s="17" customFormat="1" ht="15">
      <c r="A131" s="701"/>
      <c r="B131" s="657" t="s">
        <v>2228</v>
      </c>
      <c r="C131" s="658"/>
      <c r="D131" s="658"/>
      <c r="E131" s="658"/>
      <c r="F131" s="658"/>
      <c r="G131" s="659"/>
      <c r="H131" s="73" t="s">
        <v>886</v>
      </c>
      <c r="I131" s="190" t="str">
        <f>VLOOKUP(H131,'Весь прайс лист'!$B$4:$E$604,2,FALSE)</f>
        <v>Цифровой переключатель FLOR EDSW</v>
      </c>
      <c r="J131" s="73"/>
      <c r="K131" s="140">
        <f>VLOOKUP(H131,'Весь прайс лист'!B:E,4,FALSE)</f>
        <v>7400</v>
      </c>
      <c r="L131" s="577"/>
      <c r="M131" s="578"/>
      <c r="N131" s="578"/>
      <c r="O131" s="740"/>
    </row>
    <row r="132" spans="1:15" s="17" customFormat="1" ht="15">
      <c r="A132" s="701"/>
      <c r="B132" s="660"/>
      <c r="C132" s="661"/>
      <c r="D132" s="661"/>
      <c r="E132" s="661"/>
      <c r="F132" s="661"/>
      <c r="G132" s="662"/>
      <c r="H132" s="59" t="s">
        <v>30</v>
      </c>
      <c r="I132" s="75" t="str">
        <f>VLOOKUP(H132,'Весь прайс лист'!$B$4:$E$604,2,FALSE)</f>
        <v>Оцинкованная зубчатая рейка модуль M4 30х8х1000 мм, ROA8</v>
      </c>
      <c r="J132" s="59"/>
      <c r="K132" s="136">
        <f>VLOOKUP(H132,'Весь прайс лист'!B:E,4,FALSE)</f>
        <v>750</v>
      </c>
      <c r="L132" s="564"/>
      <c r="M132" s="565"/>
      <c r="N132" s="565"/>
      <c r="O132" s="676"/>
    </row>
    <row r="133" spans="1:15" s="17" customFormat="1" ht="15">
      <c r="A133" s="701"/>
      <c r="B133" s="660"/>
      <c r="C133" s="661"/>
      <c r="D133" s="661"/>
      <c r="E133" s="661"/>
      <c r="F133" s="661"/>
      <c r="G133" s="662"/>
      <c r="H133" s="60" t="s">
        <v>944</v>
      </c>
      <c r="I133" s="181" t="str">
        <f>VLOOKUP(H133,'Весь прайс лист'!$B$4:$E$604,2,FALSE)</f>
        <v>Индуктивный датчик RBA1</v>
      </c>
      <c r="J133" s="60"/>
      <c r="K133" s="137">
        <f>VLOOKUP(H133,'Весь прайс лист'!B:E,4,FALSE)</f>
        <v>4950</v>
      </c>
      <c r="L133" s="564"/>
      <c r="M133" s="565"/>
      <c r="N133" s="565"/>
      <c r="O133" s="676"/>
    </row>
    <row r="134" spans="1:15" s="17" customFormat="1" ht="15">
      <c r="A134" s="701"/>
      <c r="B134" s="660"/>
      <c r="C134" s="661"/>
      <c r="D134" s="661"/>
      <c r="E134" s="661"/>
      <c r="F134" s="661"/>
      <c r="G134" s="662"/>
      <c r="H134" s="59" t="s">
        <v>2276</v>
      </c>
      <c r="I134" s="75" t="str">
        <f>VLOOKUP(H134,'Весь прайс лист'!$B$4:$E$604,2,FALSE)</f>
        <v>Плата для подключения аккумуляторной батареи PS524</v>
      </c>
      <c r="J134" s="59"/>
      <c r="K134" s="136">
        <f>VLOOKUP(H134,'Весь прайс лист'!B:E,4,FALSE)</f>
        <v>5600</v>
      </c>
      <c r="L134" s="564"/>
      <c r="M134" s="565"/>
      <c r="N134" s="565"/>
      <c r="O134" s="676"/>
    </row>
    <row r="135" spans="1:15" s="17" customFormat="1" ht="15.75" thickBot="1">
      <c r="A135" s="701"/>
      <c r="B135" s="663"/>
      <c r="C135" s="664"/>
      <c r="D135" s="664"/>
      <c r="E135" s="664"/>
      <c r="F135" s="664"/>
      <c r="G135" s="665"/>
      <c r="H135" s="73" t="s">
        <v>1131</v>
      </c>
      <c r="I135" s="190" t="str">
        <f>VLOOKUP(H135,'Весь прайс лист'!$B$4:$E$604,2,FALSE)</f>
        <v>Аккумуляторная батарея B12-B.4310</v>
      </c>
      <c r="J135" s="73"/>
      <c r="K135" s="136">
        <f>VLOOKUP(H135,'Весь прайс лист'!B:E,4,FALSE)</f>
        <v>3950</v>
      </c>
      <c r="L135" s="566"/>
      <c r="M135" s="567"/>
      <c r="N135" s="567"/>
      <c r="O135" s="677"/>
    </row>
    <row r="136" spans="1:15" s="17" customFormat="1" ht="15">
      <c r="A136" s="701"/>
      <c r="B136" s="602" t="s">
        <v>2275</v>
      </c>
      <c r="C136" s="703" t="s">
        <v>2225</v>
      </c>
      <c r="D136" s="546" t="s">
        <v>855</v>
      </c>
      <c r="E136" s="598"/>
      <c r="F136" s="598"/>
      <c r="G136" s="547"/>
      <c r="H136" s="246" t="s">
        <v>48</v>
      </c>
      <c r="I136" s="247" t="str">
        <f>VLOOKUP(H136,'Весь прайс лист'!$B$4:$E$604,2,FALSE)</f>
        <v>Привод для откатных ворот RUN1200HS</v>
      </c>
      <c r="J136" s="248">
        <v>1</v>
      </c>
      <c r="K136" s="249">
        <f>VLOOKUP(H136,'Весь прайс лист'!B:E,4,FALSE)</f>
        <v>56650</v>
      </c>
      <c r="L136" s="552">
        <f>VLOOKUP(D136,'Весь прайс лист'!B:E,4,FALSE)</f>
        <v>63900</v>
      </c>
      <c r="M136" s="561"/>
      <c r="N136" s="561"/>
      <c r="O136" s="553"/>
    </row>
    <row r="137" spans="1:15" s="17" customFormat="1" ht="15">
      <c r="A137" s="701"/>
      <c r="B137" s="647"/>
      <c r="C137" s="704"/>
      <c r="D137" s="548"/>
      <c r="E137" s="666"/>
      <c r="F137" s="666"/>
      <c r="G137" s="549"/>
      <c r="H137" s="250" t="s">
        <v>41</v>
      </c>
      <c r="I137" s="251" t="str">
        <f>VLOOKUP(H137,'Весь прайс лист'!$B$4:$E$604,2,FALSE)</f>
        <v>Приемник OXI</v>
      </c>
      <c r="J137" s="252">
        <v>1</v>
      </c>
      <c r="K137" s="253">
        <f>VLOOKUP(H137,'Весь прайс лист'!B:E,4,FALSE)</f>
        <v>2900</v>
      </c>
      <c r="L137" s="554"/>
      <c r="M137" s="562"/>
      <c r="N137" s="562"/>
      <c r="O137" s="555"/>
    </row>
    <row r="138" spans="1:15" s="17" customFormat="1" ht="15">
      <c r="A138" s="701"/>
      <c r="B138" s="647"/>
      <c r="C138" s="704"/>
      <c r="D138" s="548"/>
      <c r="E138" s="666"/>
      <c r="F138" s="666"/>
      <c r="G138" s="549"/>
      <c r="H138" s="250" t="s">
        <v>929</v>
      </c>
      <c r="I138" s="251" t="str">
        <f>VLOOKUP(H138,'Весь прайс лист'!$B$4:$E$604,2,FALSE)</f>
        <v>Пульт управления 2-канальный, цвет бордовый INTI2R</v>
      </c>
      <c r="J138" s="252">
        <v>1</v>
      </c>
      <c r="K138" s="253">
        <f>VLOOKUP(H138,'Весь прайс лист'!B:E,4,FALSE)</f>
        <v>1790</v>
      </c>
      <c r="L138" s="554"/>
      <c r="M138" s="562"/>
      <c r="N138" s="562"/>
      <c r="O138" s="555"/>
    </row>
    <row r="139" spans="1:15" s="17" customFormat="1" ht="15">
      <c r="A139" s="701"/>
      <c r="B139" s="647"/>
      <c r="C139" s="704"/>
      <c r="D139" s="548"/>
      <c r="E139" s="666"/>
      <c r="F139" s="666"/>
      <c r="G139" s="549"/>
      <c r="H139" s="250" t="s">
        <v>23</v>
      </c>
      <c r="I139" s="251" t="str">
        <f>VLOOKUP(H139,'Весь прайс лист'!$B$4:$E$604,2,FALSE)</f>
        <v>Фотоэлементы Medium BlueBus EPMB</v>
      </c>
      <c r="J139" s="252">
        <v>1</v>
      </c>
      <c r="K139" s="253">
        <f>VLOOKUP(H139,'Весь прайс лист'!B:E,4,FALSE)</f>
        <v>4650</v>
      </c>
      <c r="L139" s="554"/>
      <c r="M139" s="562"/>
      <c r="N139" s="562"/>
      <c r="O139" s="555"/>
    </row>
    <row r="140" spans="1:15" s="17" customFormat="1" ht="15.75" thickBot="1">
      <c r="A140" s="701"/>
      <c r="B140" s="647"/>
      <c r="C140" s="704"/>
      <c r="D140" s="550"/>
      <c r="E140" s="599"/>
      <c r="F140" s="599"/>
      <c r="G140" s="551"/>
      <c r="H140" s="352" t="s">
        <v>2455</v>
      </c>
      <c r="I140" s="283" t="str">
        <f>VLOOKUP(H140,'Весь прайс лист'!$B$4:$E$604,2,FALSE)</f>
        <v>Лампа сигнальная с антенной, 12В ELDC</v>
      </c>
      <c r="J140" s="285">
        <v>1</v>
      </c>
      <c r="K140" s="286">
        <f>VLOOKUP(H140,'Весь прайс лист'!B:E,4,FALSE)</f>
        <v>3150</v>
      </c>
      <c r="L140" s="556"/>
      <c r="M140" s="563"/>
      <c r="N140" s="563"/>
      <c r="O140" s="557"/>
    </row>
    <row r="141" spans="1:15" s="17" customFormat="1" ht="15">
      <c r="A141" s="701"/>
      <c r="B141" s="660" t="s">
        <v>2228</v>
      </c>
      <c r="C141" s="661"/>
      <c r="D141" s="661"/>
      <c r="E141" s="661"/>
      <c r="F141" s="661"/>
      <c r="G141" s="662"/>
      <c r="H141" s="61" t="s">
        <v>886</v>
      </c>
      <c r="I141" s="189" t="str">
        <f>VLOOKUP(H141,'Весь прайс лист'!$B$4:$E$604,2,FALSE)</f>
        <v>Цифровой переключатель FLOR EDSW</v>
      </c>
      <c r="J141" s="61"/>
      <c r="K141" s="138">
        <f>VLOOKUP(H141,'Весь прайс лист'!B:E,4,FALSE)</f>
        <v>7400</v>
      </c>
      <c r="L141" s="564"/>
      <c r="M141" s="565"/>
      <c r="N141" s="565"/>
      <c r="O141" s="676"/>
    </row>
    <row r="142" spans="1:15" s="17" customFormat="1" ht="25.5">
      <c r="A142" s="701"/>
      <c r="B142" s="660"/>
      <c r="C142" s="661"/>
      <c r="D142" s="661"/>
      <c r="E142" s="661"/>
      <c r="F142" s="661"/>
      <c r="G142" s="662"/>
      <c r="H142" s="59" t="s">
        <v>29</v>
      </c>
      <c r="I142" s="75" t="str">
        <f>VLOOKUP(H142,'Весь прайс лист'!$B$4:$E$604,2,FALSE)</f>
        <v>Нейлоновая зубчатая рейка с металлической вставкой модуль M4 25х20х1000 мм, для ворот до 500 кг,  ROA6</v>
      </c>
      <c r="J142" s="59"/>
      <c r="K142" s="136">
        <f>VLOOKUP(H142,'Весь прайс лист'!B:E,4,FALSE)</f>
        <v>750</v>
      </c>
      <c r="L142" s="564"/>
      <c r="M142" s="565"/>
      <c r="N142" s="565"/>
      <c r="O142" s="676"/>
    </row>
    <row r="143" spans="1:15" s="17" customFormat="1" ht="15.75" thickBot="1">
      <c r="A143" s="702"/>
      <c r="B143" s="663"/>
      <c r="C143" s="664"/>
      <c r="D143" s="664"/>
      <c r="E143" s="664"/>
      <c r="F143" s="664"/>
      <c r="G143" s="665"/>
      <c r="H143" s="63" t="s">
        <v>30</v>
      </c>
      <c r="I143" s="76" t="str">
        <f>VLOOKUP(H143,'Весь прайс лист'!$B$4:$E$604,2,FALSE)</f>
        <v>Оцинкованная зубчатая рейка модуль M4 30х8х1000 мм, ROA8</v>
      </c>
      <c r="J143" s="63"/>
      <c r="K143" s="139">
        <f>VLOOKUP(H143,'Весь прайс лист'!B:E,4,FALSE)</f>
        <v>750</v>
      </c>
      <c r="L143" s="566"/>
      <c r="M143" s="567"/>
      <c r="N143" s="567"/>
      <c r="O143" s="677"/>
    </row>
    <row r="144" spans="1:15" s="17" customFormat="1" ht="15">
      <c r="A144" s="726"/>
      <c r="B144" s="632" t="s">
        <v>936</v>
      </c>
      <c r="C144" s="680" t="s">
        <v>2229</v>
      </c>
      <c r="D144" s="648" t="s">
        <v>2909</v>
      </c>
      <c r="E144" s="649"/>
      <c r="F144" s="649"/>
      <c r="G144" s="650"/>
      <c r="H144" s="40" t="s">
        <v>932</v>
      </c>
      <c r="I144" s="184" t="str">
        <f>VLOOKUP(H144,'Весь прайс лист'!$B$4:$E$604,2,FALSE)</f>
        <v>Привод для откатных ворот RUN1800</v>
      </c>
      <c r="J144" s="64">
        <v>1</v>
      </c>
      <c r="K144" s="141">
        <f>VLOOKUP(H144,'Весь прайс лист'!B:E,4,FALSE)</f>
        <v>47050</v>
      </c>
      <c r="L144" s="626">
        <f>K144*J144+K145*J145+K146*J146+K147*J147+K148*J148</f>
        <v>60530</v>
      </c>
      <c r="M144" s="627"/>
      <c r="N144" s="627"/>
      <c r="O144" s="628"/>
    </row>
    <row r="145" spans="1:15" s="17" customFormat="1" ht="15">
      <c r="A145" s="726"/>
      <c r="B145" s="633"/>
      <c r="C145" s="681"/>
      <c r="D145" s="651"/>
      <c r="E145" s="652"/>
      <c r="F145" s="652"/>
      <c r="G145" s="653"/>
      <c r="H145" s="41" t="s">
        <v>41</v>
      </c>
      <c r="I145" s="185" t="str">
        <f>VLOOKUP(H145,'Весь прайс лист'!$B$4:$E$604,2,FALSE)</f>
        <v>Приемник OXI</v>
      </c>
      <c r="J145" s="66">
        <v>1</v>
      </c>
      <c r="K145" s="143">
        <f>VLOOKUP(H145,'Весь прайс лист'!B:E,4,FALSE)</f>
        <v>2900</v>
      </c>
      <c r="L145" s="629"/>
      <c r="M145" s="630"/>
      <c r="N145" s="630"/>
      <c r="O145" s="631"/>
    </row>
    <row r="146" spans="1:15" s="17" customFormat="1" ht="15">
      <c r="A146" s="726"/>
      <c r="B146" s="633"/>
      <c r="C146" s="681"/>
      <c r="D146" s="651"/>
      <c r="E146" s="652"/>
      <c r="F146" s="652"/>
      <c r="G146" s="653"/>
      <c r="H146" s="41" t="s">
        <v>924</v>
      </c>
      <c r="I146" s="185" t="str">
        <f>VLOOKUP(H146,'Весь прайс лист'!$B$4:$E$604,2,FALSE)</f>
        <v>Пульт управления FLO2R-S</v>
      </c>
      <c r="J146" s="66">
        <v>2</v>
      </c>
      <c r="K146" s="143">
        <f>VLOOKUP(H146,'Весь прайс лист'!B:E,4,FALSE)</f>
        <v>1390</v>
      </c>
      <c r="L146" s="629"/>
      <c r="M146" s="630"/>
      <c r="N146" s="630"/>
      <c r="O146" s="631"/>
    </row>
    <row r="147" spans="1:15" s="17" customFormat="1" ht="15">
      <c r="A147" s="726"/>
      <c r="B147" s="633"/>
      <c r="C147" s="681"/>
      <c r="D147" s="651"/>
      <c r="E147" s="652"/>
      <c r="F147" s="652"/>
      <c r="G147" s="653"/>
      <c r="H147" s="41" t="s">
        <v>23</v>
      </c>
      <c r="I147" s="185" t="str">
        <f>VLOOKUP(H147,'Весь прайс лист'!$B$4:$E$604,2,FALSE)</f>
        <v>Фотоэлементы Medium BlueBus EPMB</v>
      </c>
      <c r="J147" s="66">
        <v>1</v>
      </c>
      <c r="K147" s="143">
        <f>VLOOKUP(H147,'Весь прайс лист'!B:E,4,FALSE)</f>
        <v>4650</v>
      </c>
      <c r="L147" s="629"/>
      <c r="M147" s="630"/>
      <c r="N147" s="630"/>
      <c r="O147" s="631"/>
    </row>
    <row r="148" spans="1:15" s="17" customFormat="1" ht="15.75" thickBot="1">
      <c r="A148" s="726"/>
      <c r="B148" s="634"/>
      <c r="C148" s="708"/>
      <c r="D148" s="654"/>
      <c r="E148" s="655"/>
      <c r="F148" s="655"/>
      <c r="G148" s="656"/>
      <c r="H148" s="42" t="s">
        <v>2455</v>
      </c>
      <c r="I148" s="186" t="str">
        <f>VLOOKUP(H148,'Весь прайс лист'!$B$4:$E$604,2,FALSE)</f>
        <v>Лампа сигнальная с антенной, 12В ELDC</v>
      </c>
      <c r="J148" s="67">
        <v>1</v>
      </c>
      <c r="K148" s="144">
        <f>VLOOKUP(H148,'Весь прайс лист'!B:E,4,FALSE)</f>
        <v>3150</v>
      </c>
      <c r="L148" s="644"/>
      <c r="M148" s="645"/>
      <c r="N148" s="645"/>
      <c r="O148" s="646"/>
    </row>
    <row r="149" spans="1:15" s="17" customFormat="1" ht="25.5" customHeight="1">
      <c r="A149" s="726"/>
      <c r="B149" s="632" t="s">
        <v>935</v>
      </c>
      <c r="C149" s="680" t="s">
        <v>2229</v>
      </c>
      <c r="D149" s="648" t="s">
        <v>2910</v>
      </c>
      <c r="E149" s="649"/>
      <c r="F149" s="649"/>
      <c r="G149" s="650"/>
      <c r="H149" s="40" t="s">
        <v>933</v>
      </c>
      <c r="I149" s="184" t="str">
        <f>VLOOKUP(H149,'Весь прайс лист'!$B$4:$E$604,2,FALSE)</f>
        <v>Привод для откатных ворот RUN2500</v>
      </c>
      <c r="J149" s="64">
        <v>1</v>
      </c>
      <c r="K149" s="141">
        <f>VLOOKUP(H149,'Весь прайс лист'!B:E,4,FALSE)</f>
        <v>56650</v>
      </c>
      <c r="L149" s="626">
        <f>K149*J149+K150*J150+K151*J151+K152*J152+K153*J153</f>
        <v>70130</v>
      </c>
      <c r="M149" s="627"/>
      <c r="N149" s="627"/>
      <c r="O149" s="628"/>
    </row>
    <row r="150" spans="1:15" s="17" customFormat="1" ht="15">
      <c r="A150" s="726"/>
      <c r="B150" s="633"/>
      <c r="C150" s="681"/>
      <c r="D150" s="651"/>
      <c r="E150" s="652"/>
      <c r="F150" s="652"/>
      <c r="G150" s="653"/>
      <c r="H150" s="41" t="s">
        <v>41</v>
      </c>
      <c r="I150" s="185" t="str">
        <f>VLOOKUP(H150,'Весь прайс лист'!$B$4:$E$604,2,FALSE)</f>
        <v>Приемник OXI</v>
      </c>
      <c r="J150" s="66">
        <v>1</v>
      </c>
      <c r="K150" s="143">
        <f>VLOOKUP(H150,'Весь прайс лист'!B:E,4,FALSE)</f>
        <v>2900</v>
      </c>
      <c r="L150" s="629"/>
      <c r="M150" s="630"/>
      <c r="N150" s="630"/>
      <c r="O150" s="631"/>
    </row>
    <row r="151" spans="1:15" s="17" customFormat="1" ht="15">
      <c r="A151" s="726"/>
      <c r="B151" s="633"/>
      <c r="C151" s="681"/>
      <c r="D151" s="651"/>
      <c r="E151" s="652"/>
      <c r="F151" s="652"/>
      <c r="G151" s="653"/>
      <c r="H151" s="41" t="s">
        <v>924</v>
      </c>
      <c r="I151" s="185" t="str">
        <f>VLOOKUP(H151,'Весь прайс лист'!$B$4:$E$604,2,FALSE)</f>
        <v>Пульт управления FLO2R-S</v>
      </c>
      <c r="J151" s="66">
        <v>2</v>
      </c>
      <c r="K151" s="143">
        <f>VLOOKUP(H151,'Весь прайс лист'!B:E,4,FALSE)</f>
        <v>1390</v>
      </c>
      <c r="L151" s="629"/>
      <c r="M151" s="630"/>
      <c r="N151" s="630"/>
      <c r="O151" s="631"/>
    </row>
    <row r="152" spans="1:15" s="17" customFormat="1" ht="15">
      <c r="A152" s="726"/>
      <c r="B152" s="633"/>
      <c r="C152" s="681"/>
      <c r="D152" s="651"/>
      <c r="E152" s="652"/>
      <c r="F152" s="652"/>
      <c r="G152" s="653"/>
      <c r="H152" s="41" t="s">
        <v>23</v>
      </c>
      <c r="I152" s="185" t="str">
        <f>VLOOKUP(H152,'Весь прайс лист'!$B$4:$E$604,2,FALSE)</f>
        <v>Фотоэлементы Medium BlueBus EPMB</v>
      </c>
      <c r="J152" s="66">
        <v>1</v>
      </c>
      <c r="K152" s="143">
        <f>VLOOKUP(H152,'Весь прайс лист'!B:E,4,FALSE)</f>
        <v>4650</v>
      </c>
      <c r="L152" s="629"/>
      <c r="M152" s="630"/>
      <c r="N152" s="630"/>
      <c r="O152" s="631"/>
    </row>
    <row r="153" spans="1:15" s="17" customFormat="1" ht="15.75" thickBot="1">
      <c r="A153" s="726"/>
      <c r="B153" s="634"/>
      <c r="C153" s="708"/>
      <c r="D153" s="654"/>
      <c r="E153" s="655"/>
      <c r="F153" s="655"/>
      <c r="G153" s="656"/>
      <c r="H153" s="42" t="s">
        <v>2455</v>
      </c>
      <c r="I153" s="186" t="str">
        <f>VLOOKUP(H153,'Весь прайс лист'!$B$4:$E$604,2,FALSE)</f>
        <v>Лампа сигнальная с антенной, 12В ELDC</v>
      </c>
      <c r="J153" s="67">
        <v>1</v>
      </c>
      <c r="K153" s="144">
        <f>VLOOKUP(H153,'Весь прайс лист'!B:E,4,FALSE)</f>
        <v>3150</v>
      </c>
      <c r="L153" s="644"/>
      <c r="M153" s="645"/>
      <c r="N153" s="645"/>
      <c r="O153" s="646"/>
    </row>
    <row r="154" spans="1:15" s="17" customFormat="1" ht="24" customHeight="1">
      <c r="A154" s="726"/>
      <c r="B154" s="602" t="s">
        <v>2260</v>
      </c>
      <c r="C154" s="680" t="s">
        <v>2229</v>
      </c>
      <c r="D154" s="648" t="s">
        <v>2911</v>
      </c>
      <c r="E154" s="649"/>
      <c r="F154" s="649"/>
      <c r="G154" s="650"/>
      <c r="H154" s="40" t="s">
        <v>934</v>
      </c>
      <c r="I154" s="184" t="str">
        <f>VLOOKUP(H154,'Весь прайс лист'!$B$4:$E$604,2,FALSE)</f>
        <v>Привод для откатных ворот RUN2500I/A</v>
      </c>
      <c r="J154" s="64">
        <v>1</v>
      </c>
      <c r="K154" s="141">
        <f>VLOOKUP(H154,'Весь прайс лист'!B:E,4,FALSE)</f>
        <v>69550</v>
      </c>
      <c r="L154" s="626">
        <f>K154*J154+K155*J155+K156*J156+K157*J157+K158*J158</f>
        <v>83030</v>
      </c>
      <c r="M154" s="627"/>
      <c r="N154" s="627"/>
      <c r="O154" s="628"/>
    </row>
    <row r="155" spans="1:15" s="17" customFormat="1" ht="15">
      <c r="A155" s="726"/>
      <c r="B155" s="647"/>
      <c r="C155" s="681"/>
      <c r="D155" s="651"/>
      <c r="E155" s="652"/>
      <c r="F155" s="652"/>
      <c r="G155" s="653"/>
      <c r="H155" s="41" t="s">
        <v>41</v>
      </c>
      <c r="I155" s="185" t="str">
        <f>VLOOKUP(H155,'Весь прайс лист'!$B$4:$E$604,2,FALSE)</f>
        <v>Приемник OXI</v>
      </c>
      <c r="J155" s="66">
        <v>1</v>
      </c>
      <c r="K155" s="143">
        <f>VLOOKUP(H155,'Весь прайс лист'!B:E,4,FALSE)</f>
        <v>2900</v>
      </c>
      <c r="L155" s="629"/>
      <c r="M155" s="630"/>
      <c r="N155" s="630"/>
      <c r="O155" s="631"/>
    </row>
    <row r="156" spans="1:15" s="17" customFormat="1" ht="15">
      <c r="A156" s="726"/>
      <c r="B156" s="647"/>
      <c r="C156" s="681"/>
      <c r="D156" s="651"/>
      <c r="E156" s="652"/>
      <c r="F156" s="652"/>
      <c r="G156" s="653"/>
      <c r="H156" s="41" t="s">
        <v>924</v>
      </c>
      <c r="I156" s="185" t="str">
        <f>VLOOKUP(H156,'Весь прайс лист'!$B$4:$E$604,2,FALSE)</f>
        <v>Пульт управления FLO2R-S</v>
      </c>
      <c r="J156" s="66">
        <v>2</v>
      </c>
      <c r="K156" s="143">
        <f>VLOOKUP(H156,'Весь прайс лист'!B:E,4,FALSE)</f>
        <v>1390</v>
      </c>
      <c r="L156" s="629"/>
      <c r="M156" s="630"/>
      <c r="N156" s="630"/>
      <c r="O156" s="631"/>
    </row>
    <row r="157" spans="1:15" s="17" customFormat="1" ht="15">
      <c r="A157" s="726"/>
      <c r="B157" s="647"/>
      <c r="C157" s="681"/>
      <c r="D157" s="651"/>
      <c r="E157" s="652"/>
      <c r="F157" s="652"/>
      <c r="G157" s="653"/>
      <c r="H157" s="41" t="s">
        <v>23</v>
      </c>
      <c r="I157" s="185" t="str">
        <f>VLOOKUP(H157,'Весь прайс лист'!$B$4:$E$604,2,FALSE)</f>
        <v>Фотоэлементы Medium BlueBus EPMB</v>
      </c>
      <c r="J157" s="66">
        <v>1</v>
      </c>
      <c r="K157" s="143">
        <f>VLOOKUP(H157,'Весь прайс лист'!B:E,4,FALSE)</f>
        <v>4650</v>
      </c>
      <c r="L157" s="629"/>
      <c r="M157" s="630"/>
      <c r="N157" s="630"/>
      <c r="O157" s="631"/>
    </row>
    <row r="158" spans="1:15" s="17" customFormat="1" ht="15.75" thickBot="1">
      <c r="A158" s="726"/>
      <c r="B158" s="603"/>
      <c r="C158" s="708"/>
      <c r="D158" s="654"/>
      <c r="E158" s="655"/>
      <c r="F158" s="655"/>
      <c r="G158" s="656"/>
      <c r="H158" s="42" t="s">
        <v>2455</v>
      </c>
      <c r="I158" s="186" t="str">
        <f>VLOOKUP(H158,'Весь прайс лист'!$B$4:$E$604,2,FALSE)</f>
        <v>Лампа сигнальная с антенной, 12В ELDC</v>
      </c>
      <c r="J158" s="67">
        <v>1</v>
      </c>
      <c r="K158" s="144">
        <f>VLOOKUP(H158,'Весь прайс лист'!B:E,4,FALSE)</f>
        <v>3150</v>
      </c>
      <c r="L158" s="644"/>
      <c r="M158" s="645"/>
      <c r="N158" s="645"/>
      <c r="O158" s="646"/>
    </row>
    <row r="159" spans="1:15" s="17" customFormat="1">
      <c r="A159" s="726"/>
      <c r="B159" s="660" t="s">
        <v>2228</v>
      </c>
      <c r="C159" s="661"/>
      <c r="D159" s="661"/>
      <c r="E159" s="661"/>
      <c r="F159" s="661"/>
      <c r="G159" s="662"/>
      <c r="H159" s="55" t="s">
        <v>886</v>
      </c>
      <c r="I159" s="55" t="str">
        <f>VLOOKUP(H159,'Весь прайс лист'!$B$4:$E$604,2,FALSE)</f>
        <v>Цифровой переключатель FLOR EDSW</v>
      </c>
      <c r="J159" s="61"/>
      <c r="K159" s="138">
        <f>VLOOKUP(H159,'Весь прайс лист'!B:E,4,FALSE)</f>
        <v>7400</v>
      </c>
      <c r="L159" s="464"/>
      <c r="M159" s="464"/>
      <c r="N159" s="464"/>
      <c r="O159" s="465"/>
    </row>
    <row r="160" spans="1:15" s="17" customFormat="1" ht="25.5">
      <c r="A160" s="726"/>
      <c r="B160" s="660"/>
      <c r="C160" s="661"/>
      <c r="D160" s="661"/>
      <c r="E160" s="661"/>
      <c r="F160" s="661"/>
      <c r="G160" s="662"/>
      <c r="H160" s="56" t="s">
        <v>29</v>
      </c>
      <c r="I160" s="179" t="str">
        <f>VLOOKUP(H160,'Весь прайс лист'!$B$4:$E$604,2,FALSE)</f>
        <v>Нейлоновая зубчатая рейка с металлической вставкой модуль M4 25х20х1000 мм, для ворот до 500 кг,  ROA6</v>
      </c>
      <c r="J160" s="59"/>
      <c r="K160" s="136">
        <f>VLOOKUP(H160,'Весь прайс лист'!B:E,4,FALSE)</f>
        <v>750</v>
      </c>
      <c r="L160" s="464"/>
      <c r="M160" s="464"/>
      <c r="N160" s="464"/>
      <c r="O160" s="465"/>
    </row>
    <row r="161" spans="1:15" s="17" customFormat="1">
      <c r="A161" s="726"/>
      <c r="B161" s="660"/>
      <c r="C161" s="661"/>
      <c r="D161" s="661"/>
      <c r="E161" s="661"/>
      <c r="F161" s="661"/>
      <c r="G161" s="662"/>
      <c r="H161" s="56" t="s">
        <v>30</v>
      </c>
      <c r="I161" s="179" t="str">
        <f>VLOOKUP(H161,'Весь прайс лист'!$B$4:$E$604,2,FALSE)</f>
        <v>Оцинкованная зубчатая рейка модуль M4 30х8х1000 мм, ROA8</v>
      </c>
      <c r="J161" s="59"/>
      <c r="K161" s="136">
        <f>VLOOKUP(H161,'Весь прайс лист'!B:E,4,FALSE)</f>
        <v>750</v>
      </c>
      <c r="L161" s="464"/>
      <c r="M161" s="464"/>
      <c r="N161" s="464"/>
      <c r="O161" s="465"/>
    </row>
    <row r="162" spans="1:15" s="17" customFormat="1" ht="19.5" thickBot="1">
      <c r="A162" s="727"/>
      <c r="B162" s="663"/>
      <c r="C162" s="664"/>
      <c r="D162" s="664"/>
      <c r="E162" s="664"/>
      <c r="F162" s="664"/>
      <c r="G162" s="665"/>
      <c r="H162" s="62" t="s">
        <v>27</v>
      </c>
      <c r="I162" s="182" t="str">
        <f>VLOOKUP(H162,'Весь прайс лист'!$B$4:$E$604,2,FALSE)</f>
        <v>Аккумуляторная батарея PS124</v>
      </c>
      <c r="J162" s="63"/>
      <c r="K162" s="139">
        <f>VLOOKUP(H162,'Весь прайс лист'!B:E,4,FALSE)</f>
        <v>5950</v>
      </c>
      <c r="L162" s="466"/>
      <c r="M162" s="466"/>
      <c r="N162" s="466"/>
      <c r="O162" s="467"/>
    </row>
    <row r="163" spans="1:15" s="17" customFormat="1" ht="37.5" customHeight="1">
      <c r="A163" s="682" t="s">
        <v>937</v>
      </c>
      <c r="B163" s="678" t="s">
        <v>2830</v>
      </c>
      <c r="C163" s="680" t="s">
        <v>2229</v>
      </c>
      <c r="D163" s="648" t="s">
        <v>2912</v>
      </c>
      <c r="E163" s="649"/>
      <c r="F163" s="649"/>
      <c r="G163" s="650"/>
      <c r="H163" s="40" t="s">
        <v>2814</v>
      </c>
      <c r="I163" s="184" t="str">
        <f>VLOOKUP(H163,'Весь прайс лист'!$B$4:$E$604,2,FALSE)</f>
        <v>Привод для откатных ворот TUB 4000</v>
      </c>
      <c r="J163" s="64">
        <v>1</v>
      </c>
      <c r="K163" s="141">
        <f>VLOOKUP(H163,'Весь прайс лист'!B:E,4,FALSE)</f>
        <v>156700</v>
      </c>
      <c r="L163" s="626">
        <f>K163*J163+K164*J164+K165*J165+K166*J166</f>
        <v>167400</v>
      </c>
      <c r="M163" s="627"/>
      <c r="N163" s="627"/>
      <c r="O163" s="628"/>
    </row>
    <row r="164" spans="1:15" s="17" customFormat="1" ht="15">
      <c r="A164" s="683"/>
      <c r="B164" s="679"/>
      <c r="C164" s="681"/>
      <c r="D164" s="651"/>
      <c r="E164" s="652"/>
      <c r="F164" s="652"/>
      <c r="G164" s="653"/>
      <c r="H164" s="41" t="s">
        <v>41</v>
      </c>
      <c r="I164" s="185" t="str">
        <f>VLOOKUP(H164,'Весь прайс лист'!$B$4:$E$604,2,FALSE)</f>
        <v>Приемник OXI</v>
      </c>
      <c r="J164" s="66">
        <v>1</v>
      </c>
      <c r="K164" s="143">
        <f>VLOOKUP(H164,'Весь прайс лист'!B:E,4,FALSE)</f>
        <v>2900</v>
      </c>
      <c r="L164" s="629"/>
      <c r="M164" s="630"/>
      <c r="N164" s="630"/>
      <c r="O164" s="631"/>
    </row>
    <row r="165" spans="1:15" s="17" customFormat="1" ht="15">
      <c r="A165" s="683"/>
      <c r="B165" s="679"/>
      <c r="C165" s="681"/>
      <c r="D165" s="651"/>
      <c r="E165" s="652"/>
      <c r="F165" s="652"/>
      <c r="G165" s="653"/>
      <c r="H165" s="41" t="s">
        <v>2454</v>
      </c>
      <c r="I165" s="185" t="str">
        <f>VLOOKUP(H165,'Весь прайс лист'!$B$4:$E$604,2,FALSE)</f>
        <v>Лампа сигнальная с антенной, 230В ELAC</v>
      </c>
      <c r="J165" s="66">
        <v>1</v>
      </c>
      <c r="K165" s="143">
        <f>VLOOKUP(H165,'Весь прайс лист'!B:E,4,FALSE)</f>
        <v>3150</v>
      </c>
      <c r="L165" s="629"/>
      <c r="M165" s="630"/>
      <c r="N165" s="630"/>
      <c r="O165" s="631"/>
    </row>
    <row r="166" spans="1:15" s="17" customFormat="1" ht="15.75" thickBot="1">
      <c r="A166" s="683"/>
      <c r="B166" s="679"/>
      <c r="C166" s="681"/>
      <c r="D166" s="654"/>
      <c r="E166" s="655"/>
      <c r="F166" s="655"/>
      <c r="G166" s="656"/>
      <c r="H166" s="68" t="s">
        <v>925</v>
      </c>
      <c r="I166" s="187" t="str">
        <f>VLOOKUP(H166,'Весь прайс лист'!$B$4:$E$604,2,FALSE)</f>
        <v>Фотоэлементы Medium EPM</v>
      </c>
      <c r="J166" s="69">
        <v>1</v>
      </c>
      <c r="K166" s="145">
        <f>VLOOKUP(H166,'Весь прайс лист'!B:E,4,FALSE)</f>
        <v>4650</v>
      </c>
      <c r="L166" s="629"/>
      <c r="M166" s="630"/>
      <c r="N166" s="630"/>
      <c r="O166" s="631"/>
    </row>
    <row r="167" spans="1:15" s="17" customFormat="1">
      <c r="A167" s="683"/>
      <c r="B167" s="657" t="s">
        <v>2228</v>
      </c>
      <c r="C167" s="658"/>
      <c r="D167" s="658"/>
      <c r="E167" s="658"/>
      <c r="F167" s="658"/>
      <c r="G167" s="659"/>
      <c r="H167" s="70" t="s">
        <v>886</v>
      </c>
      <c r="I167" s="188" t="str">
        <f>VLOOKUP(H167,'Весь прайс лист'!$B$4:$E$604,2,FALSE)</f>
        <v>Цифровой переключатель FLOR EDSW</v>
      </c>
      <c r="J167" s="71"/>
      <c r="K167" s="146">
        <f>VLOOKUP(H167,'Весь прайс лист'!B:E,4,FALSE)</f>
        <v>7400</v>
      </c>
      <c r="L167" s="468"/>
      <c r="M167" s="468"/>
      <c r="N167" s="468"/>
      <c r="O167" s="469"/>
    </row>
    <row r="168" spans="1:15" s="17" customFormat="1" ht="19.5" thickBot="1">
      <c r="A168" s="684"/>
      <c r="B168" s="663"/>
      <c r="C168" s="664"/>
      <c r="D168" s="664"/>
      <c r="E168" s="664"/>
      <c r="F168" s="664"/>
      <c r="G168" s="665"/>
      <c r="H168" s="62" t="s">
        <v>939</v>
      </c>
      <c r="I168" s="182" t="str">
        <f>VLOOKUP(H168,'Весь прайс лист'!$B$4:$E$604,2,FALSE)</f>
        <v>Оцинкованная зубчатая рейка, модуль M6 ROA81</v>
      </c>
      <c r="J168" s="63"/>
      <c r="K168" s="139">
        <f>VLOOKUP(H168,'Весь прайс лист'!B:E,4,FALSE)</f>
        <v>4050</v>
      </c>
      <c r="L168" s="466"/>
      <c r="M168" s="466"/>
      <c r="N168" s="466"/>
      <c r="O168" s="467"/>
    </row>
    <row r="169" spans="1:15" ht="19.5" thickBot="1">
      <c r="I169" s="194" t="e">
        <f>VLOOKUP(H169,'Весь прайс лист'!$B$4:$E$604,2,FALSE)</f>
        <v>#N/A</v>
      </c>
    </row>
    <row r="170" spans="1:15">
      <c r="A170" s="723" t="s">
        <v>941</v>
      </c>
      <c r="B170" s="48"/>
      <c r="C170" s="48"/>
      <c r="D170" s="429"/>
      <c r="E170" s="429"/>
      <c r="F170" s="425"/>
      <c r="G170" s="425"/>
      <c r="H170" s="74" t="s">
        <v>942</v>
      </c>
      <c r="I170" s="74" t="str">
        <f>VLOOKUP(H170,'Весь прайс лист'!$B$4:$E$604,2,FALSE)</f>
        <v>Блок управления A500</v>
      </c>
      <c r="J170" s="74">
        <v>1</v>
      </c>
      <c r="K170" s="148">
        <f>VLOOKUP(H170,'Весь прайс лист'!B:E,4,FALSE)</f>
        <v>23050</v>
      </c>
      <c r="L170" s="471"/>
      <c r="M170" s="471"/>
      <c r="N170" s="471"/>
      <c r="O170" s="471"/>
    </row>
    <row r="171" spans="1:15">
      <c r="A171" s="724"/>
      <c r="B171" s="46"/>
      <c r="C171" s="46"/>
      <c r="D171" s="430"/>
      <c r="E171" s="430"/>
      <c r="F171" s="423"/>
      <c r="G171" s="423"/>
      <c r="H171" s="75" t="s">
        <v>30</v>
      </c>
      <c r="I171" s="75" t="str">
        <f>VLOOKUP(H171,'Весь прайс лист'!$B$4:$E$604,2,FALSE)</f>
        <v>Оцинкованная зубчатая рейка модуль M4 30х8х1000 мм, ROA8</v>
      </c>
      <c r="J171" s="75">
        <v>1</v>
      </c>
      <c r="K171" s="149">
        <f>VLOOKUP(H171,'Весь прайс лист'!B:E,4,FALSE)</f>
        <v>750</v>
      </c>
      <c r="L171" s="471"/>
      <c r="M171" s="471"/>
      <c r="N171" s="471"/>
      <c r="O171" s="471"/>
    </row>
    <row r="172" spans="1:15" s="17" customFormat="1" ht="25.5">
      <c r="A172" s="724"/>
      <c r="B172" s="46"/>
      <c r="C172" s="46"/>
      <c r="D172" s="430"/>
      <c r="E172" s="430"/>
      <c r="F172" s="423"/>
      <c r="G172" s="423"/>
      <c r="H172" s="100" t="s">
        <v>2337</v>
      </c>
      <c r="I172" s="192" t="str">
        <f>VLOOKUP(H172,'Весь прайс лист'!$B$4:$E$604,2,FALSE)</f>
        <v xml:space="preserve">Комплект ROA8KIT10. Состав комплекта: Оцинкованная зубчатая рейка 30х8х1000 мм ROA8 - 10 шт; </v>
      </c>
      <c r="J172" s="75">
        <v>1</v>
      </c>
      <c r="K172" s="149">
        <f>VLOOKUP(H172,'Весь прайс лист'!B:E,4,FALSE)</f>
        <v>6600</v>
      </c>
      <c r="L172" s="471"/>
      <c r="M172" s="471"/>
      <c r="N172" s="471"/>
      <c r="O172" s="471"/>
    </row>
    <row r="173" spans="1:15" s="17" customFormat="1" ht="25.5">
      <c r="A173" s="724"/>
      <c r="B173" s="46"/>
      <c r="C173" s="46"/>
      <c r="D173" s="430"/>
      <c r="E173" s="430"/>
      <c r="F173" s="423"/>
      <c r="G173" s="423"/>
      <c r="H173" s="100" t="s">
        <v>2338</v>
      </c>
      <c r="I173" s="192" t="str">
        <f>VLOOKUP(H173,'Весь прайс лист'!$B$4:$E$604,2,FALSE)</f>
        <v xml:space="preserve">Комплект ROA8KIT50. Состав комплекта: Оцинкованная зубчатая рейка 30х8х1000 мм ROA8 - 50 шт; </v>
      </c>
      <c r="J173" s="75">
        <v>1</v>
      </c>
      <c r="K173" s="149">
        <f>VLOOKUP(H173,'Весь прайс лист'!B:E,4,FALSE)</f>
        <v>31000</v>
      </c>
      <c r="L173" s="471"/>
      <c r="M173" s="471"/>
      <c r="N173" s="471"/>
      <c r="O173" s="471"/>
    </row>
    <row r="174" spans="1:15" ht="25.5">
      <c r="A174" s="724"/>
      <c r="B174" s="46"/>
      <c r="C174" s="46"/>
      <c r="D174" s="430"/>
      <c r="E174" s="430"/>
      <c r="F174" s="423"/>
      <c r="G174" s="423"/>
      <c r="H174" s="75" t="s">
        <v>29</v>
      </c>
      <c r="I174" s="75" t="str">
        <f>VLOOKUP(H174,'Весь прайс лист'!$B$4:$E$604,2,FALSE)</f>
        <v>Нейлоновая зубчатая рейка с металлической вставкой модуль M4 25х20х1000 мм, для ворот до 500 кг,  ROA6</v>
      </c>
      <c r="J174" s="75">
        <v>1</v>
      </c>
      <c r="K174" s="149">
        <f>VLOOKUP(H174,'Весь прайс лист'!B:E,4,FALSE)</f>
        <v>750</v>
      </c>
      <c r="L174" s="471"/>
      <c r="M174" s="471"/>
      <c r="N174" s="471"/>
      <c r="O174" s="471"/>
    </row>
    <row r="175" spans="1:15" s="17" customFormat="1" ht="25.5">
      <c r="A175" s="724"/>
      <c r="B175" s="46"/>
      <c r="C175" s="46"/>
      <c r="D175" s="430"/>
      <c r="E175" s="430"/>
      <c r="F175" s="423"/>
      <c r="G175" s="423"/>
      <c r="H175" s="100" t="s">
        <v>2333</v>
      </c>
      <c r="I175" s="192" t="str">
        <f>VLOOKUP(H175,'Весь прайс лист'!$B$4:$E$604,2,FALSE)</f>
        <v xml:space="preserve">Комплект ROA6KIT10. Состав комплекта: Нейлоновая зубчатая рейка с металлической вставкой 25х20х1000 мм, для ворот до 500 кг ROA8 - 10 шт; </v>
      </c>
      <c r="J175" s="75">
        <v>1</v>
      </c>
      <c r="K175" s="149">
        <f>VLOOKUP(H175,'Весь прайс лист'!B:E,4,FALSE)</f>
        <v>6200</v>
      </c>
      <c r="L175" s="471"/>
      <c r="M175" s="471"/>
      <c r="N175" s="471"/>
      <c r="O175" s="471"/>
    </row>
    <row r="176" spans="1:15" s="17" customFormat="1" ht="25.5">
      <c r="A176" s="724"/>
      <c r="B176" s="46"/>
      <c r="C176" s="46"/>
      <c r="D176" s="430"/>
      <c r="E176" s="430"/>
      <c r="F176" s="423"/>
      <c r="G176" s="423"/>
      <c r="H176" s="100" t="s">
        <v>2334</v>
      </c>
      <c r="I176" s="192" t="str">
        <f>VLOOKUP(H176,'Весь прайс лист'!$B$4:$E$604,2,FALSE)</f>
        <v xml:space="preserve">Комплект ROA6KIT50. Состав комплекта: Нейлоновая зубчатая рейка с металлической вставкой 25х20х1000 мм, для ворот до 500 кг ROA6 - 50 шт; </v>
      </c>
      <c r="J176" s="75">
        <v>1</v>
      </c>
      <c r="K176" s="149">
        <f>VLOOKUP(H176,'Весь прайс лист'!B:E,4,FALSE)</f>
        <v>28600</v>
      </c>
      <c r="L176" s="471"/>
      <c r="M176" s="471"/>
      <c r="N176" s="471"/>
      <c r="O176" s="471"/>
    </row>
    <row r="177" spans="1:15" s="17" customFormat="1" ht="25.5">
      <c r="A177" s="724"/>
      <c r="B177" s="46"/>
      <c r="C177" s="46"/>
      <c r="D177" s="430"/>
      <c r="E177" s="430"/>
      <c r="F177" s="423"/>
      <c r="G177" s="423"/>
      <c r="H177" s="100" t="s">
        <v>2335</v>
      </c>
      <c r="I177" s="192" t="str">
        <f>VLOOKUP(H177,'Весь прайс лист'!$B$4:$E$604,2,FALSE)</f>
        <v xml:space="preserve">Комплект ROA6KIT100. Состав комплекта: Нейлоновая зубчатая рейка с металлической вставкой 25х20х1000 мм, для ворот до 500 кг ROA6 - 100 шт; </v>
      </c>
      <c r="J177" s="75">
        <v>1</v>
      </c>
      <c r="K177" s="149">
        <f>VLOOKUP(H177,'Весь прайс лист'!B:E,4,FALSE)</f>
        <v>55150</v>
      </c>
      <c r="L177" s="471"/>
      <c r="M177" s="471"/>
      <c r="N177" s="471"/>
      <c r="O177" s="471"/>
    </row>
    <row r="178" spans="1:15">
      <c r="A178" s="724"/>
      <c r="B178" s="46"/>
      <c r="C178" s="46"/>
      <c r="D178" s="430"/>
      <c r="E178" s="430"/>
      <c r="F178" s="423"/>
      <c r="G178" s="423"/>
      <c r="H178" s="75" t="s">
        <v>939</v>
      </c>
      <c r="I178" s="75" t="str">
        <f>VLOOKUP(H178,'Весь прайс лист'!$B$4:$E$604,2,FALSE)</f>
        <v>Оцинкованная зубчатая рейка, модуль M6 ROA81</v>
      </c>
      <c r="J178" s="75">
        <v>1</v>
      </c>
      <c r="K178" s="149">
        <f>VLOOKUP(H178,'Весь прайс лист'!B:E,4,FALSE)</f>
        <v>4050</v>
      </c>
      <c r="L178" s="471"/>
      <c r="M178" s="471"/>
      <c r="N178" s="471"/>
      <c r="O178" s="471"/>
    </row>
    <row r="179" spans="1:15">
      <c r="A179" s="724"/>
      <c r="B179" s="46"/>
      <c r="C179" s="46"/>
      <c r="D179" s="430"/>
      <c r="E179" s="430"/>
      <c r="F179" s="423"/>
      <c r="G179" s="423"/>
      <c r="H179" s="75" t="s">
        <v>943</v>
      </c>
      <c r="I179" s="75" t="str">
        <f>VLOOKUP(H179,'Весь прайс лист'!$B$4:$E$604,2,FALSE)</f>
        <v>12-ти зубчатый венец M6 RUA12</v>
      </c>
      <c r="J179" s="75">
        <v>1</v>
      </c>
      <c r="K179" s="149">
        <f>VLOOKUP(H179,'Весь прайс лист'!B:E,4,FALSE)</f>
        <v>3000</v>
      </c>
      <c r="L179" s="471"/>
      <c r="M179" s="471"/>
      <c r="N179" s="471"/>
      <c r="O179" s="471"/>
    </row>
    <row r="180" spans="1:15" ht="19.5" thickBot="1">
      <c r="A180" s="725"/>
      <c r="B180" s="49"/>
      <c r="C180" s="49"/>
      <c r="D180" s="431"/>
      <c r="E180" s="431"/>
      <c r="F180" s="424"/>
      <c r="G180" s="424"/>
      <c r="H180" s="76" t="s">
        <v>944</v>
      </c>
      <c r="I180" s="76" t="str">
        <f>VLOOKUP(H180,'Весь прайс лист'!$B$4:$E$604,2,FALSE)</f>
        <v>Индуктивный датчик RBA1</v>
      </c>
      <c r="J180" s="76">
        <v>1</v>
      </c>
      <c r="K180" s="150">
        <f>VLOOKUP(H180,'Весь прайс лист'!B:E,4,FALSE)</f>
        <v>4950</v>
      </c>
      <c r="L180" s="471"/>
      <c r="M180" s="471"/>
      <c r="N180" s="471"/>
      <c r="O180" s="471"/>
    </row>
    <row r="181" spans="1:15">
      <c r="B181" s="45"/>
      <c r="C181" s="45"/>
      <c r="H181" s="191"/>
      <c r="I181" s="193"/>
      <c r="J181" s="191"/>
      <c r="K181" s="168"/>
    </row>
    <row r="182" spans="1:15">
      <c r="B182" s="45"/>
      <c r="C182" s="45"/>
      <c r="H182" s="191"/>
      <c r="I182" s="193"/>
      <c r="J182" s="191"/>
      <c r="K182" s="168"/>
    </row>
    <row r="183" spans="1:15">
      <c r="B183" s="45"/>
      <c r="C183" s="45"/>
      <c r="H183" s="191"/>
      <c r="I183" s="193"/>
      <c r="J183" s="191"/>
      <c r="K183" s="168"/>
    </row>
    <row r="184" spans="1:15">
      <c r="B184" s="45"/>
      <c r="C184" s="45"/>
      <c r="H184" s="191"/>
      <c r="I184" s="193"/>
      <c r="J184" s="191"/>
      <c r="K184" s="168"/>
    </row>
    <row r="185" spans="1:15">
      <c r="B185" s="45"/>
      <c r="C185" s="45"/>
      <c r="H185" s="191"/>
      <c r="I185" s="193"/>
      <c r="J185" s="191"/>
      <c r="K185" s="168"/>
    </row>
    <row r="186" spans="1:15">
      <c r="B186" s="45"/>
      <c r="C186" s="45"/>
      <c r="H186" s="191"/>
      <c r="I186" s="193"/>
      <c r="J186" s="191"/>
      <c r="K186" s="168"/>
    </row>
    <row r="187" spans="1:15">
      <c r="B187" s="45"/>
      <c r="C187" s="45"/>
      <c r="H187" s="191"/>
      <c r="I187" s="193"/>
      <c r="J187" s="191"/>
      <c r="K187" s="168"/>
    </row>
    <row r="188" spans="1:15">
      <c r="B188" s="45"/>
      <c r="C188" s="45"/>
      <c r="H188" s="191"/>
      <c r="I188" s="193"/>
      <c r="J188" s="191"/>
      <c r="K188" s="168"/>
    </row>
    <row r="189" spans="1:15">
      <c r="B189" s="45"/>
      <c r="C189" s="45"/>
      <c r="H189" s="191"/>
      <c r="I189" s="193"/>
      <c r="J189" s="191"/>
      <c r="K189" s="168"/>
    </row>
    <row r="190" spans="1:15">
      <c r="B190" s="45"/>
      <c r="C190" s="45"/>
      <c r="H190" s="191"/>
      <c r="I190" s="193"/>
      <c r="J190" s="191"/>
      <c r="K190" s="168"/>
    </row>
    <row r="191" spans="1:15">
      <c r="B191" s="45"/>
      <c r="C191" s="45"/>
      <c r="H191" s="191"/>
      <c r="I191" s="193"/>
      <c r="J191" s="191"/>
      <c r="K191" s="168"/>
    </row>
    <row r="192" spans="1:15">
      <c r="B192" s="45"/>
      <c r="C192" s="45"/>
      <c r="H192" s="191"/>
      <c r="I192" s="193"/>
      <c r="J192" s="191"/>
      <c r="K192" s="168"/>
    </row>
    <row r="193" spans="2:11">
      <c r="B193" s="45"/>
      <c r="C193" s="45"/>
      <c r="H193" s="191"/>
      <c r="I193" s="193"/>
      <c r="J193" s="191"/>
      <c r="K193" s="168"/>
    </row>
    <row r="194" spans="2:11">
      <c r="B194" s="45"/>
      <c r="C194" s="45"/>
      <c r="H194" s="191"/>
      <c r="I194" s="193"/>
      <c r="J194" s="191"/>
      <c r="K194" s="168"/>
    </row>
    <row r="195" spans="2:11">
      <c r="B195" s="45"/>
      <c r="C195" s="45"/>
      <c r="H195" s="191"/>
      <c r="I195" s="193"/>
      <c r="J195" s="191"/>
      <c r="K195" s="168"/>
    </row>
    <row r="196" spans="2:11">
      <c r="B196" s="45"/>
      <c r="C196" s="45"/>
      <c r="H196" s="191"/>
      <c r="I196" s="193"/>
      <c r="J196" s="191"/>
      <c r="K196" s="168"/>
    </row>
    <row r="197" spans="2:11">
      <c r="B197" s="45"/>
      <c r="C197" s="45"/>
      <c r="H197" s="191"/>
      <c r="I197" s="193"/>
      <c r="J197" s="191"/>
      <c r="K197" s="168"/>
    </row>
    <row r="198" spans="2:11">
      <c r="B198" s="45"/>
      <c r="C198" s="45"/>
      <c r="H198" s="191"/>
      <c r="I198" s="193"/>
      <c r="J198" s="191"/>
      <c r="K198" s="168"/>
    </row>
    <row r="199" spans="2:11">
      <c r="B199" s="45"/>
      <c r="C199" s="45"/>
      <c r="H199" s="191"/>
      <c r="I199" s="193"/>
      <c r="J199" s="191"/>
      <c r="K199" s="168"/>
    </row>
    <row r="200" spans="2:11">
      <c r="B200" s="45"/>
      <c r="C200" s="45"/>
      <c r="H200" s="191"/>
      <c r="I200" s="193"/>
      <c r="J200" s="191"/>
      <c r="K200" s="168"/>
    </row>
    <row r="201" spans="2:11">
      <c r="B201" s="45"/>
      <c r="C201" s="45"/>
      <c r="H201" s="191"/>
      <c r="I201" s="193"/>
      <c r="J201" s="191"/>
      <c r="K201" s="168"/>
    </row>
    <row r="202" spans="2:11">
      <c r="B202" s="45"/>
      <c r="C202" s="45"/>
      <c r="H202" s="191"/>
      <c r="I202" s="193"/>
      <c r="J202" s="191"/>
      <c r="K202" s="168"/>
    </row>
    <row r="203" spans="2:11">
      <c r="B203" s="45"/>
      <c r="C203" s="45"/>
      <c r="H203" s="191"/>
      <c r="I203" s="193"/>
      <c r="J203" s="191"/>
      <c r="K203" s="168"/>
    </row>
    <row r="204" spans="2:11">
      <c r="B204" s="45"/>
      <c r="C204" s="45"/>
      <c r="H204" s="191"/>
      <c r="I204" s="193"/>
      <c r="J204" s="191"/>
      <c r="K204" s="168"/>
    </row>
    <row r="205" spans="2:11">
      <c r="B205" s="45"/>
      <c r="C205" s="45"/>
      <c r="H205" s="191"/>
      <c r="I205" s="193"/>
      <c r="J205" s="191"/>
      <c r="K205" s="168"/>
    </row>
    <row r="206" spans="2:11">
      <c r="B206" s="45"/>
      <c r="C206" s="45"/>
      <c r="H206" s="191"/>
      <c r="I206" s="193"/>
      <c r="J206" s="191"/>
      <c r="K206" s="168"/>
    </row>
    <row r="207" spans="2:11">
      <c r="B207" s="45"/>
      <c r="C207" s="45"/>
      <c r="H207" s="191"/>
      <c r="I207" s="193"/>
      <c r="J207" s="191"/>
      <c r="K207" s="168"/>
    </row>
    <row r="208" spans="2:11">
      <c r="B208" s="45"/>
      <c r="C208" s="45"/>
      <c r="H208" s="191"/>
      <c r="I208" s="193"/>
      <c r="J208" s="191"/>
      <c r="K208" s="168"/>
    </row>
    <row r="209" spans="2:11">
      <c r="B209" s="45"/>
      <c r="C209" s="45"/>
      <c r="H209" s="191"/>
      <c r="I209" s="193"/>
      <c r="J209" s="191"/>
      <c r="K209" s="168"/>
    </row>
    <row r="210" spans="2:11">
      <c r="B210" s="45"/>
      <c r="C210" s="45"/>
      <c r="H210" s="191"/>
      <c r="I210" s="193"/>
      <c r="J210" s="191"/>
      <c r="K210" s="168"/>
    </row>
    <row r="211" spans="2:11">
      <c r="B211" s="45"/>
      <c r="C211" s="45"/>
      <c r="H211" s="191"/>
      <c r="I211" s="193"/>
      <c r="J211" s="191"/>
      <c r="K211" s="168"/>
    </row>
    <row r="212" spans="2:11">
      <c r="B212" s="45"/>
      <c r="C212" s="45"/>
      <c r="H212" s="191"/>
      <c r="I212" s="193"/>
      <c r="J212" s="191"/>
      <c r="K212" s="168"/>
    </row>
    <row r="213" spans="2:11">
      <c r="B213" s="45"/>
      <c r="C213" s="45"/>
      <c r="H213" s="191"/>
      <c r="I213" s="193"/>
      <c r="J213" s="191"/>
      <c r="K213" s="168"/>
    </row>
    <row r="214" spans="2:11">
      <c r="B214" s="45"/>
      <c r="C214" s="45"/>
      <c r="H214" s="191"/>
      <c r="I214" s="193"/>
      <c r="J214" s="191"/>
      <c r="K214" s="168"/>
    </row>
    <row r="215" spans="2:11">
      <c r="B215" s="45"/>
      <c r="C215" s="45"/>
      <c r="H215" s="191"/>
      <c r="I215" s="193"/>
      <c r="J215" s="191"/>
      <c r="K215" s="168"/>
    </row>
    <row r="216" spans="2:11">
      <c r="B216" s="45"/>
      <c r="C216" s="45"/>
      <c r="H216" s="191"/>
      <c r="I216" s="193"/>
      <c r="J216" s="191"/>
      <c r="K216" s="168"/>
    </row>
    <row r="217" spans="2:11">
      <c r="B217" s="45"/>
      <c r="C217" s="45"/>
      <c r="H217" s="191"/>
      <c r="I217" s="193"/>
      <c r="J217" s="191"/>
      <c r="K217" s="168"/>
    </row>
    <row r="218" spans="2:11">
      <c r="B218" s="45"/>
      <c r="C218" s="45"/>
      <c r="H218" s="191"/>
      <c r="I218" s="193"/>
      <c r="J218" s="191"/>
      <c r="K218" s="168"/>
    </row>
    <row r="219" spans="2:11">
      <c r="B219" s="45"/>
      <c r="C219" s="45"/>
      <c r="H219" s="191"/>
      <c r="I219" s="193"/>
      <c r="J219" s="191"/>
      <c r="K219" s="168"/>
    </row>
    <row r="220" spans="2:11">
      <c r="B220" s="45"/>
      <c r="C220" s="45"/>
      <c r="H220" s="191"/>
      <c r="I220" s="193"/>
      <c r="J220" s="191"/>
      <c r="K220" s="168"/>
    </row>
    <row r="221" spans="2:11">
      <c r="B221" s="45"/>
      <c r="C221" s="45"/>
      <c r="H221" s="191"/>
      <c r="I221" s="193"/>
      <c r="J221" s="191"/>
      <c r="K221" s="168"/>
    </row>
    <row r="222" spans="2:11">
      <c r="B222" s="45"/>
      <c r="C222" s="45"/>
      <c r="H222" s="191"/>
      <c r="I222" s="193"/>
      <c r="J222" s="191"/>
      <c r="K222" s="168"/>
    </row>
    <row r="223" spans="2:11">
      <c r="B223" s="45"/>
      <c r="C223" s="45"/>
      <c r="H223" s="191"/>
      <c r="I223" s="193"/>
      <c r="J223" s="191"/>
      <c r="K223" s="168"/>
    </row>
    <row r="224" spans="2:11">
      <c r="B224" s="45"/>
      <c r="C224" s="45"/>
      <c r="H224" s="191"/>
      <c r="I224" s="193"/>
      <c r="J224" s="191"/>
      <c r="K224" s="168"/>
    </row>
    <row r="225" spans="2:11">
      <c r="B225" s="45"/>
      <c r="C225" s="45"/>
      <c r="H225" s="191"/>
      <c r="I225" s="193"/>
      <c r="J225" s="191"/>
      <c r="K225" s="168"/>
    </row>
    <row r="226" spans="2:11">
      <c r="B226" s="45"/>
      <c r="C226" s="45"/>
      <c r="H226" s="191"/>
      <c r="I226" s="193"/>
      <c r="J226" s="191"/>
      <c r="K226" s="168"/>
    </row>
    <row r="227" spans="2:11">
      <c r="B227" s="45"/>
      <c r="C227" s="45"/>
      <c r="H227" s="191"/>
      <c r="I227" s="193"/>
      <c r="J227" s="191"/>
      <c r="K227" s="168"/>
    </row>
    <row r="228" spans="2:11">
      <c r="B228" s="45"/>
      <c r="C228" s="45"/>
      <c r="H228" s="191"/>
      <c r="I228" s="193"/>
      <c r="J228" s="191"/>
      <c r="K228" s="168"/>
    </row>
    <row r="229" spans="2:11">
      <c r="B229" s="45"/>
      <c r="C229" s="45"/>
      <c r="H229" s="191"/>
      <c r="I229" s="193"/>
      <c r="J229" s="191"/>
      <c r="K229" s="168"/>
    </row>
    <row r="230" spans="2:11">
      <c r="B230" s="45"/>
      <c r="C230" s="45"/>
      <c r="H230" s="191"/>
      <c r="I230" s="193"/>
      <c r="J230" s="191"/>
      <c r="K230" s="168"/>
    </row>
    <row r="231" spans="2:11">
      <c r="B231" s="45"/>
      <c r="C231" s="45"/>
      <c r="H231" s="191"/>
      <c r="I231" s="193"/>
      <c r="J231" s="191"/>
      <c r="K231" s="168"/>
    </row>
    <row r="232" spans="2:11">
      <c r="B232" s="45"/>
      <c r="C232" s="45"/>
      <c r="H232" s="191"/>
      <c r="I232" s="193"/>
      <c r="J232" s="191"/>
      <c r="K232" s="168"/>
    </row>
    <row r="233" spans="2:11">
      <c r="B233" s="45"/>
      <c r="C233" s="45"/>
      <c r="H233" s="191"/>
      <c r="I233" s="193"/>
      <c r="J233" s="191"/>
      <c r="K233" s="168"/>
    </row>
    <row r="234" spans="2:11">
      <c r="B234" s="45"/>
      <c r="C234" s="45"/>
      <c r="H234" s="191"/>
      <c r="I234" s="193"/>
      <c r="J234" s="191"/>
      <c r="K234" s="168"/>
    </row>
    <row r="235" spans="2:11">
      <c r="B235" s="45"/>
      <c r="C235" s="45"/>
      <c r="H235" s="191"/>
      <c r="I235" s="193"/>
      <c r="J235" s="191"/>
      <c r="K235" s="168"/>
    </row>
    <row r="236" spans="2:11">
      <c r="B236" s="45"/>
      <c r="C236" s="45"/>
      <c r="H236" s="191"/>
      <c r="I236" s="193"/>
      <c r="J236" s="191"/>
      <c r="K236" s="168"/>
    </row>
    <row r="237" spans="2:11">
      <c r="B237" s="45"/>
      <c r="C237" s="45"/>
      <c r="H237" s="191"/>
      <c r="I237" s="193"/>
      <c r="J237" s="191"/>
      <c r="K237" s="168"/>
    </row>
    <row r="238" spans="2:11">
      <c r="B238" s="45"/>
      <c r="C238" s="45"/>
      <c r="H238" s="191"/>
      <c r="I238" s="193"/>
      <c r="J238" s="191"/>
      <c r="K238" s="168"/>
    </row>
    <row r="239" spans="2:11">
      <c r="B239" s="45"/>
      <c r="C239" s="45"/>
      <c r="H239" s="191"/>
      <c r="I239" s="193"/>
      <c r="J239" s="191"/>
      <c r="K239" s="168"/>
    </row>
    <row r="240" spans="2:11">
      <c r="B240" s="45"/>
      <c r="C240" s="45"/>
      <c r="H240" s="191"/>
      <c r="I240" s="193"/>
      <c r="J240" s="191"/>
      <c r="K240" s="168"/>
    </row>
    <row r="241" spans="2:11">
      <c r="B241" s="45"/>
      <c r="C241" s="45"/>
      <c r="H241" s="191"/>
      <c r="I241" s="193"/>
      <c r="J241" s="191"/>
      <c r="K241" s="168"/>
    </row>
    <row r="242" spans="2:11">
      <c r="B242" s="45"/>
      <c r="C242" s="45"/>
      <c r="H242" s="191"/>
      <c r="I242" s="193"/>
      <c r="J242" s="191"/>
      <c r="K242" s="168"/>
    </row>
    <row r="243" spans="2:11">
      <c r="B243" s="45"/>
      <c r="C243" s="45"/>
      <c r="H243" s="191"/>
      <c r="I243" s="193"/>
      <c r="J243" s="191"/>
      <c r="K243" s="168"/>
    </row>
    <row r="244" spans="2:11">
      <c r="B244" s="45"/>
      <c r="C244" s="45"/>
      <c r="H244" s="191"/>
      <c r="I244" s="193"/>
      <c r="J244" s="191"/>
      <c r="K244" s="168"/>
    </row>
    <row r="245" spans="2:11">
      <c r="B245" s="45"/>
      <c r="C245" s="45"/>
      <c r="H245" s="191"/>
      <c r="I245" s="193"/>
      <c r="J245" s="191"/>
      <c r="K245" s="168"/>
    </row>
    <row r="246" spans="2:11">
      <c r="B246" s="45"/>
      <c r="C246" s="45"/>
      <c r="H246" s="191"/>
      <c r="I246" s="193"/>
      <c r="J246" s="191"/>
      <c r="K246" s="168"/>
    </row>
    <row r="247" spans="2:11">
      <c r="B247" s="45"/>
      <c r="C247" s="45"/>
      <c r="H247" s="191"/>
      <c r="I247" s="193"/>
      <c r="J247" s="191"/>
      <c r="K247" s="168"/>
    </row>
    <row r="248" spans="2:11">
      <c r="B248" s="45"/>
      <c r="C248" s="45"/>
      <c r="H248" s="191"/>
      <c r="I248" s="193"/>
      <c r="J248" s="191"/>
      <c r="K248" s="168"/>
    </row>
    <row r="249" spans="2:11">
      <c r="B249" s="45"/>
      <c r="C249" s="45"/>
      <c r="H249" s="191"/>
      <c r="I249" s="193"/>
      <c r="J249" s="191"/>
      <c r="K249" s="168"/>
    </row>
    <row r="250" spans="2:11">
      <c r="B250" s="45"/>
      <c r="C250" s="45"/>
      <c r="H250" s="191"/>
      <c r="I250" s="193"/>
      <c r="J250" s="191"/>
      <c r="K250" s="168"/>
    </row>
    <row r="251" spans="2:11">
      <c r="B251" s="45"/>
      <c r="C251" s="45"/>
      <c r="H251" s="191"/>
      <c r="I251" s="193"/>
      <c r="J251" s="191"/>
      <c r="K251" s="168"/>
    </row>
    <row r="252" spans="2:11">
      <c r="B252" s="45"/>
      <c r="C252" s="45"/>
      <c r="H252" s="191"/>
      <c r="I252" s="193"/>
      <c r="J252" s="191"/>
      <c r="K252" s="168"/>
    </row>
    <row r="253" spans="2:11">
      <c r="B253" s="45"/>
      <c r="C253" s="45"/>
      <c r="H253" s="191"/>
      <c r="I253" s="193"/>
      <c r="J253" s="191"/>
      <c r="K253" s="168"/>
    </row>
    <row r="254" spans="2:11">
      <c r="B254" s="45"/>
      <c r="C254" s="45"/>
      <c r="H254" s="191"/>
      <c r="I254" s="193"/>
      <c r="J254" s="191"/>
      <c r="K254" s="168"/>
    </row>
    <row r="255" spans="2:11">
      <c r="B255" s="45"/>
      <c r="C255" s="45"/>
      <c r="H255" s="191"/>
      <c r="I255" s="193"/>
      <c r="J255" s="191"/>
      <c r="K255" s="168"/>
    </row>
    <row r="256" spans="2:11">
      <c r="B256" s="45"/>
      <c r="C256" s="45"/>
      <c r="H256" s="191"/>
      <c r="I256" s="193"/>
      <c r="J256" s="191"/>
      <c r="K256" s="168"/>
    </row>
    <row r="257" spans="2:11">
      <c r="B257" s="45"/>
      <c r="C257" s="45"/>
      <c r="H257" s="191"/>
      <c r="I257" s="193"/>
      <c r="J257" s="191"/>
      <c r="K257" s="168"/>
    </row>
    <row r="258" spans="2:11">
      <c r="B258" s="45"/>
      <c r="C258" s="45"/>
      <c r="H258" s="191"/>
      <c r="I258" s="193"/>
      <c r="J258" s="191"/>
      <c r="K258" s="168"/>
    </row>
    <row r="259" spans="2:11">
      <c r="B259" s="45"/>
      <c r="C259" s="45"/>
      <c r="H259" s="191"/>
      <c r="I259" s="193"/>
      <c r="J259" s="191"/>
      <c r="K259" s="168"/>
    </row>
    <row r="260" spans="2:11">
      <c r="B260" s="45"/>
      <c r="C260" s="45"/>
      <c r="H260" s="191"/>
      <c r="I260" s="193"/>
      <c r="J260" s="191"/>
      <c r="K260" s="168"/>
    </row>
    <row r="261" spans="2:11">
      <c r="B261" s="45"/>
      <c r="C261" s="45"/>
      <c r="H261" s="191"/>
      <c r="I261" s="193"/>
      <c r="J261" s="191"/>
      <c r="K261" s="168"/>
    </row>
    <row r="262" spans="2:11">
      <c r="B262" s="45"/>
      <c r="C262" s="45"/>
      <c r="H262" s="191"/>
      <c r="I262" s="193"/>
      <c r="J262" s="191"/>
      <c r="K262" s="168"/>
    </row>
    <row r="263" spans="2:11">
      <c r="B263" s="45"/>
      <c r="C263" s="45"/>
      <c r="H263" s="191"/>
      <c r="I263" s="193"/>
      <c r="J263" s="191"/>
      <c r="K263" s="168"/>
    </row>
    <row r="264" spans="2:11">
      <c r="B264" s="45"/>
      <c r="C264" s="45"/>
      <c r="H264" s="191"/>
      <c r="I264" s="193"/>
      <c r="J264" s="191"/>
      <c r="K264" s="168"/>
    </row>
    <row r="265" spans="2:11">
      <c r="B265" s="45"/>
      <c r="C265" s="45"/>
      <c r="H265" s="191"/>
      <c r="I265" s="193"/>
      <c r="J265" s="191"/>
      <c r="K265" s="168"/>
    </row>
    <row r="266" spans="2:11">
      <c r="B266" s="45"/>
      <c r="C266" s="45"/>
      <c r="H266" s="191"/>
      <c r="I266" s="193"/>
      <c r="J266" s="191"/>
      <c r="K266" s="168"/>
    </row>
    <row r="267" spans="2:11">
      <c r="B267" s="45"/>
      <c r="C267" s="45"/>
      <c r="H267" s="191"/>
      <c r="I267" s="193"/>
      <c r="J267" s="191"/>
      <c r="K267" s="168"/>
    </row>
    <row r="268" spans="2:11">
      <c r="B268" s="45"/>
      <c r="C268" s="45"/>
      <c r="H268" s="191"/>
      <c r="I268" s="193"/>
      <c r="J268" s="191"/>
      <c r="K268" s="168"/>
    </row>
    <row r="269" spans="2:11">
      <c r="B269" s="45"/>
      <c r="C269" s="45"/>
      <c r="H269" s="191"/>
      <c r="I269" s="193"/>
      <c r="J269" s="191"/>
      <c r="K269" s="168"/>
    </row>
    <row r="270" spans="2:11">
      <c r="B270" s="45"/>
      <c r="C270" s="45"/>
      <c r="H270" s="191"/>
      <c r="I270" s="193"/>
      <c r="J270" s="191"/>
      <c r="K270" s="168"/>
    </row>
    <row r="271" spans="2:11">
      <c r="B271" s="45"/>
      <c r="C271" s="45"/>
      <c r="H271" s="191"/>
      <c r="I271" s="193"/>
      <c r="J271" s="191"/>
      <c r="K271" s="168"/>
    </row>
    <row r="272" spans="2:11">
      <c r="B272" s="45"/>
      <c r="C272" s="45"/>
      <c r="H272" s="191"/>
      <c r="I272" s="193"/>
      <c r="J272" s="191"/>
      <c r="K272" s="168"/>
    </row>
    <row r="273" spans="2:11">
      <c r="B273" s="45"/>
      <c r="C273" s="45"/>
      <c r="H273" s="191"/>
      <c r="I273" s="193"/>
      <c r="J273" s="191"/>
      <c r="K273" s="168"/>
    </row>
    <row r="274" spans="2:11">
      <c r="B274" s="45"/>
      <c r="C274" s="45"/>
      <c r="H274" s="191"/>
      <c r="I274" s="193"/>
      <c r="J274" s="191"/>
      <c r="K274" s="168"/>
    </row>
    <row r="275" spans="2:11">
      <c r="B275" s="45"/>
      <c r="C275" s="45"/>
      <c r="H275" s="191"/>
      <c r="I275" s="193"/>
      <c r="J275" s="191"/>
      <c r="K275" s="168"/>
    </row>
    <row r="276" spans="2:11">
      <c r="B276" s="45"/>
      <c r="C276" s="45"/>
      <c r="H276" s="191"/>
      <c r="I276" s="193"/>
      <c r="J276" s="191"/>
      <c r="K276" s="168"/>
    </row>
    <row r="277" spans="2:11">
      <c r="B277" s="45"/>
      <c r="C277" s="45"/>
      <c r="H277" s="191"/>
      <c r="I277" s="193"/>
      <c r="J277" s="191"/>
      <c r="K277" s="168"/>
    </row>
    <row r="278" spans="2:11">
      <c r="B278" s="45"/>
      <c r="C278" s="45"/>
      <c r="H278" s="191"/>
      <c r="I278" s="193"/>
      <c r="J278" s="191"/>
      <c r="K278" s="168"/>
    </row>
    <row r="279" spans="2:11">
      <c r="B279" s="45"/>
      <c r="C279" s="45"/>
      <c r="H279" s="191"/>
      <c r="I279" s="193"/>
      <c r="J279" s="191"/>
      <c r="K279" s="168"/>
    </row>
    <row r="280" spans="2:11">
      <c r="B280" s="45"/>
      <c r="C280" s="45"/>
      <c r="H280" s="191"/>
      <c r="I280" s="193"/>
      <c r="J280" s="191"/>
      <c r="K280" s="168"/>
    </row>
    <row r="281" spans="2:11">
      <c r="B281" s="45"/>
      <c r="C281" s="45"/>
      <c r="H281" s="191"/>
      <c r="I281" s="193"/>
      <c r="J281" s="191"/>
      <c r="K281" s="168"/>
    </row>
    <row r="282" spans="2:11">
      <c r="B282" s="45"/>
      <c r="C282" s="45"/>
      <c r="H282" s="191"/>
      <c r="I282" s="193"/>
      <c r="J282" s="191"/>
      <c r="K282" s="168"/>
    </row>
  </sheetData>
  <mergeCells count="146">
    <mergeCell ref="B141:G143"/>
    <mergeCell ref="L141:O143"/>
    <mergeCell ref="L105:M105"/>
    <mergeCell ref="B131:G135"/>
    <mergeCell ref="L131:O135"/>
    <mergeCell ref="B136:B140"/>
    <mergeCell ref="C136:C140"/>
    <mergeCell ref="D136:G140"/>
    <mergeCell ref="L136:O140"/>
    <mergeCell ref="B122:G125"/>
    <mergeCell ref="B102:B105"/>
    <mergeCell ref="A91:A100"/>
    <mergeCell ref="B91:B95"/>
    <mergeCell ref="C91:C95"/>
    <mergeCell ref="D91:G95"/>
    <mergeCell ref="L91:O95"/>
    <mergeCell ref="B96:G100"/>
    <mergeCell ref="L96:O100"/>
    <mergeCell ref="A71:A78"/>
    <mergeCell ref="A80:A90"/>
    <mergeCell ref="L74:O78"/>
    <mergeCell ref="L80:M85"/>
    <mergeCell ref="N80:O86"/>
    <mergeCell ref="L87:O90"/>
    <mergeCell ref="C80:C86"/>
    <mergeCell ref="B80:B86"/>
    <mergeCell ref="A60:A69"/>
    <mergeCell ref="B60:B64"/>
    <mergeCell ref="C60:C64"/>
    <mergeCell ref="A2:A12"/>
    <mergeCell ref="A38:A47"/>
    <mergeCell ref="A13:A28"/>
    <mergeCell ref="A30:A37"/>
    <mergeCell ref="D2:D4"/>
    <mergeCell ref="A170:A180"/>
    <mergeCell ref="A144:A162"/>
    <mergeCell ref="B159:G162"/>
    <mergeCell ref="C144:C148"/>
    <mergeCell ref="C149:C153"/>
    <mergeCell ref="A48:A59"/>
    <mergeCell ref="D48:G50"/>
    <mergeCell ref="D51:G54"/>
    <mergeCell ref="B55:G59"/>
    <mergeCell ref="B167:G168"/>
    <mergeCell ref="B22:B24"/>
    <mergeCell ref="B38:B43"/>
    <mergeCell ref="B44:G47"/>
    <mergeCell ref="G22:G23"/>
    <mergeCell ref="B71:B73"/>
    <mergeCell ref="D80:D86"/>
    <mergeCell ref="L1:O1"/>
    <mergeCell ref="C154:C158"/>
    <mergeCell ref="L102:M104"/>
    <mergeCell ref="B25:G28"/>
    <mergeCell ref="C102:C105"/>
    <mergeCell ref="L55:O59"/>
    <mergeCell ref="E6:G9"/>
    <mergeCell ref="L154:O158"/>
    <mergeCell ref="L149:O153"/>
    <mergeCell ref="C1:H1"/>
    <mergeCell ref="C30:C32"/>
    <mergeCell ref="D22:F24"/>
    <mergeCell ref="B30:B32"/>
    <mergeCell ref="B33:G37"/>
    <mergeCell ref="L106:O110"/>
    <mergeCell ref="L6:M9"/>
    <mergeCell ref="D6:D10"/>
    <mergeCell ref="C2:C10"/>
    <mergeCell ref="D38:G43"/>
    <mergeCell ref="C38:C43"/>
    <mergeCell ref="L11:O12"/>
    <mergeCell ref="B18:G21"/>
    <mergeCell ref="B11:G12"/>
    <mergeCell ref="N2:O4"/>
    <mergeCell ref="B163:B166"/>
    <mergeCell ref="C163:C166"/>
    <mergeCell ref="L163:O166"/>
    <mergeCell ref="D144:G148"/>
    <mergeCell ref="B144:B148"/>
    <mergeCell ref="A163:A168"/>
    <mergeCell ref="D102:F105"/>
    <mergeCell ref="A111:A116"/>
    <mergeCell ref="A102:A110"/>
    <mergeCell ref="D149:G153"/>
    <mergeCell ref="G102:G104"/>
    <mergeCell ref="D163:G166"/>
    <mergeCell ref="A118:A125"/>
    <mergeCell ref="N102:O105"/>
    <mergeCell ref="B113:G116"/>
    <mergeCell ref="L113:O116"/>
    <mergeCell ref="B118:B121"/>
    <mergeCell ref="C118:C121"/>
    <mergeCell ref="B106:G110"/>
    <mergeCell ref="D118:G121"/>
    <mergeCell ref="L118:O121"/>
    <mergeCell ref="A126:A143"/>
    <mergeCell ref="B126:B130"/>
    <mergeCell ref="C126:C130"/>
    <mergeCell ref="B149:B153"/>
    <mergeCell ref="B13:B17"/>
    <mergeCell ref="E13:G14"/>
    <mergeCell ref="D13:D17"/>
    <mergeCell ref="L13:M14"/>
    <mergeCell ref="E15:G17"/>
    <mergeCell ref="L144:O148"/>
    <mergeCell ref="B154:B158"/>
    <mergeCell ref="D154:G158"/>
    <mergeCell ref="B87:G90"/>
    <mergeCell ref="C22:C24"/>
    <mergeCell ref="B74:G78"/>
    <mergeCell ref="D71:G73"/>
    <mergeCell ref="E80:G85"/>
    <mergeCell ref="B48:B54"/>
    <mergeCell ref="D30:G32"/>
    <mergeCell ref="D60:G64"/>
    <mergeCell ref="L60:O64"/>
    <mergeCell ref="B65:G69"/>
    <mergeCell ref="L65:O69"/>
    <mergeCell ref="D126:G130"/>
    <mergeCell ref="L126:O130"/>
    <mergeCell ref="L22:M23"/>
    <mergeCell ref="N22:O24"/>
    <mergeCell ref="E2:G3"/>
    <mergeCell ref="L2:M3"/>
    <mergeCell ref="L4:M4"/>
    <mergeCell ref="N13:O17"/>
    <mergeCell ref="L15:M17"/>
    <mergeCell ref="D111:G112"/>
    <mergeCell ref="C111:C112"/>
    <mergeCell ref="B111:B112"/>
    <mergeCell ref="L111:O112"/>
    <mergeCell ref="B2:B10"/>
    <mergeCell ref="C13:C17"/>
    <mergeCell ref="N6:O10"/>
    <mergeCell ref="E4:G4"/>
    <mergeCell ref="C71:C73"/>
    <mergeCell ref="L30:O32"/>
    <mergeCell ref="L38:O43"/>
    <mergeCell ref="L18:O21"/>
    <mergeCell ref="L33:O37"/>
    <mergeCell ref="L71:O73"/>
    <mergeCell ref="L44:O47"/>
    <mergeCell ref="L25:O28"/>
    <mergeCell ref="L48:O50"/>
    <mergeCell ref="L51:O54"/>
    <mergeCell ref="C48:C54"/>
  </mergeCells>
  <pageMargins left="0.25" right="0.25" top="0.75" bottom="0.75" header="0.3" footer="0.3"/>
  <pageSetup paperSize="9" scale="61" fitToHeight="0" orientation="landscape" horizontalDpi="1200" verticalDpi="1200" r:id="rId1"/>
  <rowBreaks count="3" manualBreakCount="3">
    <brk id="29" max="14" man="1"/>
    <brk id="79" max="14" man="1"/>
    <brk id="180" max="14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271"/>
  <sheetViews>
    <sheetView tabSelected="1" view="pageBreakPreview" topLeftCell="A24" zoomScaleSheetLayoutView="100" workbookViewId="0">
      <selection activeCell="G29" sqref="B29:G33"/>
    </sheetView>
  </sheetViews>
  <sheetFormatPr defaultRowHeight="18.75"/>
  <cols>
    <col min="1" max="1" width="8.140625" style="419" bestFit="1" customWidth="1"/>
    <col min="2" max="2" width="18.5703125" customWidth="1"/>
    <col min="3" max="3" width="5.5703125" style="17" customWidth="1"/>
    <col min="4" max="4" width="23.7109375" style="422" customWidth="1"/>
    <col min="5" max="5" width="21.5703125" style="422" customWidth="1"/>
    <col min="6" max="6" width="15.7109375" style="175" customWidth="1"/>
    <col min="7" max="7" width="69.85546875" style="175" customWidth="1"/>
    <col min="8" max="8" width="9.140625" style="175" customWidth="1"/>
    <col min="9" max="9" width="8.85546875" style="176" customWidth="1"/>
    <col min="10" max="11" width="17.28515625" style="447" bestFit="1" customWidth="1"/>
  </cols>
  <sheetData>
    <row r="1" spans="1:11" s="477" customFormat="1" ht="45.75" thickBot="1">
      <c r="A1" s="475" t="s">
        <v>853</v>
      </c>
      <c r="B1" s="476" t="s">
        <v>875</v>
      </c>
      <c r="C1" s="570" t="s">
        <v>2442</v>
      </c>
      <c r="D1" s="570"/>
      <c r="E1" s="571"/>
      <c r="F1" s="572"/>
      <c r="G1" s="13" t="s">
        <v>867</v>
      </c>
      <c r="H1" s="13" t="s">
        <v>866</v>
      </c>
      <c r="I1" s="472" t="s">
        <v>2277</v>
      </c>
      <c r="J1" s="812" t="s">
        <v>2278</v>
      </c>
      <c r="K1" s="813"/>
    </row>
    <row r="2" spans="1:11" ht="25.5" customHeight="1">
      <c r="A2" s="682" t="s">
        <v>882</v>
      </c>
      <c r="B2" s="606" t="s">
        <v>2437</v>
      </c>
      <c r="C2" s="840" t="s">
        <v>2225</v>
      </c>
      <c r="D2" s="635" t="s">
        <v>2237</v>
      </c>
      <c r="E2" s="546" t="s">
        <v>885</v>
      </c>
      <c r="F2" s="247" t="s">
        <v>947</v>
      </c>
      <c r="G2" s="247" t="s">
        <v>2850</v>
      </c>
      <c r="H2" s="247">
        <v>1</v>
      </c>
      <c r="I2" s="247"/>
      <c r="J2" s="825">
        <f>VLOOKUP(E2,'Весь прайс лист'!B:E,4,FALSE)</f>
        <v>34900</v>
      </c>
      <c r="K2" s="838">
        <f>VLOOKUP(D2,'Весь прайс лист'!B:E,4,FALSE)</f>
        <v>37900</v>
      </c>
    </row>
    <row r="3" spans="1:11" s="17" customFormat="1" ht="15">
      <c r="A3" s="683"/>
      <c r="B3" s="607"/>
      <c r="C3" s="841"/>
      <c r="D3" s="636"/>
      <c r="E3" s="548"/>
      <c r="F3" s="251" t="s">
        <v>2724</v>
      </c>
      <c r="G3" s="251" t="str">
        <f>VLOOKUP(F3,'Весь прайс лист'!B:C,2,FALSE)</f>
        <v>Блок управления MC800</v>
      </c>
      <c r="H3" s="251">
        <v>1</v>
      </c>
      <c r="I3" s="251">
        <f>VLOOKUP(F3,'Весь прайс лист'!B:E,4,FALSE)</f>
        <v>10250</v>
      </c>
      <c r="J3" s="826"/>
      <c r="K3" s="793"/>
    </row>
    <row r="4" spans="1:11" s="17" customFormat="1" ht="15">
      <c r="A4" s="683"/>
      <c r="B4" s="607"/>
      <c r="C4" s="841"/>
      <c r="D4" s="636"/>
      <c r="E4" s="548"/>
      <c r="F4" s="251" t="s">
        <v>41</v>
      </c>
      <c r="G4" s="251" t="str">
        <f>VLOOKUP(F4,'Весь прайс лист'!B:C,2,FALSE)</f>
        <v>Приемник OXI</v>
      </c>
      <c r="H4" s="251">
        <v>1</v>
      </c>
      <c r="I4" s="251">
        <f>VLOOKUP(F4,'Весь прайс лист'!B:E,4,FALSE)</f>
        <v>2900</v>
      </c>
      <c r="J4" s="826"/>
      <c r="K4" s="793"/>
    </row>
    <row r="5" spans="1:11" s="17" customFormat="1" ht="15.75" thickBot="1">
      <c r="A5" s="683"/>
      <c r="B5" s="607"/>
      <c r="C5" s="841"/>
      <c r="D5" s="636"/>
      <c r="E5" s="550"/>
      <c r="F5" s="255" t="s">
        <v>1088</v>
      </c>
      <c r="G5" s="255" t="str">
        <f>VLOOKUP(F5,'Весь прайс лист'!B:C,2,FALSE)</f>
        <v>Пульт управления ERA FLOR FLO2RE</v>
      </c>
      <c r="H5" s="255">
        <v>1</v>
      </c>
      <c r="I5" s="255">
        <f>VLOOKUP(F5,'Весь прайс лист'!B:E,4,FALSE)</f>
        <v>1690</v>
      </c>
      <c r="J5" s="827"/>
      <c r="K5" s="793"/>
    </row>
    <row r="6" spans="1:11" ht="19.5" thickBot="1">
      <c r="A6" s="683"/>
      <c r="B6" s="607"/>
      <c r="C6" s="841"/>
      <c r="D6" s="834"/>
      <c r="E6" s="418"/>
      <c r="F6" s="77" t="s">
        <v>925</v>
      </c>
      <c r="G6" s="77" t="str">
        <f>VLOOKUP(F6,'Весь прайс лист'!B:C,2,FALSE)</f>
        <v>Фотоэлементы Medium EPM</v>
      </c>
      <c r="H6" s="77">
        <v>1</v>
      </c>
      <c r="I6" s="151">
        <f>VLOOKUP(F6,'Весь прайс лист'!B:E,4,FALSE)</f>
        <v>4650</v>
      </c>
      <c r="J6" s="432"/>
      <c r="K6" s="839"/>
    </row>
    <row r="7" spans="1:11" ht="15">
      <c r="A7" s="683"/>
      <c r="B7" s="657" t="s">
        <v>2227</v>
      </c>
      <c r="C7" s="658"/>
      <c r="D7" s="658"/>
      <c r="E7" s="806"/>
      <c r="F7" s="78" t="s">
        <v>2454</v>
      </c>
      <c r="G7" s="78" t="str">
        <f>VLOOKUP(F7,'Весь прайс лист'!B:C,2,FALSE)</f>
        <v>Лампа сигнальная с антенной, 230В ELAC</v>
      </c>
      <c r="H7" s="70"/>
      <c r="I7" s="152">
        <f>VLOOKUP(F7,'Весь прайс лист'!B:E,4,FALSE)</f>
        <v>3150</v>
      </c>
      <c r="J7" s="819"/>
      <c r="K7" s="820"/>
    </row>
    <row r="8" spans="1:11" ht="15">
      <c r="A8" s="683"/>
      <c r="B8" s="660"/>
      <c r="C8" s="661"/>
      <c r="D8" s="661"/>
      <c r="E8" s="807"/>
      <c r="F8" s="79" t="s">
        <v>886</v>
      </c>
      <c r="G8" s="79" t="str">
        <f>VLOOKUP(F8,'Весь прайс лист'!B:C,2,FALSE)</f>
        <v>Цифровой переключатель FLOR EDSW</v>
      </c>
      <c r="H8" s="56"/>
      <c r="I8" s="133">
        <f>VLOOKUP(F8,'Весь прайс лист'!B:E,4,FALSE)</f>
        <v>7400</v>
      </c>
      <c r="J8" s="821"/>
      <c r="K8" s="822"/>
    </row>
    <row r="9" spans="1:11" ht="15">
      <c r="A9" s="683"/>
      <c r="B9" s="660"/>
      <c r="C9" s="661"/>
      <c r="D9" s="661"/>
      <c r="E9" s="807"/>
      <c r="F9" s="80" t="s">
        <v>31</v>
      </c>
      <c r="G9" s="80" t="str">
        <f>VLOOKUP(F9,'Весь прайс лист'!B:C,2,FALSE)</f>
        <v>Электромеханический замок вертикальный, 12В PLA10</v>
      </c>
      <c r="H9" s="57"/>
      <c r="I9" s="134">
        <f>VLOOKUP(F9,'Весь прайс лист'!B:E,4,FALSE)</f>
        <v>9300</v>
      </c>
      <c r="J9" s="821"/>
      <c r="K9" s="822"/>
    </row>
    <row r="10" spans="1:11" ht="15.75" thickBot="1">
      <c r="A10" s="684"/>
      <c r="B10" s="663"/>
      <c r="C10" s="664"/>
      <c r="D10" s="664"/>
      <c r="E10" s="808"/>
      <c r="F10" s="242" t="s">
        <v>32</v>
      </c>
      <c r="G10" s="242" t="str">
        <f>VLOOKUP(F10,'Весь прайс лист'!B:C,2,FALSE)</f>
        <v>Электромеханический замок горизонтальный, 12В PLA11</v>
      </c>
      <c r="H10" s="62"/>
      <c r="I10" s="157">
        <f>VLOOKUP(F10,'Весь прайс лист'!B:E,4,FALSE)</f>
        <v>9300</v>
      </c>
      <c r="J10" s="823"/>
      <c r="K10" s="824"/>
    </row>
    <row r="11" spans="1:11" s="17" customFormat="1" ht="19.5" thickBot="1">
      <c r="A11" s="496"/>
      <c r="B11" s="236"/>
      <c r="C11" s="237"/>
      <c r="D11" s="392"/>
      <c r="E11" s="392"/>
      <c r="F11" s="241"/>
      <c r="G11" s="241"/>
      <c r="H11" s="117"/>
      <c r="I11" s="153"/>
      <c r="J11" s="433"/>
      <c r="K11" s="434"/>
    </row>
    <row r="12" spans="1:11" s="17" customFormat="1" ht="15">
      <c r="A12" s="682" t="s">
        <v>883</v>
      </c>
      <c r="B12" s="602" t="s">
        <v>2436</v>
      </c>
      <c r="C12" s="830" t="s">
        <v>2225</v>
      </c>
      <c r="D12" s="780" t="s">
        <v>1564</v>
      </c>
      <c r="E12" s="685" t="s">
        <v>51</v>
      </c>
      <c r="F12" s="247" t="s">
        <v>1033</v>
      </c>
      <c r="G12" s="247" t="str">
        <f>VLOOKUP(F12,'Весь прайс лист'!B:C,2,FALSE)</f>
        <v>Привод для распашных ворот WG4024</v>
      </c>
      <c r="H12" s="247">
        <v>2</v>
      </c>
      <c r="I12" s="281">
        <f>VLOOKUP(F12,'Весь прайс лист'!B:E,4,FALSE)</f>
        <v>12750</v>
      </c>
      <c r="J12" s="816">
        <f>VLOOKUP(E12,'Весь прайс лист'!B:E,4,FALSE)</f>
        <v>35900</v>
      </c>
      <c r="K12" s="743">
        <f>VLOOKUP(D12,'Весь прайс лист'!B:E,4,FALSE)</f>
        <v>37900</v>
      </c>
    </row>
    <row r="13" spans="1:11" s="17" customFormat="1" ht="15">
      <c r="A13" s="683"/>
      <c r="B13" s="647"/>
      <c r="C13" s="831"/>
      <c r="D13" s="781"/>
      <c r="E13" s="686"/>
      <c r="F13" s="251" t="s">
        <v>2851</v>
      </c>
      <c r="G13" s="251" t="str">
        <f>VLOOKUP(F13,'Весь прайс лист'!B:C,2,FALSE)</f>
        <v>Блок управления MC424L, встроенный радиоприемник на 100 пультов, SM-разъем</v>
      </c>
      <c r="H13" s="251">
        <v>1</v>
      </c>
      <c r="I13" s="282">
        <f>VLOOKUP(F13,'Весь прайс лист'!B:E,4,FALSE)</f>
        <v>14150</v>
      </c>
      <c r="J13" s="817"/>
      <c r="K13" s="745"/>
    </row>
    <row r="14" spans="1:11" s="17" customFormat="1" ht="15.75" thickBot="1">
      <c r="A14" s="683"/>
      <c r="B14" s="647"/>
      <c r="C14" s="831"/>
      <c r="D14" s="781"/>
      <c r="E14" s="687"/>
      <c r="F14" s="283" t="s">
        <v>1088</v>
      </c>
      <c r="G14" s="283" t="s">
        <v>2451</v>
      </c>
      <c r="H14" s="283">
        <v>2</v>
      </c>
      <c r="I14" s="284">
        <v>1450</v>
      </c>
      <c r="J14" s="818"/>
      <c r="K14" s="745"/>
    </row>
    <row r="15" spans="1:11" s="17" customFormat="1">
      <c r="A15" s="683"/>
      <c r="B15" s="647"/>
      <c r="C15" s="831"/>
      <c r="D15" s="781"/>
      <c r="E15" s="275"/>
      <c r="F15" s="276" t="s">
        <v>925</v>
      </c>
      <c r="G15" s="276" t="str">
        <f>VLOOKUP(F15,'Весь прайс лист'!B:C,2,FALSE)</f>
        <v>Фотоэлементы Medium EPM</v>
      </c>
      <c r="H15" s="276">
        <v>1</v>
      </c>
      <c r="I15" s="277">
        <f>VLOOKUP(F15,'Весь прайс лист'!B:E,4,FALSE)</f>
        <v>4650</v>
      </c>
      <c r="J15" s="435" t="s">
        <v>2435</v>
      </c>
      <c r="K15" s="745"/>
    </row>
    <row r="16" spans="1:11" s="17" customFormat="1">
      <c r="A16" s="683"/>
      <c r="B16" s="647"/>
      <c r="C16" s="831"/>
      <c r="D16" s="781"/>
      <c r="E16" s="275"/>
      <c r="F16" s="268" t="s">
        <v>1198</v>
      </c>
      <c r="G16" s="268" t="str">
        <f>VLOOKUP(F16,'Весь прайс лист'!B:C,2,FALSE)</f>
        <v>Переключатель замковый EKS</v>
      </c>
      <c r="H16" s="268">
        <v>1</v>
      </c>
      <c r="I16" s="278">
        <f>VLOOKUP(F16,'Весь прайс лист'!B:E,4,FALSE)</f>
        <v>2200</v>
      </c>
      <c r="J16" s="435"/>
      <c r="K16" s="745"/>
    </row>
    <row r="17" spans="1:11" s="17" customFormat="1" ht="19.5" thickBot="1">
      <c r="A17" s="683"/>
      <c r="B17" s="603"/>
      <c r="C17" s="832"/>
      <c r="D17" s="782"/>
      <c r="E17" s="279"/>
      <c r="F17" s="272" t="s">
        <v>2455</v>
      </c>
      <c r="G17" s="272" t="str">
        <f>VLOOKUP(F17,'Весь прайс лист'!B:C,2,FALSE)</f>
        <v>Лампа сигнальная с антенной, 12В ELDC</v>
      </c>
      <c r="H17" s="272">
        <v>1</v>
      </c>
      <c r="I17" s="280">
        <f>VLOOKUP(F17,'Весь прайс лист'!B:E,4,FALSE)</f>
        <v>3150</v>
      </c>
      <c r="J17" s="436"/>
      <c r="K17" s="747"/>
    </row>
    <row r="18" spans="1:11" s="17" customFormat="1">
      <c r="A18" s="683"/>
      <c r="B18" s="657" t="s">
        <v>2228</v>
      </c>
      <c r="C18" s="658"/>
      <c r="D18" s="658"/>
      <c r="E18" s="658"/>
      <c r="F18" s="118" t="s">
        <v>31</v>
      </c>
      <c r="G18" s="118" t="str">
        <f>VLOOKUP(F18,'Весь прайс лист'!B:C,2,FALSE)</f>
        <v>Электромеханический замок вертикальный, 12В PLA10</v>
      </c>
      <c r="H18" s="71"/>
      <c r="I18" s="146">
        <f>VLOOKUP(F18,'Весь прайс лист'!B:E,4,FALSE)</f>
        <v>9300</v>
      </c>
      <c r="J18" s="437"/>
      <c r="K18" s="438"/>
    </row>
    <row r="19" spans="1:11" s="17" customFormat="1">
      <c r="A19" s="683"/>
      <c r="B19" s="660"/>
      <c r="C19" s="661"/>
      <c r="D19" s="661"/>
      <c r="E19" s="661"/>
      <c r="F19" s="59" t="s">
        <v>32</v>
      </c>
      <c r="G19" s="59" t="str">
        <f>VLOOKUP(F19,'Весь прайс лист'!B:C,2,FALSE)</f>
        <v>Электромеханический замок горизонтальный, 12В PLA11</v>
      </c>
      <c r="H19" s="59"/>
      <c r="I19" s="136">
        <f>VLOOKUP(F19,'Весь прайс лист'!B:E,4,FALSE)</f>
        <v>9300</v>
      </c>
      <c r="J19" s="439"/>
      <c r="K19" s="440"/>
    </row>
    <row r="20" spans="1:11" s="17" customFormat="1">
      <c r="A20" s="683"/>
      <c r="B20" s="660"/>
      <c r="C20" s="661"/>
      <c r="D20" s="661"/>
      <c r="E20" s="661"/>
      <c r="F20" s="56" t="s">
        <v>33</v>
      </c>
      <c r="G20" s="56" t="str">
        <f>VLOOKUP(F20,'Весь прайс лист'!B:C,2,FALSE)</f>
        <v>Упоры механические крайних положений WINGO/TOONA PLA13</v>
      </c>
      <c r="H20" s="59"/>
      <c r="I20" s="136">
        <f>VLOOKUP(F20,'Весь прайс лист'!B:E,4,FALSE)</f>
        <v>1500</v>
      </c>
      <c r="J20" s="439"/>
      <c r="K20" s="440"/>
    </row>
    <row r="21" spans="1:11" s="17" customFormat="1">
      <c r="A21" s="683"/>
      <c r="B21" s="660"/>
      <c r="C21" s="661"/>
      <c r="D21" s="661"/>
      <c r="E21" s="661"/>
      <c r="F21" s="59" t="s">
        <v>886</v>
      </c>
      <c r="G21" s="59" t="str">
        <f>VLOOKUP(F21,'Весь прайс лист'!B:C,2,FALSE)</f>
        <v>Цифровой переключатель FLOR EDSW</v>
      </c>
      <c r="H21" s="59"/>
      <c r="I21" s="136">
        <f>VLOOKUP(F21,'Весь прайс лист'!B:E,4,FALSE)</f>
        <v>7400</v>
      </c>
      <c r="J21" s="439"/>
      <c r="K21" s="440"/>
    </row>
    <row r="22" spans="1:11" s="17" customFormat="1" ht="19.5" thickBot="1">
      <c r="A22" s="683"/>
      <c r="B22" s="663"/>
      <c r="C22" s="664"/>
      <c r="D22" s="664"/>
      <c r="E22" s="664"/>
      <c r="F22" s="63" t="s">
        <v>27</v>
      </c>
      <c r="G22" s="63" t="str">
        <f>VLOOKUP(F22,'Весь прайс лист'!B:C,2,FALSE)</f>
        <v>Аккумуляторная батарея PS124</v>
      </c>
      <c r="H22" s="63"/>
      <c r="I22" s="139">
        <f>VLOOKUP(F22,'Весь прайс лист'!B:E,4,FALSE)</f>
        <v>5950</v>
      </c>
      <c r="J22" s="441"/>
      <c r="K22" s="442"/>
    </row>
    <row r="23" spans="1:11" s="17" customFormat="1" ht="15">
      <c r="A23" s="682" t="s">
        <v>883</v>
      </c>
      <c r="B23" s="602" t="s">
        <v>2433</v>
      </c>
      <c r="C23" s="600" t="s">
        <v>2225</v>
      </c>
      <c r="D23" s="780" t="s">
        <v>1625</v>
      </c>
      <c r="E23" s="685" t="s">
        <v>52</v>
      </c>
      <c r="F23" s="247" t="s">
        <v>1036</v>
      </c>
      <c r="G23" s="247" t="str">
        <f>VLOOKUP(F23,'Весь прайс лист'!B:C,2,FALSE)</f>
        <v>Привод для распашных ворот WG5024</v>
      </c>
      <c r="H23" s="247">
        <v>2</v>
      </c>
      <c r="I23" s="281">
        <f>VLOOKUP(F23,'Весь прайс лист'!B:E,4,FALSE)</f>
        <v>14300</v>
      </c>
      <c r="J23" s="816">
        <f>VLOOKUP(E23,'Весь прайс лист'!B:E,4,FALSE)</f>
        <v>36900</v>
      </c>
      <c r="K23" s="842">
        <f>VLOOKUP(D23,'Весь прайс лист'!B:E,4,FALSE)</f>
        <v>38900</v>
      </c>
    </row>
    <row r="24" spans="1:11" s="17" customFormat="1" ht="15">
      <c r="A24" s="683"/>
      <c r="B24" s="647"/>
      <c r="C24" s="609"/>
      <c r="D24" s="781"/>
      <c r="E24" s="686"/>
      <c r="F24" s="251" t="s">
        <v>2851</v>
      </c>
      <c r="G24" s="251" t="str">
        <f>VLOOKUP(F24,'Весь прайс лист'!B:C,2,FALSE)</f>
        <v>Блок управления MC424L, встроенный радиоприемник на 100 пультов, SM-разъем</v>
      </c>
      <c r="H24" s="251">
        <v>1</v>
      </c>
      <c r="I24" s="282">
        <f>VLOOKUP(F24,'Весь прайс лист'!B:E,4,FALSE)</f>
        <v>14150</v>
      </c>
      <c r="J24" s="817"/>
      <c r="K24" s="843"/>
    </row>
    <row r="25" spans="1:11" s="17" customFormat="1" ht="15.75" thickBot="1">
      <c r="A25" s="683"/>
      <c r="B25" s="647"/>
      <c r="C25" s="609"/>
      <c r="D25" s="781"/>
      <c r="E25" s="687"/>
      <c r="F25" s="283" t="s">
        <v>1088</v>
      </c>
      <c r="G25" s="283" t="s">
        <v>2452</v>
      </c>
      <c r="H25" s="283">
        <v>2</v>
      </c>
      <c r="I25" s="284">
        <v>1450</v>
      </c>
      <c r="J25" s="818"/>
      <c r="K25" s="843"/>
    </row>
    <row r="26" spans="1:11" s="17" customFormat="1">
      <c r="A26" s="683"/>
      <c r="B26" s="647"/>
      <c r="C26" s="609"/>
      <c r="D26" s="781"/>
      <c r="E26" s="275"/>
      <c r="F26" s="276" t="s">
        <v>925</v>
      </c>
      <c r="G26" s="276" t="str">
        <f>VLOOKUP(F26,'Весь прайс лист'!B:C,2,FALSE)</f>
        <v>Фотоэлементы Medium EPM</v>
      </c>
      <c r="H26" s="276">
        <v>1</v>
      </c>
      <c r="I26" s="277">
        <f>VLOOKUP(F26,'Весь прайс лист'!B:E,4,FALSE)</f>
        <v>4650</v>
      </c>
      <c r="J26" s="744" t="s">
        <v>2435</v>
      </c>
      <c r="K26" s="745"/>
    </row>
    <row r="27" spans="1:11" s="17" customFormat="1">
      <c r="A27" s="683"/>
      <c r="B27" s="647"/>
      <c r="C27" s="609"/>
      <c r="D27" s="781"/>
      <c r="E27" s="275"/>
      <c r="F27" s="268" t="s">
        <v>1198</v>
      </c>
      <c r="G27" s="268" t="str">
        <f>VLOOKUP(F27,'Весь прайс лист'!B:C,2,FALSE)</f>
        <v>Переключатель замковый EKS</v>
      </c>
      <c r="H27" s="268">
        <v>1</v>
      </c>
      <c r="I27" s="278">
        <f>VLOOKUP(F27,'Весь прайс лист'!B:E,4,FALSE)</f>
        <v>2200</v>
      </c>
      <c r="J27" s="744"/>
      <c r="K27" s="745"/>
    </row>
    <row r="28" spans="1:11" s="17" customFormat="1" ht="19.5" thickBot="1">
      <c r="A28" s="683"/>
      <c r="B28" s="603"/>
      <c r="C28" s="601"/>
      <c r="D28" s="782"/>
      <c r="E28" s="279"/>
      <c r="F28" s="272" t="s">
        <v>2455</v>
      </c>
      <c r="G28" s="272" t="str">
        <f>VLOOKUP(F28,'Весь прайс лист'!B:C,2,FALSE)</f>
        <v>Лампа сигнальная с антенной, 12В ELDC</v>
      </c>
      <c r="H28" s="272">
        <v>1</v>
      </c>
      <c r="I28" s="280">
        <f>VLOOKUP(F28,'Весь прайс лист'!B:E,4,FALSE)</f>
        <v>3150</v>
      </c>
      <c r="J28" s="746"/>
      <c r="K28" s="747"/>
    </row>
    <row r="29" spans="1:11" s="17" customFormat="1">
      <c r="A29" s="683"/>
      <c r="B29" s="657" t="s">
        <v>2228</v>
      </c>
      <c r="C29" s="658"/>
      <c r="D29" s="658"/>
      <c r="E29" s="658"/>
      <c r="F29" s="118" t="s">
        <v>31</v>
      </c>
      <c r="G29" s="118" t="str">
        <f>VLOOKUP(F29,'Весь прайс лист'!B:C,2,FALSE)</f>
        <v>Электромеханический замок вертикальный, 12В PLA10</v>
      </c>
      <c r="H29" s="71"/>
      <c r="I29" s="146">
        <f>VLOOKUP(F29,'Весь прайс лист'!B:E,4,FALSE)</f>
        <v>9300</v>
      </c>
      <c r="J29" s="437"/>
      <c r="K29" s="438"/>
    </row>
    <row r="30" spans="1:11" s="17" customFormat="1">
      <c r="A30" s="683"/>
      <c r="B30" s="660"/>
      <c r="C30" s="661"/>
      <c r="D30" s="661"/>
      <c r="E30" s="661"/>
      <c r="F30" s="59" t="s">
        <v>32</v>
      </c>
      <c r="G30" s="59" t="str">
        <f>VLOOKUP(F30,'Весь прайс лист'!B:C,2,FALSE)</f>
        <v>Электромеханический замок горизонтальный, 12В PLA11</v>
      </c>
      <c r="H30" s="59"/>
      <c r="I30" s="136">
        <f>VLOOKUP(F30,'Весь прайс лист'!B:E,4,FALSE)</f>
        <v>9300</v>
      </c>
      <c r="J30" s="439"/>
      <c r="K30" s="440"/>
    </row>
    <row r="31" spans="1:11" s="17" customFormat="1">
      <c r="A31" s="683"/>
      <c r="B31" s="660"/>
      <c r="C31" s="661"/>
      <c r="D31" s="661"/>
      <c r="E31" s="661"/>
      <c r="F31" s="56" t="s">
        <v>33</v>
      </c>
      <c r="G31" s="56" t="str">
        <f>VLOOKUP(F31,'Весь прайс лист'!B:C,2,FALSE)</f>
        <v>Упоры механические крайних положений WINGO/TOONA PLA13</v>
      </c>
      <c r="H31" s="59"/>
      <c r="I31" s="136">
        <f>VLOOKUP(F31,'Весь прайс лист'!B:E,4,FALSE)</f>
        <v>1500</v>
      </c>
      <c r="J31" s="439"/>
      <c r="K31" s="440"/>
    </row>
    <row r="32" spans="1:11" s="17" customFormat="1">
      <c r="A32" s="683"/>
      <c r="B32" s="660"/>
      <c r="C32" s="661"/>
      <c r="D32" s="661"/>
      <c r="E32" s="661"/>
      <c r="F32" s="59" t="s">
        <v>886</v>
      </c>
      <c r="G32" s="59" t="str">
        <f>VLOOKUP(F32,'Весь прайс лист'!B:C,2,FALSE)</f>
        <v>Цифровой переключатель FLOR EDSW</v>
      </c>
      <c r="H32" s="59"/>
      <c r="I32" s="136">
        <f>VLOOKUP(F32,'Весь прайс лист'!B:E,4,FALSE)</f>
        <v>7400</v>
      </c>
      <c r="J32" s="439"/>
      <c r="K32" s="440"/>
    </row>
    <row r="33" spans="1:11" s="17" customFormat="1" ht="19.5" thickBot="1">
      <c r="A33" s="684"/>
      <c r="B33" s="663"/>
      <c r="C33" s="664"/>
      <c r="D33" s="664"/>
      <c r="E33" s="664"/>
      <c r="F33" s="63" t="s">
        <v>27</v>
      </c>
      <c r="G33" s="63" t="str">
        <f>VLOOKUP(F33,'Весь прайс лист'!B:C,2,FALSE)</f>
        <v>Аккумуляторная батарея PS124</v>
      </c>
      <c r="H33" s="63"/>
      <c r="I33" s="139">
        <f>VLOOKUP(F33,'Весь прайс лист'!B:E,4,FALSE)</f>
        <v>5950</v>
      </c>
      <c r="J33" s="441"/>
      <c r="K33" s="442"/>
    </row>
    <row r="34" spans="1:11" s="17" customFormat="1" ht="8.25" customHeight="1" thickBot="1">
      <c r="A34" s="419"/>
      <c r="D34" s="419"/>
      <c r="E34" s="419"/>
      <c r="J34" s="443"/>
      <c r="K34" s="443"/>
    </row>
    <row r="35" spans="1:11" s="17" customFormat="1" ht="15">
      <c r="A35" s="682" t="s">
        <v>883</v>
      </c>
      <c r="B35" s="737" t="s">
        <v>2434</v>
      </c>
      <c r="C35" s="600" t="s">
        <v>2225</v>
      </c>
      <c r="D35" s="780" t="s">
        <v>2339</v>
      </c>
      <c r="E35" s="835"/>
      <c r="F35" s="264" t="s">
        <v>1031</v>
      </c>
      <c r="G35" s="264" t="str">
        <f>VLOOKUP(F35,'Весь прайс лист'!B:C,2,FALSE)</f>
        <v>Привод для распашных ворот WG4000</v>
      </c>
      <c r="H35" s="265">
        <v>2</v>
      </c>
      <c r="I35" s="266">
        <f>VLOOKUP(F35,'Весь прайс лист'!B:E,4,FALSE)</f>
        <v>15750</v>
      </c>
      <c r="J35" s="742">
        <f>VLOOKUP(D35,'Весь прайс лист'!B:E,4,FALSE)</f>
        <v>37900</v>
      </c>
      <c r="K35" s="743"/>
    </row>
    <row r="36" spans="1:11" s="17" customFormat="1" ht="15">
      <c r="A36" s="683"/>
      <c r="B36" s="738"/>
      <c r="C36" s="609"/>
      <c r="D36" s="781"/>
      <c r="E36" s="836"/>
      <c r="F36" s="268" t="s">
        <v>2724</v>
      </c>
      <c r="G36" s="268" t="str">
        <f>VLOOKUP(F36,'Весь прайс лист'!B:C,2,FALSE)</f>
        <v>Блок управления MC800</v>
      </c>
      <c r="H36" s="269">
        <v>1</v>
      </c>
      <c r="I36" s="270">
        <f>VLOOKUP(F36,'Весь прайс лист'!B:E,4,FALSE)</f>
        <v>10250</v>
      </c>
      <c r="J36" s="744"/>
      <c r="K36" s="745"/>
    </row>
    <row r="37" spans="1:11" s="17" customFormat="1" ht="15">
      <c r="A37" s="683"/>
      <c r="B37" s="738"/>
      <c r="C37" s="609"/>
      <c r="D37" s="781"/>
      <c r="E37" s="836"/>
      <c r="F37" s="268" t="s">
        <v>41</v>
      </c>
      <c r="G37" s="268" t="str">
        <f>VLOOKUP(F37,'Весь прайс лист'!B:C,2,FALSE)</f>
        <v>Приемник OXI</v>
      </c>
      <c r="H37" s="269">
        <v>1</v>
      </c>
      <c r="I37" s="270">
        <f>VLOOKUP(F37,'Весь прайс лист'!B:E,4,FALSE)</f>
        <v>2900</v>
      </c>
      <c r="J37" s="744"/>
      <c r="K37" s="745"/>
    </row>
    <row r="38" spans="1:11" s="17" customFormat="1" ht="15">
      <c r="A38" s="683"/>
      <c r="B38" s="738"/>
      <c r="C38" s="609"/>
      <c r="D38" s="781"/>
      <c r="E38" s="836"/>
      <c r="F38" s="268" t="s">
        <v>925</v>
      </c>
      <c r="G38" s="268" t="str">
        <f>VLOOKUP(F38,'Весь прайс лист'!B:C,2,FALSE)</f>
        <v>Фотоэлементы Medium EPM</v>
      </c>
      <c r="H38" s="269">
        <v>1</v>
      </c>
      <c r="I38" s="270">
        <f>VLOOKUP(F38,'Весь прайс лист'!B:E,4,FALSE)</f>
        <v>4650</v>
      </c>
      <c r="J38" s="744"/>
      <c r="K38" s="745"/>
    </row>
    <row r="39" spans="1:11" s="17" customFormat="1" ht="15">
      <c r="A39" s="683"/>
      <c r="B39" s="738"/>
      <c r="C39" s="609"/>
      <c r="D39" s="781"/>
      <c r="E39" s="836"/>
      <c r="F39" s="268" t="s">
        <v>1198</v>
      </c>
      <c r="G39" s="268" t="str">
        <f>VLOOKUP(F39,'Весь прайс лист'!B:C,2,FALSE)</f>
        <v>Переключатель замковый EKS</v>
      </c>
      <c r="H39" s="269">
        <v>1</v>
      </c>
      <c r="I39" s="270">
        <f>VLOOKUP(F39,'Весь прайс лист'!B:E,4,FALSE)</f>
        <v>2200</v>
      </c>
      <c r="J39" s="744"/>
      <c r="K39" s="745"/>
    </row>
    <row r="40" spans="1:11" s="17" customFormat="1" ht="15">
      <c r="A40" s="683"/>
      <c r="B40" s="738"/>
      <c r="C40" s="609"/>
      <c r="D40" s="781"/>
      <c r="E40" s="836"/>
      <c r="F40" s="268" t="s">
        <v>2454</v>
      </c>
      <c r="G40" s="268" t="str">
        <f>VLOOKUP(F40,'Весь прайс лист'!B:C,2,FALSE)</f>
        <v>Лампа сигнальная с антенной, 230В ELAC</v>
      </c>
      <c r="H40" s="269">
        <v>1</v>
      </c>
      <c r="I40" s="270">
        <f>VLOOKUP(F40,'Весь прайс лист'!B:E,4,FALSE)</f>
        <v>3150</v>
      </c>
      <c r="J40" s="744"/>
      <c r="K40" s="745"/>
    </row>
    <row r="41" spans="1:11" s="17" customFormat="1" ht="15.75" thickBot="1">
      <c r="A41" s="684"/>
      <c r="B41" s="739"/>
      <c r="C41" s="601"/>
      <c r="D41" s="782"/>
      <c r="E41" s="837"/>
      <c r="F41" s="272" t="s">
        <v>1088</v>
      </c>
      <c r="G41" s="272" t="str">
        <f>VLOOKUP(F41,'Весь прайс лист'!B:C,2,FALSE)</f>
        <v>Пульт управления ERA FLOR FLO2RE</v>
      </c>
      <c r="H41" s="273">
        <v>1</v>
      </c>
      <c r="I41" s="274">
        <f>VLOOKUP(F41,'Весь прайс лист'!B:E,4,FALSE)</f>
        <v>1690</v>
      </c>
      <c r="J41" s="746"/>
      <c r="K41" s="747"/>
    </row>
    <row r="42" spans="1:11" s="17" customFormat="1" ht="19.5" thickBot="1">
      <c r="A42" s="496"/>
      <c r="B42" s="89"/>
      <c r="C42" s="88"/>
      <c r="D42" s="392"/>
      <c r="E42" s="392"/>
      <c r="F42" s="121"/>
      <c r="G42" s="121"/>
      <c r="H42" s="117"/>
      <c r="I42" s="153"/>
      <c r="J42" s="433"/>
      <c r="K42" s="434"/>
    </row>
    <row r="43" spans="1:11" s="17" customFormat="1" ht="15">
      <c r="A43" s="682" t="s">
        <v>883</v>
      </c>
      <c r="B43" s="602" t="s">
        <v>2438</v>
      </c>
      <c r="C43" s="600" t="s">
        <v>2225</v>
      </c>
      <c r="D43" s="638" t="s">
        <v>2770</v>
      </c>
      <c r="E43" s="789" t="s">
        <v>1495</v>
      </c>
      <c r="F43" s="264" t="s">
        <v>949</v>
      </c>
      <c r="G43" s="264" t="str">
        <f>VLOOKUP(F43,'Весь прайс лист'!B:C,2,FALSE)</f>
        <v>Привод для распашных ворот WG5000</v>
      </c>
      <c r="H43" s="265">
        <v>2</v>
      </c>
      <c r="I43" s="266">
        <f>VLOOKUP(F43,'Весь прайс лист'!B:E,4,FALSE)</f>
        <v>16650</v>
      </c>
      <c r="J43" s="786">
        <f>VLOOKUP(E43,'Весь прайс лист'!B:E,4,FALSE)</f>
        <v>38900</v>
      </c>
      <c r="K43" s="792">
        <f>VLOOKUP(D43,'Весь прайс лист'!B:E,4,FALSE)</f>
        <v>44900</v>
      </c>
    </row>
    <row r="44" spans="1:11" s="17" customFormat="1" ht="15">
      <c r="A44" s="683"/>
      <c r="B44" s="647"/>
      <c r="C44" s="609"/>
      <c r="D44" s="640"/>
      <c r="E44" s="790"/>
      <c r="F44" s="268" t="s">
        <v>2724</v>
      </c>
      <c r="G44" s="268" t="str">
        <f>VLOOKUP(F44,'Весь прайс лист'!B:C,2,FALSE)</f>
        <v>Блок управления MC800</v>
      </c>
      <c r="H44" s="269">
        <v>1</v>
      </c>
      <c r="I44" s="270">
        <f>VLOOKUP(F44,'Весь прайс лист'!B:E,4,FALSE)</f>
        <v>10250</v>
      </c>
      <c r="J44" s="787"/>
      <c r="K44" s="793"/>
    </row>
    <row r="45" spans="1:11" s="17" customFormat="1" ht="15">
      <c r="A45" s="683"/>
      <c r="B45" s="647"/>
      <c r="C45" s="609"/>
      <c r="D45" s="640"/>
      <c r="E45" s="790"/>
      <c r="F45" s="268" t="s">
        <v>41</v>
      </c>
      <c r="G45" s="268" t="str">
        <f>VLOOKUP(F45,'Весь прайс лист'!B:C,2,FALSE)</f>
        <v>Приемник OXI</v>
      </c>
      <c r="H45" s="269">
        <v>1</v>
      </c>
      <c r="I45" s="270">
        <f>VLOOKUP(F45,'Весь прайс лист'!B:E,4,FALSE)</f>
        <v>2900</v>
      </c>
      <c r="J45" s="787"/>
      <c r="K45" s="793"/>
    </row>
    <row r="46" spans="1:11" s="17" customFormat="1" ht="15">
      <c r="A46" s="683"/>
      <c r="B46" s="647"/>
      <c r="C46" s="609"/>
      <c r="D46" s="640"/>
      <c r="E46" s="790"/>
      <c r="F46" s="268" t="s">
        <v>925</v>
      </c>
      <c r="G46" s="268" t="str">
        <f>VLOOKUP(F46,'Весь прайс лист'!B:C,2,FALSE)</f>
        <v>Фотоэлементы Medium EPM</v>
      </c>
      <c r="H46" s="269">
        <v>1</v>
      </c>
      <c r="I46" s="270">
        <f>VLOOKUP(F46,'Весь прайс лист'!B:E,4,FALSE)</f>
        <v>4650</v>
      </c>
      <c r="J46" s="787"/>
      <c r="K46" s="793"/>
    </row>
    <row r="47" spans="1:11" s="17" customFormat="1" ht="15">
      <c r="A47" s="683"/>
      <c r="B47" s="647"/>
      <c r="C47" s="609"/>
      <c r="D47" s="640"/>
      <c r="E47" s="790"/>
      <c r="F47" s="268" t="s">
        <v>1198</v>
      </c>
      <c r="G47" s="268" t="str">
        <f>VLOOKUP(F47,'Весь прайс лист'!B:C,2,FALSE)</f>
        <v>Переключатель замковый EKS</v>
      </c>
      <c r="H47" s="269">
        <v>1</v>
      </c>
      <c r="I47" s="270">
        <f>VLOOKUP(F47,'Весь прайс лист'!B:E,4,FALSE)</f>
        <v>2200</v>
      </c>
      <c r="J47" s="787"/>
      <c r="K47" s="793"/>
    </row>
    <row r="48" spans="1:11" s="17" customFormat="1" ht="15">
      <c r="A48" s="683"/>
      <c r="B48" s="647"/>
      <c r="C48" s="609"/>
      <c r="D48" s="640"/>
      <c r="E48" s="790"/>
      <c r="F48" s="268" t="s">
        <v>2454</v>
      </c>
      <c r="G48" s="268" t="str">
        <f>VLOOKUP(F48,'Весь прайс лист'!B:C,2,FALSE)</f>
        <v>Лампа сигнальная с антенной, 230В ELAC</v>
      </c>
      <c r="H48" s="269">
        <v>1</v>
      </c>
      <c r="I48" s="270">
        <f>VLOOKUP(F48,'Весь прайс лист'!B:E,4,FALSE)</f>
        <v>3150</v>
      </c>
      <c r="J48" s="787"/>
      <c r="K48" s="793"/>
    </row>
    <row r="49" spans="1:11" s="17" customFormat="1" ht="15.75" thickBot="1">
      <c r="A49" s="683"/>
      <c r="B49" s="647"/>
      <c r="C49" s="609"/>
      <c r="D49" s="640"/>
      <c r="E49" s="791"/>
      <c r="F49" s="272" t="s">
        <v>1088</v>
      </c>
      <c r="G49" s="272" t="str">
        <f>VLOOKUP(F49,'Весь прайс лист'!B:C,2,FALSE)</f>
        <v>Пульт управления ERA FLOR FLO2RE</v>
      </c>
      <c r="H49" s="273">
        <v>1</v>
      </c>
      <c r="I49" s="274">
        <f>VLOOKUP(F49,'Весь прайс лист'!B:E,4,FALSE)</f>
        <v>1690</v>
      </c>
      <c r="J49" s="788"/>
      <c r="K49" s="793"/>
    </row>
    <row r="50" spans="1:11" s="17" customFormat="1" ht="19.5" thickBot="1">
      <c r="A50" s="683"/>
      <c r="B50" s="603"/>
      <c r="C50" s="601"/>
      <c r="D50" s="642"/>
      <c r="E50" s="406"/>
      <c r="F50" s="362" t="s">
        <v>1071</v>
      </c>
      <c r="G50" s="362" t="str">
        <f>VLOOKUP(F50,'Весь прайс лист'!B:C,2,FALSE)</f>
        <v>Блок программирования, управления и диагностики OVIEW/A</v>
      </c>
      <c r="H50" s="77">
        <v>1</v>
      </c>
      <c r="I50" s="151">
        <f>VLOOKUP(F50,'Весь прайс лист'!B:E,4,FALSE)</f>
        <v>17900</v>
      </c>
      <c r="J50" s="444"/>
      <c r="K50" s="794"/>
    </row>
    <row r="51" spans="1:11" s="17" customFormat="1" ht="15">
      <c r="A51" s="683"/>
      <c r="B51" s="795" t="s">
        <v>2228</v>
      </c>
      <c r="C51" s="796"/>
      <c r="D51" s="796"/>
      <c r="E51" s="796"/>
      <c r="F51" s="71" t="s">
        <v>31</v>
      </c>
      <c r="G51" s="71" t="str">
        <f>VLOOKUP(F51,'Весь прайс лист'!B:C,2,FALSE)</f>
        <v>Электромеханический замок вертикальный, 12В PLA10</v>
      </c>
      <c r="H51" s="71"/>
      <c r="I51" s="146">
        <f>VLOOKUP(F51,'Весь прайс лист'!B:E,4,FALSE)</f>
        <v>9300</v>
      </c>
      <c r="J51" s="801"/>
      <c r="K51" s="802"/>
    </row>
    <row r="52" spans="1:11" s="17" customFormat="1" ht="15">
      <c r="A52" s="683"/>
      <c r="B52" s="797"/>
      <c r="C52" s="798"/>
      <c r="D52" s="798"/>
      <c r="E52" s="798"/>
      <c r="F52" s="59" t="s">
        <v>32</v>
      </c>
      <c r="G52" s="59" t="str">
        <f>VLOOKUP(F52,'Весь прайс лист'!B:C,2,FALSE)</f>
        <v>Электромеханический замок горизонтальный, 12В PLA11</v>
      </c>
      <c r="H52" s="59"/>
      <c r="I52" s="136">
        <f>VLOOKUP(F52,'Весь прайс лист'!B:E,4,FALSE)</f>
        <v>9300</v>
      </c>
      <c r="J52" s="754"/>
      <c r="K52" s="755"/>
    </row>
    <row r="53" spans="1:11" s="17" customFormat="1" ht="15">
      <c r="A53" s="683"/>
      <c r="B53" s="797"/>
      <c r="C53" s="798"/>
      <c r="D53" s="798"/>
      <c r="E53" s="798"/>
      <c r="F53" s="56" t="s">
        <v>33</v>
      </c>
      <c r="G53" s="56" t="str">
        <f>VLOOKUP(F53,'Весь прайс лист'!B:C,2,FALSE)</f>
        <v>Упоры механические крайних положений WINGO/TOONA PLA13</v>
      </c>
      <c r="H53" s="59"/>
      <c r="I53" s="136">
        <f>VLOOKUP(F53,'Весь прайс лист'!B:E,4,FALSE)</f>
        <v>1500</v>
      </c>
      <c r="J53" s="754"/>
      <c r="K53" s="755"/>
    </row>
    <row r="54" spans="1:11" s="17" customFormat="1" ht="15.75" thickBot="1">
      <c r="A54" s="683"/>
      <c r="B54" s="799"/>
      <c r="C54" s="800"/>
      <c r="D54" s="800"/>
      <c r="E54" s="800"/>
      <c r="F54" s="63" t="s">
        <v>886</v>
      </c>
      <c r="G54" s="63" t="str">
        <f>VLOOKUP(F54,'Весь прайс лист'!B:C,2,FALSE)</f>
        <v>Цифровой переключатель FLOR EDSW</v>
      </c>
      <c r="H54" s="63"/>
      <c r="I54" s="139">
        <f>VLOOKUP(F54,'Весь прайс лист'!B:E,4,FALSE)</f>
        <v>7400</v>
      </c>
      <c r="J54" s="756"/>
      <c r="K54" s="757"/>
    </row>
    <row r="55" spans="1:11" s="17" customFormat="1" ht="15">
      <c r="A55" s="700" t="s">
        <v>888</v>
      </c>
      <c r="B55" s="735" t="s">
        <v>2231</v>
      </c>
      <c r="C55" s="543" t="s">
        <v>2225</v>
      </c>
      <c r="D55" s="546" t="s">
        <v>861</v>
      </c>
      <c r="E55" s="547"/>
      <c r="F55" s="247" t="s">
        <v>56</v>
      </c>
      <c r="G55" s="247" t="str">
        <f>VLOOKUP(F55,'Весь прайс лист'!B:C,2,FALSE)</f>
        <v>Привод для распашных ворот WG3524HS</v>
      </c>
      <c r="H55" s="248">
        <v>2</v>
      </c>
      <c r="I55" s="249">
        <f>VLOOKUP(F55,'Весь прайс лист'!B:E,4,FALSE)</f>
        <v>21150</v>
      </c>
      <c r="J55" s="691">
        <f>VLOOKUP(D55,'Весь прайс лист'!B:E,4,FALSE)</f>
        <v>43900</v>
      </c>
      <c r="K55" s="693"/>
    </row>
    <row r="56" spans="1:11" s="17" customFormat="1" ht="15">
      <c r="A56" s="701"/>
      <c r="B56" s="736"/>
      <c r="C56" s="544"/>
      <c r="D56" s="548"/>
      <c r="E56" s="549"/>
      <c r="F56" s="258" t="s">
        <v>953</v>
      </c>
      <c r="G56" s="258" t="str">
        <f>VLOOKUP(F56,'Весь прайс лист'!B:C,2,FALSE)</f>
        <v>Блок управления MC824H</v>
      </c>
      <c r="H56" s="259">
        <v>1</v>
      </c>
      <c r="I56" s="260">
        <f>VLOOKUP(F56,'Весь прайс лист'!B:E,4,FALSE)</f>
        <v>20750</v>
      </c>
      <c r="J56" s="694"/>
      <c r="K56" s="696"/>
    </row>
    <row r="57" spans="1:11" s="17" customFormat="1" ht="15">
      <c r="A57" s="701"/>
      <c r="B57" s="736"/>
      <c r="C57" s="544"/>
      <c r="D57" s="548"/>
      <c r="E57" s="549"/>
      <c r="F57" s="252" t="s">
        <v>41</v>
      </c>
      <c r="G57" s="252" t="str">
        <f>VLOOKUP(F57,'Весь прайс лист'!B:C,2,FALSE)</f>
        <v>Приемник OXI</v>
      </c>
      <c r="H57" s="252">
        <v>1</v>
      </c>
      <c r="I57" s="253">
        <f>VLOOKUP(F57,'Весь прайс лист'!B:E,4,FALSE)</f>
        <v>2900</v>
      </c>
      <c r="J57" s="694"/>
      <c r="K57" s="696"/>
    </row>
    <row r="58" spans="1:11" s="17" customFormat="1" ht="15">
      <c r="A58" s="701"/>
      <c r="B58" s="736"/>
      <c r="C58" s="544"/>
      <c r="D58" s="548"/>
      <c r="E58" s="549"/>
      <c r="F58" s="252" t="s">
        <v>929</v>
      </c>
      <c r="G58" s="252" t="str">
        <f>VLOOKUP(F58,'Весь прайс лист'!B:C,2,FALSE)</f>
        <v>Пульт управления 2-канальный, цвет бордовый INTI2R</v>
      </c>
      <c r="H58" s="252">
        <v>1</v>
      </c>
      <c r="I58" s="253">
        <f>VLOOKUP(F58,'Весь прайс лист'!B:E,4,FALSE)</f>
        <v>1790</v>
      </c>
      <c r="J58" s="694"/>
      <c r="K58" s="696"/>
    </row>
    <row r="59" spans="1:11" s="17" customFormat="1" ht="15">
      <c r="A59" s="701"/>
      <c r="B59" s="736"/>
      <c r="C59" s="544"/>
      <c r="D59" s="548"/>
      <c r="E59" s="549"/>
      <c r="F59" s="252" t="s">
        <v>23</v>
      </c>
      <c r="G59" s="367" t="str">
        <f>VLOOKUP(F59,'Весь прайс лист'!B:C,2,FALSE)</f>
        <v>Фотоэлементы Medium BlueBus EPMB</v>
      </c>
      <c r="H59" s="252">
        <v>1</v>
      </c>
      <c r="I59" s="253">
        <f>VLOOKUP(F59,'Весь прайс лист'!B:E,4,FALSE)</f>
        <v>4650</v>
      </c>
      <c r="J59" s="694"/>
      <c r="K59" s="696"/>
    </row>
    <row r="60" spans="1:11" s="17" customFormat="1" ht="15.75" thickBot="1">
      <c r="A60" s="701"/>
      <c r="B60" s="736"/>
      <c r="C60" s="544"/>
      <c r="D60" s="550"/>
      <c r="E60" s="551"/>
      <c r="F60" s="256" t="s">
        <v>2455</v>
      </c>
      <c r="G60" s="261" t="str">
        <f>VLOOKUP(F60,'Весь прайс лист'!B:C,2,FALSE)</f>
        <v>Лампа сигнальная с антенной, 12В ELDC</v>
      </c>
      <c r="H60" s="285">
        <v>1</v>
      </c>
      <c r="I60" s="286">
        <f>VLOOKUP(F60,'Весь прайс лист'!B:E,4,FALSE)</f>
        <v>3150</v>
      </c>
      <c r="J60" s="697"/>
      <c r="K60" s="699"/>
    </row>
    <row r="61" spans="1:11" s="17" customFormat="1" ht="15">
      <c r="A61" s="701"/>
      <c r="B61" s="657" t="s">
        <v>2228</v>
      </c>
      <c r="C61" s="658"/>
      <c r="D61" s="661"/>
      <c r="E61" s="662"/>
      <c r="F61" s="61" t="s">
        <v>2455</v>
      </c>
      <c r="G61" s="61" t="str">
        <f>VLOOKUP(F61,'Весь прайс лист'!B:C,2,FALSE)</f>
        <v>Лампа сигнальная с антенной, 12В ELDC</v>
      </c>
      <c r="H61" s="61">
        <v>1</v>
      </c>
      <c r="I61" s="138">
        <v>3150</v>
      </c>
      <c r="J61" s="754"/>
      <c r="K61" s="755"/>
    </row>
    <row r="62" spans="1:11" s="17" customFormat="1" ht="15">
      <c r="A62" s="701"/>
      <c r="B62" s="660"/>
      <c r="C62" s="661"/>
      <c r="D62" s="661"/>
      <c r="E62" s="662"/>
      <c r="F62" s="59" t="s">
        <v>32</v>
      </c>
      <c r="G62" s="59" t="str">
        <f>VLOOKUP(F62,'Весь прайс лист'!B:C,2,FALSE)</f>
        <v>Электромеханический замок горизонтальный, 12В PLA11</v>
      </c>
      <c r="H62" s="59"/>
      <c r="I62" s="136">
        <f>VLOOKUP(F62,'Весь прайс лист'!B:E,4,FALSE)</f>
        <v>9300</v>
      </c>
      <c r="J62" s="754"/>
      <c r="K62" s="755"/>
    </row>
    <row r="63" spans="1:11" s="17" customFormat="1" ht="15">
      <c r="A63" s="701"/>
      <c r="B63" s="660"/>
      <c r="C63" s="661"/>
      <c r="D63" s="661"/>
      <c r="E63" s="662"/>
      <c r="F63" s="59" t="s">
        <v>886</v>
      </c>
      <c r="G63" s="59" t="str">
        <f>VLOOKUP(F63,'Весь прайс лист'!B:C,2,FALSE)</f>
        <v>Цифровой переключатель FLOR EDSW</v>
      </c>
      <c r="H63" s="59"/>
      <c r="I63" s="136">
        <f>VLOOKUP(F63,'Весь прайс лист'!B:E,4,FALSE)</f>
        <v>7400</v>
      </c>
      <c r="J63" s="754"/>
      <c r="K63" s="755"/>
    </row>
    <row r="64" spans="1:11" s="17" customFormat="1" ht="15.75" thickBot="1">
      <c r="A64" s="702"/>
      <c r="B64" s="663"/>
      <c r="C64" s="664"/>
      <c r="D64" s="664"/>
      <c r="E64" s="665"/>
      <c r="F64" s="63" t="s">
        <v>27</v>
      </c>
      <c r="G64" s="63" t="str">
        <f>VLOOKUP(F64,'Весь прайс лист'!B:C,2,FALSE)</f>
        <v>Аккумуляторная батарея PS124</v>
      </c>
      <c r="H64" s="63"/>
      <c r="I64" s="139">
        <f>VLOOKUP(F64,'Весь прайс лист'!B:E,4,FALSE)</f>
        <v>5950</v>
      </c>
      <c r="J64" s="756"/>
      <c r="K64" s="757"/>
    </row>
    <row r="65" spans="1:11" ht="31.5" customHeight="1">
      <c r="A65" s="682" t="s">
        <v>884</v>
      </c>
      <c r="B65" s="606" t="s">
        <v>2261</v>
      </c>
      <c r="C65" s="600" t="s">
        <v>2225</v>
      </c>
      <c r="D65" s="833" t="s">
        <v>2240</v>
      </c>
      <c r="E65" s="685" t="s">
        <v>2241</v>
      </c>
      <c r="F65" s="247" t="s">
        <v>1019</v>
      </c>
      <c r="G65" s="247" t="str">
        <f>VLOOKUP(F65,'Весь прайс лист'!B:C,2,FALSE)</f>
        <v>Привод для распашных ворот TO4016P</v>
      </c>
      <c r="H65" s="248">
        <v>2</v>
      </c>
      <c r="I65" s="249">
        <f>VLOOKUP(F65,'Весь прайс лист'!B:E,4,FALSE)</f>
        <v>16900</v>
      </c>
      <c r="J65" s="816">
        <f>VLOOKUP(E65,'Весь прайс лист'!B:E,4,FALSE)</f>
        <v>39900</v>
      </c>
      <c r="K65" s="792">
        <f>VLOOKUP(D65,'Весь прайс лист'!B:E,4,FALSE)</f>
        <v>42900</v>
      </c>
    </row>
    <row r="66" spans="1:11" ht="15">
      <c r="A66" s="683"/>
      <c r="B66" s="607"/>
      <c r="C66" s="609"/>
      <c r="D66" s="834"/>
      <c r="E66" s="686"/>
      <c r="F66" s="258" t="s">
        <v>41</v>
      </c>
      <c r="G66" s="258" t="str">
        <f>VLOOKUP(F66,'Весь прайс лист'!B:C,2,FALSE)</f>
        <v>Приемник OXI</v>
      </c>
      <c r="H66" s="259">
        <v>1</v>
      </c>
      <c r="I66" s="260">
        <f>VLOOKUP(F66,'Весь прайс лист'!B:E,4,FALSE)</f>
        <v>2900</v>
      </c>
      <c r="J66" s="817"/>
      <c r="K66" s="793"/>
    </row>
    <row r="67" spans="1:11" s="17" customFormat="1" ht="15">
      <c r="A67" s="683"/>
      <c r="B67" s="607"/>
      <c r="C67" s="609"/>
      <c r="D67" s="834"/>
      <c r="E67" s="686"/>
      <c r="F67" s="251" t="s">
        <v>2724</v>
      </c>
      <c r="G67" s="251" t="str">
        <f>VLOOKUP(F67,'Весь прайс лист'!B:C,2,FALSE)</f>
        <v>Блок управления MC800</v>
      </c>
      <c r="H67" s="252">
        <v>1</v>
      </c>
      <c r="I67" s="253">
        <f>VLOOKUP(F67,'Весь прайс лист'!B:E,4,FALSE)</f>
        <v>10250</v>
      </c>
      <c r="J67" s="817"/>
      <c r="K67" s="793"/>
    </row>
    <row r="68" spans="1:11" ht="15.75" thickBot="1">
      <c r="A68" s="683"/>
      <c r="B68" s="607"/>
      <c r="C68" s="609"/>
      <c r="D68" s="834"/>
      <c r="E68" s="687"/>
      <c r="F68" s="283" t="s">
        <v>924</v>
      </c>
      <c r="G68" s="283" t="str">
        <f>VLOOKUP(F68,'Весь прайс лист'!B:C,2,FALSE)</f>
        <v>Пульт управления FLO2R-S</v>
      </c>
      <c r="H68" s="285">
        <v>2</v>
      </c>
      <c r="I68" s="286">
        <f>VLOOKUP(F68,'Весь прайс лист'!B:E,4,FALSE)</f>
        <v>1390</v>
      </c>
      <c r="J68" s="818"/>
      <c r="K68" s="793"/>
    </row>
    <row r="69" spans="1:11" ht="19.5" thickBot="1">
      <c r="A69" s="683"/>
      <c r="B69" s="607"/>
      <c r="C69" s="609"/>
      <c r="D69" s="834"/>
      <c r="E69" s="420"/>
      <c r="F69" s="77" t="s">
        <v>925</v>
      </c>
      <c r="G69" s="77" t="str">
        <f>VLOOKUP(F69,'Весь прайс лист'!B:C,2,FALSE)</f>
        <v>Фотоэлементы Medium EPM</v>
      </c>
      <c r="H69" s="77">
        <v>1</v>
      </c>
      <c r="I69" s="151">
        <f>VLOOKUP(F69,'Весь прайс лист'!B:E,4,FALSE)</f>
        <v>4650</v>
      </c>
      <c r="J69" s="432"/>
      <c r="K69" s="814"/>
    </row>
    <row r="70" spans="1:11" ht="15">
      <c r="A70" s="683"/>
      <c r="B70" s="657" t="s">
        <v>2227</v>
      </c>
      <c r="C70" s="658"/>
      <c r="D70" s="658"/>
      <c r="E70" s="806"/>
      <c r="F70" s="71" t="s">
        <v>2454</v>
      </c>
      <c r="G70" s="71" t="str">
        <f>VLOOKUP(F70,'Весь прайс лист'!B:C,2,FALSE)</f>
        <v>Лампа сигнальная с антенной, 230В ELAC</v>
      </c>
      <c r="H70" s="71"/>
      <c r="I70" s="146">
        <f>VLOOKUP(F70,'Весь прайс лист'!B:E,4,FALSE)</f>
        <v>3150</v>
      </c>
      <c r="J70" s="801"/>
      <c r="K70" s="802"/>
    </row>
    <row r="71" spans="1:11" ht="15">
      <c r="A71" s="683"/>
      <c r="B71" s="660"/>
      <c r="C71" s="661"/>
      <c r="D71" s="661"/>
      <c r="E71" s="807"/>
      <c r="F71" s="121" t="s">
        <v>886</v>
      </c>
      <c r="G71" s="121" t="str">
        <f>VLOOKUP(F71,'Весь прайс лист'!B:C,2,FALSE)</f>
        <v>Цифровой переключатель FLOR EDSW</v>
      </c>
      <c r="H71" s="59"/>
      <c r="I71" s="136">
        <f>VLOOKUP(F71,'Весь прайс лист'!B:E,4,FALSE)</f>
        <v>7400</v>
      </c>
      <c r="J71" s="754"/>
      <c r="K71" s="755"/>
    </row>
    <row r="72" spans="1:11" ht="15">
      <c r="A72" s="683"/>
      <c r="B72" s="660"/>
      <c r="C72" s="661"/>
      <c r="D72" s="661"/>
      <c r="E72" s="807"/>
      <c r="F72" s="59" t="s">
        <v>31</v>
      </c>
      <c r="G72" s="59" t="str">
        <f>VLOOKUP(F72,'Весь прайс лист'!B:C,2,FALSE)</f>
        <v>Электромеханический замок вертикальный, 12В PLA10</v>
      </c>
      <c r="H72" s="59"/>
      <c r="I72" s="136">
        <f>VLOOKUP(F72,'Весь прайс лист'!B:E,4,FALSE)</f>
        <v>9300</v>
      </c>
      <c r="J72" s="754"/>
      <c r="K72" s="755"/>
    </row>
    <row r="73" spans="1:11" ht="15.75" thickBot="1">
      <c r="A73" s="683"/>
      <c r="B73" s="663"/>
      <c r="C73" s="664"/>
      <c r="D73" s="664"/>
      <c r="E73" s="808"/>
      <c r="F73" s="63" t="s">
        <v>32</v>
      </c>
      <c r="G73" s="63" t="str">
        <f>VLOOKUP(F73,'Весь прайс лист'!B:C,2,FALSE)</f>
        <v>Электромеханический замок горизонтальный, 12В PLA11</v>
      </c>
      <c r="H73" s="63"/>
      <c r="I73" s="139">
        <f>VLOOKUP(F73,'Весь прайс лист'!B:E,4,FALSE)</f>
        <v>9300</v>
      </c>
      <c r="J73" s="756"/>
      <c r="K73" s="757"/>
    </row>
    <row r="74" spans="1:11" s="17" customFormat="1" ht="6" customHeight="1" thickBot="1">
      <c r="A74" s="683"/>
      <c r="B74" s="378"/>
      <c r="C74" s="379"/>
      <c r="D74" s="392"/>
      <c r="E74" s="392"/>
      <c r="F74" s="73"/>
      <c r="G74" s="73"/>
      <c r="H74" s="73"/>
      <c r="I74" s="140"/>
      <c r="J74" s="439"/>
      <c r="K74" s="440"/>
    </row>
    <row r="75" spans="1:11" s="17" customFormat="1" ht="15">
      <c r="A75" s="683"/>
      <c r="B75" s="606" t="s">
        <v>2261</v>
      </c>
      <c r="C75" s="600" t="s">
        <v>2226</v>
      </c>
      <c r="D75" s="758" t="s">
        <v>2786</v>
      </c>
      <c r="E75" s="759"/>
      <c r="F75" s="353" t="s">
        <v>1019</v>
      </c>
      <c r="G75" s="353" t="str">
        <f>VLOOKUP(F75,'Весь прайс лист'!B:C,2,FALSE)</f>
        <v>Привод для распашных ворот TO4016P</v>
      </c>
      <c r="H75" s="353">
        <v>2</v>
      </c>
      <c r="I75" s="354">
        <f>VLOOKUP(F75,'Весь прайс лист'!B:E,4,FALSE)</f>
        <v>16900</v>
      </c>
      <c r="J75" s="764">
        <f>VLOOKUP(D75,'Весь прайс лист'!B:E,4,FALSE)</f>
        <v>40900</v>
      </c>
      <c r="K75" s="765"/>
    </row>
    <row r="76" spans="1:11" s="17" customFormat="1" ht="15">
      <c r="A76" s="683"/>
      <c r="B76" s="607"/>
      <c r="C76" s="609"/>
      <c r="D76" s="760"/>
      <c r="E76" s="761"/>
      <c r="F76" s="355" t="s">
        <v>2724</v>
      </c>
      <c r="G76" s="355" t="str">
        <f>VLOOKUP(F76,'Весь прайс лист'!B:C,2,FALSE)</f>
        <v>Блок управления MC800</v>
      </c>
      <c r="H76" s="355">
        <v>1</v>
      </c>
      <c r="I76" s="356">
        <f>VLOOKUP(F76,'Весь прайс лист'!B:E,4,FALSE)</f>
        <v>10250</v>
      </c>
      <c r="J76" s="766"/>
      <c r="K76" s="767"/>
    </row>
    <row r="77" spans="1:11" s="17" customFormat="1" ht="15">
      <c r="A77" s="683"/>
      <c r="B77" s="607"/>
      <c r="C77" s="609"/>
      <c r="D77" s="760"/>
      <c r="E77" s="761"/>
      <c r="F77" s="355" t="s">
        <v>41</v>
      </c>
      <c r="G77" s="355" t="str">
        <f>VLOOKUP(F77,'Весь прайс лист'!B:C,2,FALSE)</f>
        <v>Приемник OXI</v>
      </c>
      <c r="H77" s="355">
        <v>1</v>
      </c>
      <c r="I77" s="356">
        <f>VLOOKUP(F77,'Весь прайс лист'!B:E,4,FALSE)</f>
        <v>2900</v>
      </c>
      <c r="J77" s="766"/>
      <c r="K77" s="767"/>
    </row>
    <row r="78" spans="1:11" s="17" customFormat="1" ht="15.75" customHeight="1">
      <c r="A78" s="683"/>
      <c r="B78" s="607"/>
      <c r="C78" s="609"/>
      <c r="D78" s="760"/>
      <c r="E78" s="761"/>
      <c r="F78" s="355" t="s">
        <v>924</v>
      </c>
      <c r="G78" s="355" t="str">
        <f>VLOOKUP(F78,'Весь прайс лист'!B:C,2,FALSE)</f>
        <v>Пульт управления FLO2R-S</v>
      </c>
      <c r="H78" s="355">
        <v>2</v>
      </c>
      <c r="I78" s="356">
        <f>VLOOKUP(F78,'Весь прайс лист'!B:E,4,FALSE)</f>
        <v>1390</v>
      </c>
      <c r="J78" s="766"/>
      <c r="K78" s="767"/>
    </row>
    <row r="79" spans="1:11" s="17" customFormat="1" ht="15.75" customHeight="1" thickBot="1">
      <c r="A79" s="683"/>
      <c r="B79" s="608"/>
      <c r="C79" s="601"/>
      <c r="D79" s="762"/>
      <c r="E79" s="763"/>
      <c r="F79" s="72" t="s">
        <v>2799</v>
      </c>
      <c r="G79" s="72" t="str">
        <f>VLOOKUP(F79,'Весь прайс лист'!B:C,2,FALSE)</f>
        <v>регулируемый кронштейн PLA16</v>
      </c>
      <c r="H79" s="72">
        <v>2</v>
      </c>
      <c r="I79" s="147">
        <f>VLOOKUP(F79,'Весь прайс лист'!B:E,4,FALSE)</f>
        <v>2500</v>
      </c>
      <c r="J79" s="768"/>
      <c r="K79" s="769"/>
    </row>
    <row r="80" spans="1:11" s="17" customFormat="1" ht="15">
      <c r="A80" s="683"/>
      <c r="B80" s="606" t="s">
        <v>2263</v>
      </c>
      <c r="C80" s="600" t="s">
        <v>2226</v>
      </c>
      <c r="D80" s="758" t="s">
        <v>2788</v>
      </c>
      <c r="E80" s="759"/>
      <c r="F80" s="353" t="s">
        <v>950</v>
      </c>
      <c r="G80" s="353" t="str">
        <f>VLOOKUP(F80,'Весь прайс лист'!B:C,2,FALSE)</f>
        <v>Привод для распашных ворот TO4024</v>
      </c>
      <c r="H80" s="353">
        <v>2</v>
      </c>
      <c r="I80" s="354">
        <f>VLOOKUP(F80,'Весь прайс лист'!B:E,4,FALSE)</f>
        <v>23750</v>
      </c>
      <c r="J80" s="764">
        <f>VLOOKUP(D80,'Весь прайс лист'!B:E,4,FALSE)</f>
        <v>43900</v>
      </c>
      <c r="K80" s="765"/>
    </row>
    <row r="81" spans="1:11" s="17" customFormat="1" ht="15">
      <c r="A81" s="683"/>
      <c r="B81" s="828"/>
      <c r="C81" s="609"/>
      <c r="D81" s="760"/>
      <c r="E81" s="761"/>
      <c r="F81" s="355" t="s">
        <v>953</v>
      </c>
      <c r="G81" s="355" t="str">
        <f>VLOOKUP(F81,'Весь прайс лист'!B:C,2,FALSE)</f>
        <v>Блок управления MC824H</v>
      </c>
      <c r="H81" s="355">
        <v>1</v>
      </c>
      <c r="I81" s="356">
        <f>VLOOKUP(F81,'Весь прайс лист'!B:E,4,FALSE)</f>
        <v>20750</v>
      </c>
      <c r="J81" s="766"/>
      <c r="K81" s="767"/>
    </row>
    <row r="82" spans="1:11" s="17" customFormat="1" ht="15">
      <c r="A82" s="683"/>
      <c r="B82" s="828"/>
      <c r="C82" s="609"/>
      <c r="D82" s="760"/>
      <c r="E82" s="761"/>
      <c r="F82" s="355" t="s">
        <v>41</v>
      </c>
      <c r="G82" s="355" t="str">
        <f>VLOOKUP(F82,'Весь прайс лист'!B:C,2,FALSE)</f>
        <v>Приемник OXI</v>
      </c>
      <c r="H82" s="355">
        <v>1</v>
      </c>
      <c r="I82" s="356">
        <f>VLOOKUP(F82,'Весь прайс лист'!B:E,4,FALSE)</f>
        <v>2900</v>
      </c>
      <c r="J82" s="766"/>
      <c r="K82" s="767"/>
    </row>
    <row r="83" spans="1:11" s="17" customFormat="1" ht="15">
      <c r="A83" s="683"/>
      <c r="B83" s="828"/>
      <c r="C83" s="609"/>
      <c r="D83" s="760"/>
      <c r="E83" s="761"/>
      <c r="F83" s="355" t="s">
        <v>2455</v>
      </c>
      <c r="G83" s="355" t="str">
        <f>VLOOKUP(F83,'Весь прайс лист'!B:C,2,FALSE)</f>
        <v>Лампа сигнальная с антенной, 12В ELDC</v>
      </c>
      <c r="H83" s="355">
        <v>1</v>
      </c>
      <c r="I83" s="356">
        <f>VLOOKUP(F83,'Весь прайс лист'!B:E,4,FALSE)</f>
        <v>3150</v>
      </c>
      <c r="J83" s="766"/>
      <c r="K83" s="767"/>
    </row>
    <row r="84" spans="1:11" s="17" customFormat="1" ht="15.75" thickBot="1">
      <c r="A84" s="683"/>
      <c r="B84" s="829"/>
      <c r="C84" s="601"/>
      <c r="D84" s="762"/>
      <c r="E84" s="763"/>
      <c r="F84" s="72" t="s">
        <v>23</v>
      </c>
      <c r="G84" s="72" t="str">
        <f>VLOOKUP(F84,'Весь прайс лист'!B:C,2,FALSE)</f>
        <v>Фотоэлементы Medium BlueBus EPMB</v>
      </c>
      <c r="H84" s="72">
        <v>1</v>
      </c>
      <c r="I84" s="147">
        <f>VLOOKUP(F84,'Весь прайс лист'!B:E,4,FALSE)</f>
        <v>4650</v>
      </c>
      <c r="J84" s="766"/>
      <c r="K84" s="767"/>
    </row>
    <row r="85" spans="1:11" s="17" customFormat="1" ht="15">
      <c r="A85" s="683"/>
      <c r="B85" s="657" t="s">
        <v>2227</v>
      </c>
      <c r="C85" s="658"/>
      <c r="D85" s="658"/>
      <c r="E85" s="806"/>
      <c r="F85" s="71" t="s">
        <v>2454</v>
      </c>
      <c r="G85" s="71" t="str">
        <f>VLOOKUP(F85,'Весь прайс лист'!B:C,2,FALSE)</f>
        <v>Лампа сигнальная с антенной, 230В ELAC</v>
      </c>
      <c r="H85" s="71"/>
      <c r="I85" s="146">
        <f>VLOOKUP(F85,'Весь прайс лист'!B:E,4,FALSE)</f>
        <v>3150</v>
      </c>
      <c r="J85" s="801"/>
      <c r="K85" s="802"/>
    </row>
    <row r="86" spans="1:11" s="17" customFormat="1" ht="15">
      <c r="A86" s="683"/>
      <c r="B86" s="660"/>
      <c r="C86" s="661"/>
      <c r="D86" s="661"/>
      <c r="E86" s="807"/>
      <c r="F86" s="121" t="s">
        <v>886</v>
      </c>
      <c r="G86" s="121" t="str">
        <f>VLOOKUP(F86,'Весь прайс лист'!B:C,2,FALSE)</f>
        <v>Цифровой переключатель FLOR EDSW</v>
      </c>
      <c r="H86" s="59"/>
      <c r="I86" s="136">
        <f>VLOOKUP(F86,'Весь прайс лист'!B:E,4,FALSE)</f>
        <v>7400</v>
      </c>
      <c r="J86" s="754"/>
      <c r="K86" s="755"/>
    </row>
    <row r="87" spans="1:11" s="17" customFormat="1" ht="15">
      <c r="A87" s="683"/>
      <c r="B87" s="660"/>
      <c r="C87" s="661"/>
      <c r="D87" s="661"/>
      <c r="E87" s="807"/>
      <c r="F87" s="59" t="s">
        <v>31</v>
      </c>
      <c r="G87" s="59" t="str">
        <f>VLOOKUP(F87,'Весь прайс лист'!B:C,2,FALSE)</f>
        <v>Электромеханический замок вертикальный, 12В PLA10</v>
      </c>
      <c r="H87" s="59"/>
      <c r="I87" s="136">
        <f>VLOOKUP(F87,'Весь прайс лист'!B:E,4,FALSE)</f>
        <v>9300</v>
      </c>
      <c r="J87" s="754"/>
      <c r="K87" s="755"/>
    </row>
    <row r="88" spans="1:11" s="17" customFormat="1" ht="15.75" thickBot="1">
      <c r="A88" s="683"/>
      <c r="B88" s="663"/>
      <c r="C88" s="664"/>
      <c r="D88" s="664"/>
      <c r="E88" s="808"/>
      <c r="F88" s="63" t="s">
        <v>32</v>
      </c>
      <c r="G88" s="63" t="str">
        <f>VLOOKUP(F88,'Весь прайс лист'!B:C,2,FALSE)</f>
        <v>Электромеханический замок горизонтальный, 12В PLA11</v>
      </c>
      <c r="H88" s="63"/>
      <c r="I88" s="139">
        <f>VLOOKUP(F88,'Весь прайс лист'!B:E,4,FALSE)</f>
        <v>9300</v>
      </c>
      <c r="J88" s="756"/>
      <c r="K88" s="757"/>
    </row>
    <row r="89" spans="1:11" s="17" customFormat="1" ht="7.5" customHeight="1" thickBot="1">
      <c r="A89" s="496"/>
      <c r="B89" s="348"/>
      <c r="C89" s="349"/>
      <c r="D89" s="392"/>
      <c r="E89" s="392"/>
      <c r="F89" s="73"/>
      <c r="G89" s="73"/>
      <c r="H89" s="73"/>
      <c r="I89" s="140"/>
      <c r="J89" s="445"/>
      <c r="K89" s="440"/>
    </row>
    <row r="90" spans="1:11" ht="15" customHeight="1">
      <c r="A90" s="682" t="s">
        <v>884</v>
      </c>
      <c r="B90" s="783" t="s">
        <v>2262</v>
      </c>
      <c r="C90" s="600" t="s">
        <v>2225</v>
      </c>
      <c r="D90" s="809" t="s">
        <v>2242</v>
      </c>
      <c r="E90" s="685" t="s">
        <v>2243</v>
      </c>
      <c r="F90" s="247" t="s">
        <v>1022</v>
      </c>
      <c r="G90" s="247" t="str">
        <f>VLOOKUP(F90,'Весь прайс лист'!B:C,2,FALSE)</f>
        <v>Привод для распашных ворот TO5016P</v>
      </c>
      <c r="H90" s="248">
        <v>2</v>
      </c>
      <c r="I90" s="249">
        <f>VLOOKUP(F90,'Весь прайс лист'!B:E,4,FALSE)</f>
        <v>19800</v>
      </c>
      <c r="J90" s="816">
        <f>VLOOKUP(E90,'Весь прайс лист'!B:E,4,FALSE)</f>
        <v>42900</v>
      </c>
      <c r="K90" s="792">
        <f>VLOOKUP(D90,'Весь прайс лист'!B:E,4,FALSE)</f>
        <v>45900</v>
      </c>
    </row>
    <row r="91" spans="1:11" ht="15">
      <c r="A91" s="683"/>
      <c r="B91" s="784"/>
      <c r="C91" s="609"/>
      <c r="D91" s="810"/>
      <c r="E91" s="686"/>
      <c r="F91" s="258" t="s">
        <v>41</v>
      </c>
      <c r="G91" s="258" t="str">
        <f>VLOOKUP(F91,'Весь прайс лист'!B:C,2,FALSE)</f>
        <v>Приемник OXI</v>
      </c>
      <c r="H91" s="259">
        <v>1</v>
      </c>
      <c r="I91" s="260">
        <f>VLOOKUP(F91,'Весь прайс лист'!B:E,4,FALSE)</f>
        <v>2900</v>
      </c>
      <c r="J91" s="817"/>
      <c r="K91" s="793"/>
    </row>
    <row r="92" spans="1:11" s="17" customFormat="1" ht="15">
      <c r="A92" s="683"/>
      <c r="B92" s="784"/>
      <c r="C92" s="609"/>
      <c r="D92" s="810"/>
      <c r="E92" s="686"/>
      <c r="F92" s="251" t="s">
        <v>2724</v>
      </c>
      <c r="G92" s="251" t="str">
        <f>VLOOKUP(F92,'Весь прайс лист'!B:C,2,FALSE)</f>
        <v>Блок управления MC800</v>
      </c>
      <c r="H92" s="252">
        <v>1</v>
      </c>
      <c r="I92" s="253">
        <f>VLOOKUP(F92,'Весь прайс лист'!B:E,4,FALSE)</f>
        <v>10250</v>
      </c>
      <c r="J92" s="817"/>
      <c r="K92" s="793"/>
    </row>
    <row r="93" spans="1:11" ht="15.75" thickBot="1">
      <c r="A93" s="683"/>
      <c r="B93" s="784"/>
      <c r="C93" s="609"/>
      <c r="D93" s="810"/>
      <c r="E93" s="687"/>
      <c r="F93" s="283" t="s">
        <v>924</v>
      </c>
      <c r="G93" s="283" t="str">
        <f>VLOOKUP(F93,'Весь прайс лист'!B:C,2,FALSE)</f>
        <v>Пульт управления FLO2R-S</v>
      </c>
      <c r="H93" s="285">
        <v>2</v>
      </c>
      <c r="I93" s="286">
        <f>VLOOKUP(F93,'Весь прайс лист'!B:E,4,FALSE)</f>
        <v>1390</v>
      </c>
      <c r="J93" s="818"/>
      <c r="K93" s="793"/>
    </row>
    <row r="94" spans="1:11" ht="19.5" thickBot="1">
      <c r="A94" s="683"/>
      <c r="B94" s="784"/>
      <c r="C94" s="609"/>
      <c r="D94" s="811"/>
      <c r="E94" s="421"/>
      <c r="F94" s="54" t="s">
        <v>925</v>
      </c>
      <c r="G94" s="54" t="str">
        <f>VLOOKUP(F94,'Весь прайс лист'!B:C,2,FALSE)</f>
        <v>Фотоэлементы Medium EPM</v>
      </c>
      <c r="H94" s="54">
        <v>1</v>
      </c>
      <c r="I94" s="132">
        <f>VLOOKUP(F94,'Весь прайс лист'!B:E,4,FALSE)</f>
        <v>4650</v>
      </c>
      <c r="J94" s="446"/>
      <c r="K94" s="815"/>
    </row>
    <row r="95" spans="1:11" s="17" customFormat="1" ht="15">
      <c r="A95" s="683"/>
      <c r="B95" s="784"/>
      <c r="C95" s="609"/>
      <c r="D95" s="720" t="s">
        <v>2771</v>
      </c>
      <c r="E95" s="860"/>
      <c r="F95" s="64" t="s">
        <v>1022</v>
      </c>
      <c r="G95" s="64" t="str">
        <f>VLOOKUP(F95,'Весь прайс лист'!B:C,2,FALSE)</f>
        <v>Привод для распашных ворот TO5016P</v>
      </c>
      <c r="H95" s="64">
        <v>2</v>
      </c>
      <c r="I95" s="141">
        <f>VLOOKUP(F95,'Весь прайс лист'!B:E,4,FALSE)</f>
        <v>19800</v>
      </c>
      <c r="J95" s="803">
        <f>VLOOKUP(D95,'Весь прайс лист'!B:E,4,FALSE)</f>
        <v>48900</v>
      </c>
      <c r="K95" s="749"/>
    </row>
    <row r="96" spans="1:11" s="17" customFormat="1" ht="15">
      <c r="A96" s="683"/>
      <c r="B96" s="784"/>
      <c r="C96" s="609"/>
      <c r="D96" s="721"/>
      <c r="E96" s="861"/>
      <c r="F96" s="66" t="s">
        <v>41</v>
      </c>
      <c r="G96" s="66" t="str">
        <f>VLOOKUP(F96,'Весь прайс лист'!B:C,2,FALSE)</f>
        <v>Приемник OXI</v>
      </c>
      <c r="H96" s="66">
        <v>1</v>
      </c>
      <c r="I96" s="143">
        <f>VLOOKUP(F96,'Весь прайс лист'!B:E,4,FALSE)</f>
        <v>2900</v>
      </c>
      <c r="J96" s="804"/>
      <c r="K96" s="751"/>
    </row>
    <row r="97" spans="1:11" s="17" customFormat="1" ht="15">
      <c r="A97" s="683"/>
      <c r="B97" s="784"/>
      <c r="C97" s="609"/>
      <c r="D97" s="721"/>
      <c r="E97" s="861"/>
      <c r="F97" s="66" t="s">
        <v>2724</v>
      </c>
      <c r="G97" s="66" t="str">
        <f>VLOOKUP(F97,'Весь прайс лист'!B:C,2,FALSE)</f>
        <v>Блок управления MC800</v>
      </c>
      <c r="H97" s="66">
        <v>1</v>
      </c>
      <c r="I97" s="143">
        <f>VLOOKUP(F97,'Весь прайс лист'!B:E,4,FALSE)</f>
        <v>10250</v>
      </c>
      <c r="J97" s="804"/>
      <c r="K97" s="751"/>
    </row>
    <row r="98" spans="1:11" s="17" customFormat="1" ht="15">
      <c r="A98" s="683"/>
      <c r="B98" s="784"/>
      <c r="C98" s="609"/>
      <c r="D98" s="721"/>
      <c r="E98" s="861"/>
      <c r="F98" s="66" t="s">
        <v>924</v>
      </c>
      <c r="G98" s="66" t="str">
        <f>VLOOKUP(F98,'Весь прайс лист'!B:C,2,FALSE)</f>
        <v>Пульт управления FLO2R-S</v>
      </c>
      <c r="H98" s="66">
        <v>2</v>
      </c>
      <c r="I98" s="143">
        <f>VLOOKUP(F98,'Весь прайс лист'!B:E,4,FALSE)</f>
        <v>1390</v>
      </c>
      <c r="J98" s="804"/>
      <c r="K98" s="751"/>
    </row>
    <row r="99" spans="1:11" s="17" customFormat="1" ht="15.75" thickBot="1">
      <c r="A99" s="683"/>
      <c r="B99" s="785"/>
      <c r="C99" s="601"/>
      <c r="D99" s="722"/>
      <c r="E99" s="862"/>
      <c r="F99" s="67" t="s">
        <v>1071</v>
      </c>
      <c r="G99" s="67" t="str">
        <f>VLOOKUP(F99,'Весь прайс лист'!B:C,2,FALSE)</f>
        <v>Блок программирования, управления и диагностики OVIEW/A</v>
      </c>
      <c r="H99" s="67">
        <v>1</v>
      </c>
      <c r="I99" s="144">
        <f>VLOOKUP(F99,'Весь прайс лист'!B:E,4,FALSE)</f>
        <v>17900</v>
      </c>
      <c r="J99" s="805"/>
      <c r="K99" s="779"/>
    </row>
    <row r="100" spans="1:11" ht="15">
      <c r="A100" s="683"/>
      <c r="B100" s="657" t="s">
        <v>2228</v>
      </c>
      <c r="C100" s="658"/>
      <c r="D100" s="661"/>
      <c r="E100" s="662"/>
      <c r="F100" s="61" t="s">
        <v>2454</v>
      </c>
      <c r="G100" s="61" t="str">
        <f>VLOOKUP(F100,'Весь прайс лист'!B:C,2,FALSE)</f>
        <v>Лампа сигнальная с антенной, 230В ELAC</v>
      </c>
      <c r="H100" s="61"/>
      <c r="I100" s="138">
        <f>VLOOKUP(F100,'Весь прайс лист'!B:E,4,FALSE)</f>
        <v>3150</v>
      </c>
      <c r="J100" s="754"/>
      <c r="K100" s="755"/>
    </row>
    <row r="101" spans="1:11" ht="15">
      <c r="A101" s="683"/>
      <c r="B101" s="660"/>
      <c r="C101" s="661"/>
      <c r="D101" s="661"/>
      <c r="E101" s="662"/>
      <c r="F101" s="121" t="s">
        <v>886</v>
      </c>
      <c r="G101" s="121" t="str">
        <f>VLOOKUP(F101,'Весь прайс лист'!B:C,2,FALSE)</f>
        <v>Цифровой переключатель FLOR EDSW</v>
      </c>
      <c r="H101" s="59"/>
      <c r="I101" s="136">
        <f>VLOOKUP(F101,'Весь прайс лист'!B:E,4,FALSE)</f>
        <v>7400</v>
      </c>
      <c r="J101" s="754"/>
      <c r="K101" s="755"/>
    </row>
    <row r="102" spans="1:11" ht="15">
      <c r="A102" s="683"/>
      <c r="B102" s="660"/>
      <c r="C102" s="661"/>
      <c r="D102" s="661"/>
      <c r="E102" s="662"/>
      <c r="F102" s="59" t="s">
        <v>31</v>
      </c>
      <c r="G102" s="59" t="str">
        <f>VLOOKUP(F102,'Весь прайс лист'!B:C,2,FALSE)</f>
        <v>Электромеханический замок вертикальный, 12В PLA10</v>
      </c>
      <c r="H102" s="59"/>
      <c r="I102" s="136">
        <f>VLOOKUP(F102,'Весь прайс лист'!B:E,4,FALSE)</f>
        <v>9300</v>
      </c>
      <c r="J102" s="754"/>
      <c r="K102" s="755"/>
    </row>
    <row r="103" spans="1:11" ht="15.75" thickBot="1">
      <c r="A103" s="683"/>
      <c r="B103" s="663"/>
      <c r="C103" s="664"/>
      <c r="D103" s="664"/>
      <c r="E103" s="665"/>
      <c r="F103" s="63" t="s">
        <v>32</v>
      </c>
      <c r="G103" s="63" t="str">
        <f>VLOOKUP(F103,'Весь прайс лист'!B:C,2,FALSE)</f>
        <v>Электромеханический замок горизонтальный, 12В PLA11</v>
      </c>
      <c r="H103" s="63"/>
      <c r="I103" s="139">
        <f>VLOOKUP(F103,'Весь прайс лист'!B:E,4,FALSE)</f>
        <v>9300</v>
      </c>
      <c r="J103" s="756"/>
      <c r="K103" s="757"/>
    </row>
    <row r="104" spans="1:11" s="17" customFormat="1" ht="28.5" customHeight="1">
      <c r="A104" s="683"/>
      <c r="B104" s="783" t="s">
        <v>2262</v>
      </c>
      <c r="C104" s="600" t="s">
        <v>2226</v>
      </c>
      <c r="D104" s="758" t="s">
        <v>2787</v>
      </c>
      <c r="E104" s="759"/>
      <c r="F104" s="353" t="s">
        <v>1022</v>
      </c>
      <c r="G104" s="353" t="str">
        <f>VLOOKUP(F104,'Весь прайс лист'!B:C,2,FALSE)</f>
        <v>Привод для распашных ворот TO5016P</v>
      </c>
      <c r="H104" s="353">
        <v>2</v>
      </c>
      <c r="I104" s="354">
        <f>VLOOKUP(F104,'Весь прайс лист'!B:E,4,FALSE)</f>
        <v>19800</v>
      </c>
      <c r="J104" s="764">
        <f>VLOOKUP(D104,'Весь прайс лист'!B:E,4,FALSE)</f>
        <v>43900</v>
      </c>
      <c r="K104" s="765"/>
    </row>
    <row r="105" spans="1:11" s="17" customFormat="1" ht="15">
      <c r="A105" s="683"/>
      <c r="B105" s="784"/>
      <c r="C105" s="609"/>
      <c r="D105" s="760"/>
      <c r="E105" s="761"/>
      <c r="F105" s="355" t="s">
        <v>2724</v>
      </c>
      <c r="G105" s="355" t="str">
        <f>VLOOKUP(F105,'Весь прайс лист'!B:C,2,FALSE)</f>
        <v>Блок управления MC800</v>
      </c>
      <c r="H105" s="355">
        <v>1</v>
      </c>
      <c r="I105" s="356">
        <f>VLOOKUP(F105,'Весь прайс лист'!B:E,4,FALSE)</f>
        <v>10250</v>
      </c>
      <c r="J105" s="766"/>
      <c r="K105" s="767"/>
    </row>
    <row r="106" spans="1:11" s="17" customFormat="1" ht="15">
      <c r="A106" s="683"/>
      <c r="B106" s="784"/>
      <c r="C106" s="609"/>
      <c r="D106" s="760"/>
      <c r="E106" s="761"/>
      <c r="F106" s="355" t="s">
        <v>41</v>
      </c>
      <c r="G106" s="355" t="str">
        <f>VLOOKUP(F106,'Весь прайс лист'!B:C,2,FALSE)</f>
        <v>Приемник OXI</v>
      </c>
      <c r="H106" s="355">
        <v>1</v>
      </c>
      <c r="I106" s="356">
        <f>VLOOKUP(F106,'Весь прайс лист'!B:E,4,FALSE)</f>
        <v>2900</v>
      </c>
      <c r="J106" s="766"/>
      <c r="K106" s="767"/>
    </row>
    <row r="107" spans="1:11" s="17" customFormat="1" ht="15">
      <c r="A107" s="683"/>
      <c r="B107" s="784"/>
      <c r="C107" s="609"/>
      <c r="D107" s="760"/>
      <c r="E107" s="761"/>
      <c r="F107" s="355" t="s">
        <v>924</v>
      </c>
      <c r="G107" s="355" t="str">
        <f>VLOOKUP(F107,'Весь прайс лист'!B:C,2,FALSE)</f>
        <v>Пульт управления FLO2R-S</v>
      </c>
      <c r="H107" s="355">
        <v>2</v>
      </c>
      <c r="I107" s="356">
        <f>VLOOKUP(F107,'Весь прайс лист'!B:E,4,FALSE)</f>
        <v>1390</v>
      </c>
      <c r="J107" s="766"/>
      <c r="K107" s="767"/>
    </row>
    <row r="108" spans="1:11" s="17" customFormat="1" ht="15.75" thickBot="1">
      <c r="A108" s="683"/>
      <c r="B108" s="784"/>
      <c r="C108" s="601"/>
      <c r="D108" s="762"/>
      <c r="E108" s="763"/>
      <c r="F108" s="72" t="s">
        <v>2799</v>
      </c>
      <c r="G108" s="72" t="str">
        <f>VLOOKUP(F108,'Весь прайс лист'!B:C,2,FALSE)</f>
        <v>регулируемый кронштейн PLA16</v>
      </c>
      <c r="H108" s="72">
        <v>2</v>
      </c>
      <c r="I108" s="147">
        <f>VLOOKUP(F108,'Весь прайс лист'!B:E,4,FALSE)</f>
        <v>2500</v>
      </c>
      <c r="J108" s="768"/>
      <c r="K108" s="769"/>
    </row>
    <row r="109" spans="1:11" s="17" customFormat="1" ht="15">
      <c r="A109" s="683"/>
      <c r="B109" s="657" t="s">
        <v>2228</v>
      </c>
      <c r="C109" s="658"/>
      <c r="D109" s="658"/>
      <c r="E109" s="659"/>
      <c r="F109" s="71" t="s">
        <v>2454</v>
      </c>
      <c r="G109" s="71" t="str">
        <f>VLOOKUP(F109,'Весь прайс лист'!B:C,2,FALSE)</f>
        <v>Лампа сигнальная с антенной, 230В ELAC</v>
      </c>
      <c r="H109" s="71"/>
      <c r="I109" s="146">
        <f>VLOOKUP(F109,'Весь прайс лист'!B:E,4,FALSE)</f>
        <v>3150</v>
      </c>
      <c r="J109" s="801"/>
      <c r="K109" s="802"/>
    </row>
    <row r="110" spans="1:11" s="17" customFormat="1" ht="15">
      <c r="A110" s="683"/>
      <c r="B110" s="660"/>
      <c r="C110" s="661"/>
      <c r="D110" s="661"/>
      <c r="E110" s="662"/>
      <c r="F110" s="121" t="s">
        <v>886</v>
      </c>
      <c r="G110" s="121" t="str">
        <f>VLOOKUP(F110,'Весь прайс лист'!B:C,2,FALSE)</f>
        <v>Цифровой переключатель FLOR EDSW</v>
      </c>
      <c r="H110" s="59"/>
      <c r="I110" s="136">
        <f>VLOOKUP(F110,'Весь прайс лист'!B:E,4,FALSE)</f>
        <v>7400</v>
      </c>
      <c r="J110" s="754"/>
      <c r="K110" s="755"/>
    </row>
    <row r="111" spans="1:11" s="17" customFormat="1" ht="15">
      <c r="A111" s="683"/>
      <c r="B111" s="660"/>
      <c r="C111" s="661"/>
      <c r="D111" s="661"/>
      <c r="E111" s="662"/>
      <c r="F111" s="59" t="s">
        <v>31</v>
      </c>
      <c r="G111" s="59" t="str">
        <f>VLOOKUP(F111,'Весь прайс лист'!B:C,2,FALSE)</f>
        <v>Электромеханический замок вертикальный, 12В PLA10</v>
      </c>
      <c r="H111" s="59"/>
      <c r="I111" s="136">
        <f>VLOOKUP(F111,'Весь прайс лист'!B:E,4,FALSE)</f>
        <v>9300</v>
      </c>
      <c r="J111" s="754"/>
      <c r="K111" s="755"/>
    </row>
    <row r="112" spans="1:11" s="17" customFormat="1" ht="15.75" thickBot="1">
      <c r="A112" s="684"/>
      <c r="B112" s="663"/>
      <c r="C112" s="664"/>
      <c r="D112" s="664"/>
      <c r="E112" s="665"/>
      <c r="F112" s="63" t="s">
        <v>32</v>
      </c>
      <c r="G112" s="63" t="str">
        <f>VLOOKUP(F112,'Весь прайс лист'!B:C,2,FALSE)</f>
        <v>Электромеханический замок горизонтальный, 12В PLA11</v>
      </c>
      <c r="H112" s="63"/>
      <c r="I112" s="139">
        <f>VLOOKUP(F112,'Весь прайс лист'!B:E,4,FALSE)</f>
        <v>9300</v>
      </c>
      <c r="J112" s="756"/>
      <c r="K112" s="757"/>
    </row>
    <row r="113" spans="1:11" s="17" customFormat="1" ht="15">
      <c r="A113" s="723" t="s">
        <v>884</v>
      </c>
      <c r="B113" s="606" t="s">
        <v>2264</v>
      </c>
      <c r="C113" s="680" t="s">
        <v>2230</v>
      </c>
      <c r="D113" s="770" t="s">
        <v>2905</v>
      </c>
      <c r="E113" s="771"/>
      <c r="F113" s="64" t="s">
        <v>951</v>
      </c>
      <c r="G113" s="64" t="str">
        <f>VLOOKUP(F113,'Весь прайс лист'!B:C,2,FALSE)</f>
        <v>Привод для распашных ворот TO5024</v>
      </c>
      <c r="H113" s="64">
        <v>2</v>
      </c>
      <c r="I113" s="141">
        <f>VLOOKUP(F113,'Весь прайс лист'!B:E,4,FALSE)</f>
        <v>26000</v>
      </c>
      <c r="J113" s="776">
        <f>I113*H113+I114*H114+I115*H115+I116*H116+I117*H117</f>
        <v>83450</v>
      </c>
      <c r="K113" s="749"/>
    </row>
    <row r="114" spans="1:11" s="17" customFormat="1" ht="15">
      <c r="A114" s="724"/>
      <c r="B114" s="828"/>
      <c r="C114" s="681"/>
      <c r="D114" s="772"/>
      <c r="E114" s="773"/>
      <c r="F114" s="65" t="s">
        <v>953</v>
      </c>
      <c r="G114" s="65" t="str">
        <f>VLOOKUP(F114,'Весь прайс лист'!B:C,2,FALSE)</f>
        <v>Блок управления MC824H</v>
      </c>
      <c r="H114" s="65">
        <v>1</v>
      </c>
      <c r="I114" s="142">
        <f>VLOOKUP(F114,'Весь прайс лист'!B:E,4,FALSE)</f>
        <v>20750</v>
      </c>
      <c r="J114" s="777"/>
      <c r="K114" s="751"/>
    </row>
    <row r="115" spans="1:11" s="17" customFormat="1" ht="15">
      <c r="A115" s="724"/>
      <c r="B115" s="828"/>
      <c r="C115" s="681"/>
      <c r="D115" s="772"/>
      <c r="E115" s="773"/>
      <c r="F115" s="65" t="s">
        <v>41</v>
      </c>
      <c r="G115" s="65" t="str">
        <f>VLOOKUP(F115,'Весь прайс лист'!B:C,2,FALSE)</f>
        <v>Приемник OXI</v>
      </c>
      <c r="H115" s="65">
        <v>1</v>
      </c>
      <c r="I115" s="142">
        <f>VLOOKUP(F115,'Весь прайс лист'!B:E,4,FALSE)</f>
        <v>2900</v>
      </c>
      <c r="J115" s="777"/>
      <c r="K115" s="751"/>
    </row>
    <row r="116" spans="1:11" s="17" customFormat="1" ht="15">
      <c r="A116" s="724"/>
      <c r="B116" s="828"/>
      <c r="C116" s="681"/>
      <c r="D116" s="772"/>
      <c r="E116" s="773"/>
      <c r="F116" s="65" t="s">
        <v>2455</v>
      </c>
      <c r="G116" s="65" t="str">
        <f>VLOOKUP(F116,'Весь прайс лист'!B:C,2,FALSE)</f>
        <v>Лампа сигнальная с антенной, 12В ELDC</v>
      </c>
      <c r="H116" s="65">
        <v>1</v>
      </c>
      <c r="I116" s="142">
        <f>VLOOKUP(F116,'Весь прайс лист'!B:E,4,FALSE)</f>
        <v>3150</v>
      </c>
      <c r="J116" s="777"/>
      <c r="K116" s="751"/>
    </row>
    <row r="117" spans="1:11" s="17" customFormat="1" ht="15.75" thickBot="1">
      <c r="A117" s="724"/>
      <c r="B117" s="829"/>
      <c r="C117" s="708"/>
      <c r="D117" s="774"/>
      <c r="E117" s="775"/>
      <c r="F117" s="58" t="s">
        <v>23</v>
      </c>
      <c r="G117" s="58" t="str">
        <f>VLOOKUP(F117,'Весь прайс лист'!B:C,2,FALSE)</f>
        <v>Фотоэлементы Medium BlueBus EPMB</v>
      </c>
      <c r="H117" s="58">
        <v>1</v>
      </c>
      <c r="I117" s="135">
        <f>VLOOKUP(F117,'Весь прайс лист'!B:E,4,FALSE)</f>
        <v>4650</v>
      </c>
      <c r="J117" s="778"/>
      <c r="K117" s="779"/>
    </row>
    <row r="118" spans="1:11" s="17" customFormat="1" ht="19.5" thickBot="1">
      <c r="A118" s="496"/>
      <c r="B118" s="378"/>
      <c r="C118" s="379"/>
      <c r="D118" s="392"/>
      <c r="E118" s="393"/>
      <c r="F118" s="73"/>
      <c r="G118" s="73"/>
      <c r="H118" s="73"/>
      <c r="I118" s="140"/>
      <c r="J118" s="445"/>
      <c r="K118" s="440"/>
    </row>
    <row r="119" spans="1:11" ht="15">
      <c r="A119" s="700" t="s">
        <v>889</v>
      </c>
      <c r="B119" s="602" t="s">
        <v>890</v>
      </c>
      <c r="C119" s="543" t="s">
        <v>2225</v>
      </c>
      <c r="D119" s="546" t="s">
        <v>862</v>
      </c>
      <c r="E119" s="547"/>
      <c r="F119" s="247" t="s">
        <v>54</v>
      </c>
      <c r="G119" s="247" t="str">
        <f>VLOOKUP(F119,'Весь прайс лист'!B:C,2,FALSE)</f>
        <v>Привод для распашных ворот TO5024HS</v>
      </c>
      <c r="H119" s="248">
        <v>2</v>
      </c>
      <c r="I119" s="249">
        <f>VLOOKUP(F119,'Весь прайс лист'!B:E,4,FALSE)</f>
        <v>30050</v>
      </c>
      <c r="J119" s="552">
        <f>VLOOKUP(D119,'Весь прайс лист'!B:E,4,FALSE)</f>
        <v>53900</v>
      </c>
      <c r="K119" s="553"/>
    </row>
    <row r="120" spans="1:11" ht="15">
      <c r="A120" s="701"/>
      <c r="B120" s="647"/>
      <c r="C120" s="544"/>
      <c r="D120" s="548"/>
      <c r="E120" s="549"/>
      <c r="F120" s="251" t="s">
        <v>953</v>
      </c>
      <c r="G120" s="251" t="str">
        <f>VLOOKUP(F120,'Весь прайс лист'!B:C,2,FALSE)</f>
        <v>Блок управления MC824H</v>
      </c>
      <c r="H120" s="259">
        <v>1</v>
      </c>
      <c r="I120" s="260">
        <f>VLOOKUP(F120,'Весь прайс лист'!B:E,4,FALSE)</f>
        <v>20750</v>
      </c>
      <c r="J120" s="554"/>
      <c r="K120" s="555"/>
    </row>
    <row r="121" spans="1:11" ht="15">
      <c r="A121" s="701"/>
      <c r="B121" s="647"/>
      <c r="C121" s="544"/>
      <c r="D121" s="548"/>
      <c r="E121" s="549"/>
      <c r="F121" s="252" t="s">
        <v>41</v>
      </c>
      <c r="G121" s="252" t="str">
        <f>VLOOKUP(F121,'Весь прайс лист'!B:C,2,FALSE)</f>
        <v>Приемник OXI</v>
      </c>
      <c r="H121" s="252">
        <v>1</v>
      </c>
      <c r="I121" s="253">
        <f>VLOOKUP(F121,'Весь прайс лист'!B:E,4,FALSE)</f>
        <v>2900</v>
      </c>
      <c r="J121" s="554"/>
      <c r="K121" s="555"/>
    </row>
    <row r="122" spans="1:11" ht="15">
      <c r="A122" s="701"/>
      <c r="B122" s="647"/>
      <c r="C122" s="544"/>
      <c r="D122" s="548"/>
      <c r="E122" s="549"/>
      <c r="F122" s="252" t="s">
        <v>929</v>
      </c>
      <c r="G122" s="252" t="str">
        <f>VLOOKUP(F122,'Весь прайс лист'!B:C,2,FALSE)</f>
        <v>Пульт управления 2-канальный, цвет бордовый INTI2R</v>
      </c>
      <c r="H122" s="252">
        <v>1</v>
      </c>
      <c r="I122" s="253">
        <f>VLOOKUP(F122,'Весь прайс лист'!B:E,4,FALSE)</f>
        <v>1790</v>
      </c>
      <c r="J122" s="554"/>
      <c r="K122" s="555"/>
    </row>
    <row r="123" spans="1:11" ht="15">
      <c r="A123" s="701"/>
      <c r="B123" s="647"/>
      <c r="C123" s="544"/>
      <c r="D123" s="548"/>
      <c r="E123" s="549"/>
      <c r="F123" s="252" t="s">
        <v>23</v>
      </c>
      <c r="G123" s="252" t="str">
        <f>VLOOKUP(F123,'Весь прайс лист'!B:C,2,FALSE)</f>
        <v>Фотоэлементы Medium BlueBus EPMB</v>
      </c>
      <c r="H123" s="252">
        <v>1</v>
      </c>
      <c r="I123" s="253">
        <f>VLOOKUP(F123,'Весь прайс лист'!B:E,4,FALSE)</f>
        <v>4650</v>
      </c>
      <c r="J123" s="554"/>
      <c r="K123" s="555"/>
    </row>
    <row r="124" spans="1:11" s="17" customFormat="1" ht="15.75" thickBot="1">
      <c r="A124" s="701"/>
      <c r="B124" s="603"/>
      <c r="C124" s="545"/>
      <c r="D124" s="550"/>
      <c r="E124" s="551"/>
      <c r="F124" s="285" t="s">
        <v>2455</v>
      </c>
      <c r="G124" s="285" t="str">
        <f>VLOOKUP(F124,'Весь прайс лист'!B:C,2,FALSE)</f>
        <v>Лампа сигнальная с антенной, 12В ELDC</v>
      </c>
      <c r="H124" s="285">
        <v>1</v>
      </c>
      <c r="I124" s="286">
        <f>VLOOKUP(F124,'Весь прайс лист'!B:E,4,FALSE)</f>
        <v>3150</v>
      </c>
      <c r="J124" s="556"/>
      <c r="K124" s="557"/>
    </row>
    <row r="125" spans="1:11" ht="15">
      <c r="A125" s="701"/>
      <c r="B125" s="660" t="s">
        <v>2228</v>
      </c>
      <c r="C125" s="661"/>
      <c r="D125" s="661"/>
      <c r="E125" s="662"/>
      <c r="F125" s="61" t="s">
        <v>31</v>
      </c>
      <c r="G125" s="61" t="str">
        <f>VLOOKUP(F125,'Весь прайс лист'!B:C,2,FALSE)</f>
        <v>Электромеханический замок вертикальный, 12В PLA10</v>
      </c>
      <c r="H125" s="61"/>
      <c r="I125" s="138">
        <f>VLOOKUP(F125,'Весь прайс лист'!B:E,4,FALSE)</f>
        <v>9300</v>
      </c>
      <c r="J125" s="754"/>
      <c r="K125" s="755"/>
    </row>
    <row r="126" spans="1:11" ht="15">
      <c r="A126" s="701"/>
      <c r="B126" s="660"/>
      <c r="C126" s="661"/>
      <c r="D126" s="661"/>
      <c r="E126" s="662"/>
      <c r="F126" s="59" t="s">
        <v>32</v>
      </c>
      <c r="G126" s="59" t="str">
        <f>VLOOKUP(F126,'Весь прайс лист'!B:C,2,FALSE)</f>
        <v>Электромеханический замок горизонтальный, 12В PLA11</v>
      </c>
      <c r="H126" s="59"/>
      <c r="I126" s="136">
        <f>VLOOKUP(F126,'Весь прайс лист'!B:E,4,FALSE)</f>
        <v>9300</v>
      </c>
      <c r="J126" s="754"/>
      <c r="K126" s="755"/>
    </row>
    <row r="127" spans="1:11" ht="15">
      <c r="A127" s="701"/>
      <c r="B127" s="660"/>
      <c r="C127" s="661"/>
      <c r="D127" s="661"/>
      <c r="E127" s="662"/>
      <c r="F127" s="59" t="s">
        <v>886</v>
      </c>
      <c r="G127" s="59" t="str">
        <f>VLOOKUP(F127,'Весь прайс лист'!B:C,2,FALSE)</f>
        <v>Цифровой переключатель FLOR EDSW</v>
      </c>
      <c r="H127" s="59"/>
      <c r="I127" s="136">
        <f>VLOOKUP(F127,'Весь прайс лист'!B:E,4,FALSE)</f>
        <v>7400</v>
      </c>
      <c r="J127" s="754"/>
      <c r="K127" s="755"/>
    </row>
    <row r="128" spans="1:11" ht="15.75" thickBot="1">
      <c r="A128" s="702"/>
      <c r="B128" s="663"/>
      <c r="C128" s="664"/>
      <c r="D128" s="664"/>
      <c r="E128" s="665"/>
      <c r="F128" s="63" t="s">
        <v>27</v>
      </c>
      <c r="G128" s="63" t="str">
        <f>VLOOKUP(F128,'Весь прайс лист'!B:C,2,FALSE)</f>
        <v>Аккумуляторная батарея PS124</v>
      </c>
      <c r="H128" s="63"/>
      <c r="I128" s="139">
        <f>VLOOKUP(F128,'Весь прайс лист'!B:E,4,FALSE)</f>
        <v>5950</v>
      </c>
      <c r="J128" s="756"/>
      <c r="K128" s="757"/>
    </row>
    <row r="129" spans="1:11" s="17" customFormat="1" ht="33.75" customHeight="1">
      <c r="A129" s="723" t="s">
        <v>884</v>
      </c>
      <c r="B129" s="606" t="s">
        <v>2265</v>
      </c>
      <c r="C129" s="600" t="s">
        <v>2226</v>
      </c>
      <c r="D129" s="857" t="s">
        <v>2803</v>
      </c>
      <c r="E129" s="759"/>
      <c r="F129" s="353" t="s">
        <v>952</v>
      </c>
      <c r="G129" s="353" t="str">
        <f>VLOOKUP(F129,'Весь прайс лист'!B:C,2,FALSE)</f>
        <v>Привод для распашных ворот TO7024</v>
      </c>
      <c r="H129" s="353">
        <v>2</v>
      </c>
      <c r="I129" s="354">
        <f>VLOOKUP(F129,'Весь прайс лист'!B:E,4,FALSE)</f>
        <v>33900</v>
      </c>
      <c r="J129" s="764">
        <f>VLOOKUP(D129,'Весь прайс лист'!B:E,4,FALSE)</f>
        <v>89900</v>
      </c>
      <c r="K129" s="765"/>
    </row>
    <row r="130" spans="1:11" s="17" customFormat="1" ht="15">
      <c r="A130" s="724"/>
      <c r="B130" s="828"/>
      <c r="C130" s="609"/>
      <c r="D130" s="858"/>
      <c r="E130" s="761"/>
      <c r="F130" s="355" t="s">
        <v>953</v>
      </c>
      <c r="G130" s="355" t="str">
        <f>VLOOKUP(F130,'Весь прайс лист'!B:C,2,FALSE)</f>
        <v>Блок управления MC824H</v>
      </c>
      <c r="H130" s="355">
        <v>1</v>
      </c>
      <c r="I130" s="356">
        <f>VLOOKUP(F130,'Весь прайс лист'!B:E,4,FALSE)</f>
        <v>20750</v>
      </c>
      <c r="J130" s="766"/>
      <c r="K130" s="767"/>
    </row>
    <row r="131" spans="1:11" s="17" customFormat="1" ht="15">
      <c r="A131" s="724"/>
      <c r="B131" s="828"/>
      <c r="C131" s="609"/>
      <c r="D131" s="858"/>
      <c r="E131" s="761"/>
      <c r="F131" s="355" t="s">
        <v>41</v>
      </c>
      <c r="G131" s="355" t="str">
        <f>VLOOKUP(F131,'Весь прайс лист'!B:C,2,FALSE)</f>
        <v>Приемник OXI</v>
      </c>
      <c r="H131" s="355">
        <v>1</v>
      </c>
      <c r="I131" s="356">
        <f>VLOOKUP(F131,'Весь прайс лист'!B:E,4,FALSE)</f>
        <v>2900</v>
      </c>
      <c r="J131" s="766"/>
      <c r="K131" s="767"/>
    </row>
    <row r="132" spans="1:11" s="17" customFormat="1" ht="15.75" thickBot="1">
      <c r="A132" s="724"/>
      <c r="B132" s="828"/>
      <c r="C132" s="609"/>
      <c r="D132" s="859"/>
      <c r="E132" s="763"/>
      <c r="F132" s="72" t="s">
        <v>924</v>
      </c>
      <c r="G132" s="72" t="str">
        <f>VLOOKUP(F132,'Весь прайс лист'!B:C,2,FALSE)</f>
        <v>Пульт управления FLO2R-S</v>
      </c>
      <c r="H132" s="72">
        <v>2</v>
      </c>
      <c r="I132" s="147">
        <f>VLOOKUP(F132,'Весь прайс лист'!B:E,4,FALSE)</f>
        <v>1390</v>
      </c>
      <c r="J132" s="768"/>
      <c r="K132" s="769"/>
    </row>
    <row r="133" spans="1:11" s="17" customFormat="1" ht="15">
      <c r="A133" s="724"/>
      <c r="B133" s="657" t="s">
        <v>2228</v>
      </c>
      <c r="C133" s="658"/>
      <c r="D133" s="658"/>
      <c r="E133" s="659"/>
      <c r="F133" s="71" t="s">
        <v>31</v>
      </c>
      <c r="G133" s="71" t="str">
        <f>VLOOKUP(F133,'Весь прайс лист'!B:C,2,FALSE)</f>
        <v>Электромеханический замок вертикальный, 12В PLA10</v>
      </c>
      <c r="H133" s="71"/>
      <c r="I133" s="146">
        <f>VLOOKUP(F133,'Весь прайс лист'!B:E,4,FALSE)</f>
        <v>9300</v>
      </c>
      <c r="J133" s="801"/>
      <c r="K133" s="802"/>
    </row>
    <row r="134" spans="1:11" s="17" customFormat="1" ht="15">
      <c r="A134" s="724"/>
      <c r="B134" s="660"/>
      <c r="C134" s="661"/>
      <c r="D134" s="661"/>
      <c r="E134" s="662"/>
      <c r="F134" s="59" t="s">
        <v>886</v>
      </c>
      <c r="G134" s="59" t="str">
        <f>VLOOKUP(F134,'Весь прайс лист'!B:C,2,FALSE)</f>
        <v>Цифровой переключатель FLOR EDSW</v>
      </c>
      <c r="H134" s="59"/>
      <c r="I134" s="136">
        <f>VLOOKUP(F134,'Весь прайс лист'!B:E,4,FALSE)</f>
        <v>7400</v>
      </c>
      <c r="J134" s="754"/>
      <c r="K134" s="755"/>
    </row>
    <row r="135" spans="1:11" s="17" customFormat="1" ht="15">
      <c r="A135" s="724"/>
      <c r="B135" s="660"/>
      <c r="C135" s="661"/>
      <c r="D135" s="661"/>
      <c r="E135" s="662"/>
      <c r="F135" s="73" t="s">
        <v>924</v>
      </c>
      <c r="G135" s="73" t="str">
        <f>VLOOKUP(F135,'Весь прайс лист'!B:C,2,FALSE)</f>
        <v>Пульт управления FLO2R-S</v>
      </c>
      <c r="H135" s="73"/>
      <c r="I135" s="140">
        <f>VLOOKUP(F135,'Весь прайс лист'!B:E,4,FALSE)</f>
        <v>1390</v>
      </c>
      <c r="J135" s="754"/>
      <c r="K135" s="755"/>
    </row>
    <row r="136" spans="1:11" s="17" customFormat="1" ht="15">
      <c r="A136" s="724"/>
      <c r="B136" s="660"/>
      <c r="C136" s="661"/>
      <c r="D136" s="661"/>
      <c r="E136" s="662"/>
      <c r="F136" s="59" t="s">
        <v>32</v>
      </c>
      <c r="G136" s="59" t="str">
        <f>VLOOKUP(F136,'Весь прайс лист'!B:C,2,FALSE)</f>
        <v>Электромеханический замок горизонтальный, 12В PLA11</v>
      </c>
      <c r="H136" s="59"/>
      <c r="I136" s="136">
        <f>VLOOKUP(F136,'Весь прайс лист'!B:E,4,FALSE)</f>
        <v>9300</v>
      </c>
      <c r="J136" s="754"/>
      <c r="K136" s="755"/>
    </row>
    <row r="137" spans="1:11" s="17" customFormat="1" ht="15.75" thickBot="1">
      <c r="A137" s="724"/>
      <c r="B137" s="663"/>
      <c r="C137" s="664"/>
      <c r="D137" s="664"/>
      <c r="E137" s="665"/>
      <c r="F137" s="81" t="s">
        <v>27</v>
      </c>
      <c r="G137" s="81" t="str">
        <f>VLOOKUP(F137,'Весь прайс лист'!B:C,2,FALSE)</f>
        <v>Аккумуляторная батарея PS124</v>
      </c>
      <c r="H137" s="81"/>
      <c r="I137" s="156">
        <f>VLOOKUP(F137,'Весь прайс лист'!B:E,4,FALSE)</f>
        <v>5950</v>
      </c>
      <c r="J137" s="756"/>
      <c r="K137" s="757"/>
    </row>
    <row r="138" spans="1:11" s="17" customFormat="1" ht="9.1999999999999993" customHeight="1" thickBot="1">
      <c r="A138" s="497"/>
      <c r="B138" s="378"/>
      <c r="C138" s="379"/>
      <c r="D138" s="392"/>
      <c r="E138" s="393"/>
      <c r="F138" s="73"/>
      <c r="G138" s="73"/>
      <c r="H138" s="73"/>
      <c r="I138" s="140"/>
      <c r="J138" s="445"/>
      <c r="K138" s="440"/>
    </row>
    <row r="139" spans="1:11" ht="15">
      <c r="A139" s="700" t="s">
        <v>889</v>
      </c>
      <c r="B139" s="735" t="s">
        <v>2270</v>
      </c>
      <c r="C139" s="543" t="s">
        <v>2225</v>
      </c>
      <c r="D139" s="546" t="s">
        <v>863</v>
      </c>
      <c r="E139" s="547"/>
      <c r="F139" s="248" t="s">
        <v>55</v>
      </c>
      <c r="G139" s="248" t="str">
        <f>VLOOKUP(F139,'Весь прайс лист'!B:C,2,FALSE)</f>
        <v>Привод для распашных ворот TO6024HS</v>
      </c>
      <c r="H139" s="248">
        <v>2</v>
      </c>
      <c r="I139" s="249">
        <f>VLOOKUP(F139,'Весь прайс лист'!B:E,4,FALSE)</f>
        <v>39150</v>
      </c>
      <c r="J139" s="552">
        <f>VLOOKUP(D139,'Весь прайс лист'!B:E,4,FALSE)</f>
        <v>104900</v>
      </c>
      <c r="K139" s="553"/>
    </row>
    <row r="140" spans="1:11" ht="15">
      <c r="A140" s="701"/>
      <c r="B140" s="736"/>
      <c r="C140" s="544"/>
      <c r="D140" s="548"/>
      <c r="E140" s="549"/>
      <c r="F140" s="252" t="s">
        <v>953</v>
      </c>
      <c r="G140" s="252" t="str">
        <f>VLOOKUP(F140,'Весь прайс лист'!B:C,2,FALSE)</f>
        <v>Блок управления MC824H</v>
      </c>
      <c r="H140" s="252">
        <v>1</v>
      </c>
      <c r="I140" s="253">
        <f>VLOOKUP(F140,'Весь прайс лист'!B:E,4,FALSE)</f>
        <v>20750</v>
      </c>
      <c r="J140" s="554"/>
      <c r="K140" s="555"/>
    </row>
    <row r="141" spans="1:11" ht="15">
      <c r="A141" s="701"/>
      <c r="B141" s="736"/>
      <c r="C141" s="544"/>
      <c r="D141" s="548"/>
      <c r="E141" s="549"/>
      <c r="F141" s="252" t="s">
        <v>41</v>
      </c>
      <c r="G141" s="252" t="str">
        <f>VLOOKUP(F141,'Весь прайс лист'!B:C,2,FALSE)</f>
        <v>Приемник OXI</v>
      </c>
      <c r="H141" s="252">
        <v>1</v>
      </c>
      <c r="I141" s="253">
        <f>VLOOKUP(F141,'Весь прайс лист'!B:E,4,FALSE)</f>
        <v>2900</v>
      </c>
      <c r="J141" s="554"/>
      <c r="K141" s="555"/>
    </row>
    <row r="142" spans="1:11" ht="15">
      <c r="A142" s="701"/>
      <c r="B142" s="736"/>
      <c r="C142" s="544"/>
      <c r="D142" s="548"/>
      <c r="E142" s="549"/>
      <c r="F142" s="252" t="s">
        <v>929</v>
      </c>
      <c r="G142" s="252" t="str">
        <f>VLOOKUP(F142,'Весь прайс лист'!B:C,2,FALSE)</f>
        <v>Пульт управления 2-канальный, цвет бордовый INTI2R</v>
      </c>
      <c r="H142" s="252">
        <v>1</v>
      </c>
      <c r="I142" s="253">
        <f>VLOOKUP(F142,'Весь прайс лист'!B:E,4,FALSE)</f>
        <v>1790</v>
      </c>
      <c r="J142" s="554"/>
      <c r="K142" s="555"/>
    </row>
    <row r="143" spans="1:11" ht="15">
      <c r="A143" s="701"/>
      <c r="B143" s="736"/>
      <c r="C143" s="544"/>
      <c r="D143" s="548"/>
      <c r="E143" s="549"/>
      <c r="F143" s="252" t="s">
        <v>23</v>
      </c>
      <c r="G143" s="252" t="str">
        <f>VLOOKUP(F143,'Весь прайс лист'!B:C,2,FALSE)</f>
        <v>Фотоэлементы Medium BlueBus EPMB</v>
      </c>
      <c r="H143" s="252">
        <v>1</v>
      </c>
      <c r="I143" s="253">
        <f>VLOOKUP(F143,'Весь прайс лист'!B:E,4,FALSE)</f>
        <v>4650</v>
      </c>
      <c r="J143" s="554"/>
      <c r="K143" s="555"/>
    </row>
    <row r="144" spans="1:11" s="17" customFormat="1" ht="15.75" thickBot="1">
      <c r="A144" s="701"/>
      <c r="B144" s="856"/>
      <c r="C144" s="545"/>
      <c r="D144" s="550"/>
      <c r="E144" s="551"/>
      <c r="F144" s="285" t="s">
        <v>2455</v>
      </c>
      <c r="G144" s="285" t="str">
        <f>VLOOKUP(F144,'Весь прайс лист'!B:C,2,FALSE)</f>
        <v>Лампа сигнальная с антенной, 12В ELDC</v>
      </c>
      <c r="H144" s="285">
        <v>1</v>
      </c>
      <c r="I144" s="286">
        <f>VLOOKUP(F144,'Весь прайс лист'!B:E,4,FALSE)</f>
        <v>3150</v>
      </c>
      <c r="J144" s="556"/>
      <c r="K144" s="557"/>
    </row>
    <row r="145" spans="1:11" ht="15">
      <c r="A145" s="701"/>
      <c r="B145" s="660" t="s">
        <v>2228</v>
      </c>
      <c r="C145" s="661"/>
      <c r="D145" s="661"/>
      <c r="E145" s="662"/>
      <c r="F145" s="61" t="s">
        <v>31</v>
      </c>
      <c r="G145" s="61" t="str">
        <f>VLOOKUP(F145,'Весь прайс лист'!B:C,2,FALSE)</f>
        <v>Электромеханический замок вертикальный, 12В PLA10</v>
      </c>
      <c r="H145" s="61"/>
      <c r="I145" s="138">
        <f>VLOOKUP(F145,'Весь прайс лист'!B:E,4,FALSE)</f>
        <v>9300</v>
      </c>
      <c r="J145" s="754"/>
      <c r="K145" s="755"/>
    </row>
    <row r="146" spans="1:11" ht="15">
      <c r="A146" s="701"/>
      <c r="B146" s="660"/>
      <c r="C146" s="661"/>
      <c r="D146" s="661"/>
      <c r="E146" s="662"/>
      <c r="F146" s="59" t="s">
        <v>32</v>
      </c>
      <c r="G146" s="59" t="str">
        <f>VLOOKUP(F146,'Весь прайс лист'!B:C,2,FALSE)</f>
        <v>Электромеханический замок горизонтальный, 12В PLA11</v>
      </c>
      <c r="H146" s="59"/>
      <c r="I146" s="136">
        <f>VLOOKUP(F146,'Весь прайс лист'!B:E,4,FALSE)</f>
        <v>9300</v>
      </c>
      <c r="J146" s="754"/>
      <c r="K146" s="755"/>
    </row>
    <row r="147" spans="1:11" ht="15">
      <c r="A147" s="701"/>
      <c r="B147" s="660"/>
      <c r="C147" s="661"/>
      <c r="D147" s="661"/>
      <c r="E147" s="662"/>
      <c r="F147" s="59" t="s">
        <v>886</v>
      </c>
      <c r="G147" s="59" t="str">
        <f>VLOOKUP(F147,'Весь прайс лист'!B:C,2,FALSE)</f>
        <v>Цифровой переключатель FLOR EDSW</v>
      </c>
      <c r="H147" s="59"/>
      <c r="I147" s="136">
        <f>VLOOKUP(F147,'Весь прайс лист'!B:E,4,FALSE)</f>
        <v>7400</v>
      </c>
      <c r="J147" s="754"/>
      <c r="K147" s="755"/>
    </row>
    <row r="148" spans="1:11" ht="15.75" thickBot="1">
      <c r="A148" s="702"/>
      <c r="B148" s="660"/>
      <c r="C148" s="661"/>
      <c r="D148" s="661"/>
      <c r="E148" s="662"/>
      <c r="F148" s="60" t="s">
        <v>27</v>
      </c>
      <c r="G148" s="60" t="str">
        <f>VLOOKUP(F148,'Весь прайс лист'!B:C,2,FALSE)</f>
        <v>Аккумуляторная батарея PS124</v>
      </c>
      <c r="H148" s="60"/>
      <c r="I148" s="137">
        <f>VLOOKUP(F148,'Весь прайс лист'!B:E,4,FALSE)</f>
        <v>5950</v>
      </c>
      <c r="J148" s="754"/>
      <c r="K148" s="755"/>
    </row>
    <row r="149" spans="1:11" s="17" customFormat="1" ht="15" customHeight="1">
      <c r="A149" s="741" t="s">
        <v>957</v>
      </c>
      <c r="B149" s="735" t="s">
        <v>2266</v>
      </c>
      <c r="C149" s="600" t="s">
        <v>2225</v>
      </c>
      <c r="D149" s="847" t="s">
        <v>1463</v>
      </c>
      <c r="E149" s="709" t="s">
        <v>50</v>
      </c>
      <c r="F149" s="248" t="s">
        <v>2857</v>
      </c>
      <c r="G149" s="247" t="s">
        <v>2858</v>
      </c>
      <c r="H149" s="248">
        <v>1</v>
      </c>
      <c r="I149" s="398"/>
      <c r="J149" s="693">
        <f>VLOOKUP(E149,'Весь прайс лист'!B:E,4,FALSE)</f>
        <v>25900</v>
      </c>
      <c r="K149" s="792">
        <f>VLOOKUP(D149,'Весь прайс лист'!B:E,4,FALSE)</f>
        <v>37900</v>
      </c>
    </row>
    <row r="150" spans="1:11" s="17" customFormat="1" ht="15" customHeight="1">
      <c r="A150" s="719"/>
      <c r="B150" s="736"/>
      <c r="C150" s="609"/>
      <c r="D150" s="848"/>
      <c r="E150" s="712"/>
      <c r="F150" s="252" t="s">
        <v>41</v>
      </c>
      <c r="G150" s="251" t="str">
        <f>VLOOKUP(F150,'Весь прайс лист'!B:C,2,FALSE)</f>
        <v>Приемник OXI</v>
      </c>
      <c r="H150" s="252">
        <v>1</v>
      </c>
      <c r="I150" s="253">
        <f>VLOOKUP(F150,'Весь прайс лист'!B:E,4,FALSE)</f>
        <v>2900</v>
      </c>
      <c r="J150" s="696"/>
      <c r="K150" s="793"/>
    </row>
    <row r="151" spans="1:11" s="17" customFormat="1" ht="15" customHeight="1" thickBot="1">
      <c r="A151" s="719"/>
      <c r="B151" s="736"/>
      <c r="C151" s="609"/>
      <c r="D151" s="848"/>
      <c r="E151" s="715"/>
      <c r="F151" s="256" t="s">
        <v>954</v>
      </c>
      <c r="G151" s="255" t="str">
        <f>VLOOKUP(F151,'Весь прайс лист'!B:C,2,FALSE)</f>
        <v>Пульт управления ERA ONE ON2E</v>
      </c>
      <c r="H151" s="256">
        <v>1</v>
      </c>
      <c r="I151" s="257">
        <f>VLOOKUP(F151,'Весь прайс лист'!B:E,4,FALSE)</f>
        <v>1790</v>
      </c>
      <c r="J151" s="699"/>
      <c r="K151" s="793"/>
    </row>
    <row r="152" spans="1:11" s="17" customFormat="1" ht="21" customHeight="1">
      <c r="A152" s="719"/>
      <c r="B152" s="736"/>
      <c r="C152" s="609"/>
      <c r="D152" s="848"/>
      <c r="E152" s="850"/>
      <c r="F152" s="82" t="s">
        <v>2859</v>
      </c>
      <c r="G152" s="399" t="s">
        <v>2860</v>
      </c>
      <c r="H152" s="82">
        <v>1</v>
      </c>
      <c r="I152" s="158"/>
      <c r="J152" s="853"/>
      <c r="K152" s="793"/>
    </row>
    <row r="153" spans="1:11" s="17" customFormat="1" ht="15">
      <c r="A153" s="719"/>
      <c r="B153" s="736"/>
      <c r="C153" s="609"/>
      <c r="D153" s="848"/>
      <c r="E153" s="851"/>
      <c r="F153" s="83" t="s">
        <v>23</v>
      </c>
      <c r="G153" s="400" t="str">
        <f>VLOOKUP(F153,'Весь прайс лист'!B:C,2,FALSE)</f>
        <v>Фотоэлементы Medium BlueBus EPMB</v>
      </c>
      <c r="H153" s="83">
        <v>1</v>
      </c>
      <c r="I153" s="160">
        <f>VLOOKUP(F153,'Весь прайс лист'!B:E,4,FALSE)</f>
        <v>4650</v>
      </c>
      <c r="J153" s="854"/>
      <c r="K153" s="793"/>
    </row>
    <row r="154" spans="1:11" s="17" customFormat="1" ht="15.75" thickBot="1">
      <c r="A154" s="719"/>
      <c r="B154" s="856"/>
      <c r="C154" s="601"/>
      <c r="D154" s="849"/>
      <c r="E154" s="852"/>
      <c r="F154" s="84" t="s">
        <v>1198</v>
      </c>
      <c r="G154" s="401" t="str">
        <f>VLOOKUP(F154,'Весь прайс лист'!B:C,2,FALSE)</f>
        <v>Переключатель замковый EKS</v>
      </c>
      <c r="H154" s="84">
        <v>1</v>
      </c>
      <c r="I154" s="159">
        <f>VLOOKUP(F154,'Весь прайс лист'!B:E,4,FALSE)</f>
        <v>2200</v>
      </c>
      <c r="J154" s="855"/>
      <c r="K154" s="794"/>
    </row>
    <row r="155" spans="1:11" s="17" customFormat="1" ht="15">
      <c r="A155" s="683"/>
      <c r="B155" s="660" t="s">
        <v>2228</v>
      </c>
      <c r="C155" s="661"/>
      <c r="D155" s="661"/>
      <c r="E155" s="662"/>
      <c r="F155" s="61" t="s">
        <v>2455</v>
      </c>
      <c r="G155" s="61" t="str">
        <f>VLOOKUP(F155,'Весь прайс лист'!B:C,2,FALSE)</f>
        <v>Лампа сигнальная с антенной, 12В ELDC</v>
      </c>
      <c r="H155" s="61"/>
      <c r="I155" s="138">
        <f>VLOOKUP(F155,'Весь прайс лист'!B:E,4,FALSE)</f>
        <v>3150</v>
      </c>
      <c r="J155" s="754"/>
      <c r="K155" s="755"/>
    </row>
    <row r="156" spans="1:11" s="17" customFormat="1" ht="15">
      <c r="A156" s="683"/>
      <c r="B156" s="660"/>
      <c r="C156" s="661"/>
      <c r="D156" s="661"/>
      <c r="E156" s="662"/>
      <c r="F156" s="61" t="s">
        <v>23</v>
      </c>
      <c r="G156" s="61" t="str">
        <f>VLOOKUP(F156,'Весь прайс лист'!B:C,2,FALSE)</f>
        <v>Фотоэлементы Medium BlueBus EPMB</v>
      </c>
      <c r="H156" s="61"/>
      <c r="I156" s="138">
        <f>VLOOKUP(F156,'Весь прайс лист'!B:E,4,FALSE)</f>
        <v>4650</v>
      </c>
      <c r="J156" s="754"/>
      <c r="K156" s="755"/>
    </row>
    <row r="157" spans="1:11" s="17" customFormat="1" ht="15">
      <c r="A157" s="683"/>
      <c r="B157" s="660"/>
      <c r="C157" s="661"/>
      <c r="D157" s="661"/>
      <c r="E157" s="662"/>
      <c r="F157" s="61" t="s">
        <v>31</v>
      </c>
      <c r="G157" s="61" t="str">
        <f>VLOOKUP(F157,'Весь прайс лист'!B:C,2,FALSE)</f>
        <v>Электромеханический замок вертикальный, 12В PLA10</v>
      </c>
      <c r="H157" s="61"/>
      <c r="I157" s="138">
        <f>VLOOKUP(F157,'Весь прайс лист'!B:E,4,FALSE)</f>
        <v>9300</v>
      </c>
      <c r="J157" s="754"/>
      <c r="K157" s="755"/>
    </row>
    <row r="158" spans="1:11" s="17" customFormat="1" ht="15">
      <c r="A158" s="683"/>
      <c r="B158" s="660"/>
      <c r="C158" s="661"/>
      <c r="D158" s="661"/>
      <c r="E158" s="662"/>
      <c r="F158" s="61" t="s">
        <v>886</v>
      </c>
      <c r="G158" s="61" t="str">
        <f>VLOOKUP(F158,'Весь прайс лист'!B:C,2,FALSE)</f>
        <v>Цифровой переключатель FLOR EDSW</v>
      </c>
      <c r="H158" s="61"/>
      <c r="I158" s="138">
        <f>VLOOKUP(F158,'Весь прайс лист'!B:E,4,FALSE)</f>
        <v>7400</v>
      </c>
      <c r="J158" s="754"/>
      <c r="K158" s="755"/>
    </row>
    <row r="159" spans="1:11" s="17" customFormat="1" ht="15">
      <c r="A159" s="683"/>
      <c r="B159" s="660"/>
      <c r="C159" s="661"/>
      <c r="D159" s="661"/>
      <c r="E159" s="662"/>
      <c r="F159" s="61" t="s">
        <v>924</v>
      </c>
      <c r="G159" s="61" t="str">
        <f>VLOOKUP(F159,'Весь прайс лист'!B:C,2,FALSE)</f>
        <v>Пульт управления FLO2R-S</v>
      </c>
      <c r="H159" s="61"/>
      <c r="I159" s="138">
        <f>VLOOKUP(F159,'Весь прайс лист'!B:E,4,FALSE)</f>
        <v>1390</v>
      </c>
      <c r="J159" s="754"/>
      <c r="K159" s="755"/>
    </row>
    <row r="160" spans="1:11" s="17" customFormat="1" ht="15">
      <c r="A160" s="683"/>
      <c r="B160" s="660"/>
      <c r="C160" s="661"/>
      <c r="D160" s="661"/>
      <c r="E160" s="662"/>
      <c r="F160" s="61" t="s">
        <v>32</v>
      </c>
      <c r="G160" s="61" t="str">
        <f>VLOOKUP(F160,'Весь прайс лист'!B:C,2,FALSE)</f>
        <v>Электромеханический замок горизонтальный, 12В PLA11</v>
      </c>
      <c r="H160" s="61"/>
      <c r="I160" s="138">
        <f>VLOOKUP(F160,'Весь прайс лист'!B:E,4,FALSE)</f>
        <v>9300</v>
      </c>
      <c r="J160" s="754"/>
      <c r="K160" s="755"/>
    </row>
    <row r="161" spans="1:11" s="17" customFormat="1" ht="15">
      <c r="A161" s="683"/>
      <c r="B161" s="660"/>
      <c r="C161" s="661"/>
      <c r="D161" s="661"/>
      <c r="E161" s="662"/>
      <c r="F161" s="61" t="s">
        <v>955</v>
      </c>
      <c r="G161" s="61" t="str">
        <f>VLOOKUP(F161,'Весь прайс лист'!B:C,2,FALSE)</f>
        <v>Лампа светодиодная многофункциональная WLT</v>
      </c>
      <c r="H161" s="61"/>
      <c r="I161" s="138">
        <f>VLOOKUP(F161,'Весь прайс лист'!B:E,4,FALSE)</f>
        <v>3700</v>
      </c>
      <c r="J161" s="754"/>
      <c r="K161" s="755"/>
    </row>
    <row r="162" spans="1:11" s="17" customFormat="1" ht="15.75" thickBot="1">
      <c r="A162" s="684"/>
      <c r="B162" s="663"/>
      <c r="C162" s="664"/>
      <c r="D162" s="664"/>
      <c r="E162" s="665"/>
      <c r="F162" s="81" t="s">
        <v>956</v>
      </c>
      <c r="G162" s="81" t="str">
        <f>VLOOKUP(F162,'Весь прайс лист'!B:C,2,FALSE)</f>
        <v>Аккумуляторная батарея PS424</v>
      </c>
      <c r="H162" s="81"/>
      <c r="I162" s="156">
        <f>VLOOKUP(F162,'Весь прайс лист'!B:E,4,FALSE)</f>
        <v>8900</v>
      </c>
      <c r="J162" s="756"/>
      <c r="K162" s="757"/>
    </row>
    <row r="163" spans="1:11" s="17" customFormat="1" ht="16.7" customHeight="1" thickBot="1">
      <c r="A163" s="496"/>
      <c r="B163" s="378"/>
      <c r="C163" s="379"/>
      <c r="D163" s="392"/>
      <c r="E163" s="393"/>
      <c r="F163" s="73"/>
      <c r="G163" s="73"/>
      <c r="H163" s="73"/>
      <c r="I163" s="140"/>
      <c r="J163" s="439"/>
      <c r="K163" s="440"/>
    </row>
    <row r="164" spans="1:11" s="17" customFormat="1" ht="15">
      <c r="A164" s="682" t="s">
        <v>887</v>
      </c>
      <c r="B164" s="783" t="s">
        <v>2266</v>
      </c>
      <c r="C164" s="600" t="s">
        <v>2226</v>
      </c>
      <c r="D164" s="546" t="s">
        <v>2789</v>
      </c>
      <c r="E164" s="547"/>
      <c r="F164" s="248" t="s">
        <v>958</v>
      </c>
      <c r="G164" s="247" t="str">
        <f>VLOOKUP(F164,'Весь прайс лист'!B:C,2,FALSE)</f>
        <v>Привод для распашных ворот HO7124</v>
      </c>
      <c r="H164" s="248">
        <v>1</v>
      </c>
      <c r="I164" s="381">
        <f>VLOOKUP(F164,'Весь прайс лист'!B:E,4,FALSE)</f>
        <v>32850</v>
      </c>
      <c r="J164" s="692">
        <f>VLOOKUP(D164,'Весь прайс лист'!B:E,4,FALSE)</f>
        <v>42900</v>
      </c>
      <c r="K164" s="693"/>
    </row>
    <row r="165" spans="1:11" s="17" customFormat="1" ht="15">
      <c r="A165" s="683"/>
      <c r="B165" s="784"/>
      <c r="C165" s="609"/>
      <c r="D165" s="548"/>
      <c r="E165" s="549"/>
      <c r="F165" s="252" t="s">
        <v>959</v>
      </c>
      <c r="G165" s="251" t="str">
        <f>VLOOKUP(F165,'Весь прайс лист'!B:C,2,FALSE)</f>
        <v>Привод для распашных ворот HO7224</v>
      </c>
      <c r="H165" s="252">
        <v>1</v>
      </c>
      <c r="I165" s="359">
        <f>VLOOKUP(F165,'Весь прайс лист'!B:E,4,FALSE)</f>
        <v>22800</v>
      </c>
      <c r="J165" s="695"/>
      <c r="K165" s="696"/>
    </row>
    <row r="166" spans="1:11" s="17" customFormat="1" ht="15">
      <c r="A166" s="683"/>
      <c r="B166" s="784"/>
      <c r="C166" s="609"/>
      <c r="D166" s="548"/>
      <c r="E166" s="549"/>
      <c r="F166" s="252" t="s">
        <v>954</v>
      </c>
      <c r="G166" s="251" t="str">
        <f>VLOOKUP(F166,'Весь прайс лист'!B:C,2,FALSE)</f>
        <v>Пульт управления ERA ONE ON2E</v>
      </c>
      <c r="H166" s="252">
        <v>1</v>
      </c>
      <c r="I166" s="359">
        <f>VLOOKUP(F166,'Весь прайс лист'!B:E,4,FALSE)</f>
        <v>1790</v>
      </c>
      <c r="J166" s="695"/>
      <c r="K166" s="696"/>
    </row>
    <row r="167" spans="1:11" s="17" customFormat="1" ht="15">
      <c r="A167" s="683"/>
      <c r="B167" s="784"/>
      <c r="C167" s="609"/>
      <c r="D167" s="548"/>
      <c r="E167" s="549"/>
      <c r="F167" s="252" t="s">
        <v>23</v>
      </c>
      <c r="G167" s="251" t="str">
        <f>VLOOKUP(F167,'Весь прайс лист'!B:C,2,FALSE)</f>
        <v>Фотоэлементы Medium BlueBus EPMB</v>
      </c>
      <c r="H167" s="252">
        <v>1</v>
      </c>
      <c r="I167" s="359">
        <f>VLOOKUP(F167,'Весь прайс лист'!B:E,4,FALSE)</f>
        <v>4650</v>
      </c>
      <c r="J167" s="695"/>
      <c r="K167" s="696"/>
    </row>
    <row r="168" spans="1:11" s="17" customFormat="1" ht="15.75" thickBot="1">
      <c r="A168" s="683"/>
      <c r="B168" s="785"/>
      <c r="C168" s="601"/>
      <c r="D168" s="550"/>
      <c r="E168" s="551"/>
      <c r="F168" s="256" t="s">
        <v>2455</v>
      </c>
      <c r="G168" s="255" t="str">
        <f>VLOOKUP(F168,'Весь прайс лист'!B:C,2,FALSE)</f>
        <v>Лампа сигнальная с антенной, 12В ELDC</v>
      </c>
      <c r="H168" s="256">
        <v>1</v>
      </c>
      <c r="I168" s="361">
        <f>VLOOKUP(F168,'Весь прайс лист'!B:E,4,FALSE)</f>
        <v>3150</v>
      </c>
      <c r="J168" s="698"/>
      <c r="K168" s="699"/>
    </row>
    <row r="169" spans="1:11" s="17" customFormat="1" ht="15">
      <c r="A169" s="683"/>
      <c r="B169" s="660" t="s">
        <v>2228</v>
      </c>
      <c r="C169" s="661"/>
      <c r="D169" s="661"/>
      <c r="E169" s="662"/>
      <c r="F169" s="61" t="s">
        <v>886</v>
      </c>
      <c r="G169" s="61" t="str">
        <f>VLOOKUP(F169,'Весь прайс лист'!B:C,2,FALSE)</f>
        <v>Цифровой переключатель FLOR EDSW</v>
      </c>
      <c r="H169" s="61"/>
      <c r="I169" s="138">
        <f>VLOOKUP(F169,'Весь прайс лист'!B:E,4,FALSE)</f>
        <v>7400</v>
      </c>
      <c r="J169" s="754"/>
      <c r="K169" s="755"/>
    </row>
    <row r="170" spans="1:11" s="17" customFormat="1" ht="15">
      <c r="A170" s="683"/>
      <c r="B170" s="660"/>
      <c r="C170" s="661"/>
      <c r="D170" s="661"/>
      <c r="E170" s="662"/>
      <c r="F170" s="56" t="s">
        <v>2455</v>
      </c>
      <c r="G170" s="56" t="str">
        <f>VLOOKUP(F170,'Весь прайс лист'!B:C,2,FALSE)</f>
        <v>Лампа сигнальная с антенной, 12В ELDC</v>
      </c>
      <c r="H170" s="59"/>
      <c r="I170" s="136">
        <f>VLOOKUP(F170,'Весь прайс лист'!B:E,4,FALSE)</f>
        <v>3150</v>
      </c>
      <c r="J170" s="754"/>
      <c r="K170" s="755"/>
    </row>
    <row r="171" spans="1:11" s="17" customFormat="1" ht="15">
      <c r="A171" s="683"/>
      <c r="B171" s="660"/>
      <c r="C171" s="661"/>
      <c r="D171" s="661"/>
      <c r="E171" s="662"/>
      <c r="F171" s="59" t="s">
        <v>31</v>
      </c>
      <c r="G171" s="59" t="str">
        <f>VLOOKUP(F171,'Весь прайс лист'!B:C,2,FALSE)</f>
        <v>Электромеханический замок вертикальный, 12В PLA10</v>
      </c>
      <c r="H171" s="59"/>
      <c r="I171" s="136">
        <f>VLOOKUP(F171,'Весь прайс лист'!B:E,4,FALSE)</f>
        <v>9300</v>
      </c>
      <c r="J171" s="754"/>
      <c r="K171" s="755"/>
    </row>
    <row r="172" spans="1:11" s="17" customFormat="1" ht="15">
      <c r="A172" s="683"/>
      <c r="B172" s="660"/>
      <c r="C172" s="661"/>
      <c r="D172" s="661"/>
      <c r="E172" s="662"/>
      <c r="F172" s="59" t="s">
        <v>32</v>
      </c>
      <c r="G172" s="59" t="str">
        <f>VLOOKUP(F172,'Весь прайс лист'!B:C,2,FALSE)</f>
        <v>Электромеханический замок горизонтальный, 12В PLA11</v>
      </c>
      <c r="H172" s="59"/>
      <c r="I172" s="136">
        <f>VLOOKUP(F172,'Весь прайс лист'!B:E,4,FALSE)</f>
        <v>9300</v>
      </c>
      <c r="J172" s="754"/>
      <c r="K172" s="755"/>
    </row>
    <row r="173" spans="1:11" s="17" customFormat="1" ht="15">
      <c r="A173" s="683"/>
      <c r="B173" s="660"/>
      <c r="C173" s="661"/>
      <c r="D173" s="661"/>
      <c r="E173" s="662"/>
      <c r="F173" s="59" t="s">
        <v>26</v>
      </c>
      <c r="G173" s="59" t="str">
        <f>VLOOKUP(F173,'Весь прайс лист'!B:C,2,FALSE)</f>
        <v>Переключатель замковый с механизмом разблокировки KIO</v>
      </c>
      <c r="H173" s="59"/>
      <c r="I173" s="136">
        <f>VLOOKUP(F173,'Весь прайс лист'!B:E,4,FALSE)</f>
        <v>4800</v>
      </c>
      <c r="J173" s="754"/>
      <c r="K173" s="755"/>
    </row>
    <row r="174" spans="1:11" s="17" customFormat="1" ht="15.75" thickBot="1">
      <c r="A174" s="684"/>
      <c r="B174" s="663"/>
      <c r="C174" s="664"/>
      <c r="D174" s="664"/>
      <c r="E174" s="665"/>
      <c r="F174" s="63" t="s">
        <v>25</v>
      </c>
      <c r="G174" s="63" t="str">
        <f>VLOOKUP(F174,'Весь прайс лист'!B:C,2,FALSE)</f>
        <v>Металлический трос разблокировки для KIO KA1</v>
      </c>
      <c r="H174" s="63"/>
      <c r="I174" s="139">
        <f>VLOOKUP(F174,'Весь прайс лист'!B:E,4,FALSE)</f>
        <v>1450</v>
      </c>
      <c r="J174" s="756"/>
      <c r="K174" s="757"/>
    </row>
    <row r="175" spans="1:11" s="17" customFormat="1" ht="15">
      <c r="A175" s="682" t="s">
        <v>961</v>
      </c>
      <c r="B175" s="783" t="s">
        <v>2267</v>
      </c>
      <c r="C175" s="600" t="s">
        <v>2225</v>
      </c>
      <c r="D175" s="809" t="s">
        <v>2253</v>
      </c>
      <c r="E175" s="685" t="s">
        <v>2252</v>
      </c>
      <c r="F175" s="247" t="s">
        <v>960</v>
      </c>
      <c r="G175" s="247" t="str">
        <f>VLOOKUP(F175,'Весь прайс лист'!B:C,2,FALSE)</f>
        <v>Привод для распашных ворот HY7005</v>
      </c>
      <c r="H175" s="248">
        <v>2</v>
      </c>
      <c r="I175" s="249">
        <f>VLOOKUP(F175,'Весь прайс лист'!B:E,4,FALSE)</f>
        <v>26300</v>
      </c>
      <c r="J175" s="816">
        <f>VLOOKUP(E175,'Весь прайс лист'!B:E,4,FALSE)</f>
        <v>49900</v>
      </c>
      <c r="K175" s="792">
        <f>VLOOKUP(D175,'Весь прайс лист'!B:E,4,FALSE)</f>
        <v>52900</v>
      </c>
    </row>
    <row r="176" spans="1:11" s="17" customFormat="1" ht="15">
      <c r="A176" s="683"/>
      <c r="B176" s="784"/>
      <c r="C176" s="609"/>
      <c r="D176" s="810"/>
      <c r="E176" s="686"/>
      <c r="F176" s="258" t="s">
        <v>41</v>
      </c>
      <c r="G176" s="258" t="str">
        <f>VLOOKUP(F176,'Весь прайс лист'!B:C,2,FALSE)</f>
        <v>Приемник OXI</v>
      </c>
      <c r="H176" s="259">
        <v>1</v>
      </c>
      <c r="I176" s="260">
        <f>VLOOKUP(F176,'Весь прайс лист'!B:E,4,FALSE)</f>
        <v>2900</v>
      </c>
      <c r="J176" s="817"/>
      <c r="K176" s="793"/>
    </row>
    <row r="177" spans="1:11" s="17" customFormat="1" ht="15">
      <c r="A177" s="683"/>
      <c r="B177" s="784"/>
      <c r="C177" s="609"/>
      <c r="D177" s="810"/>
      <c r="E177" s="686"/>
      <c r="F177" s="251" t="s">
        <v>2724</v>
      </c>
      <c r="G177" s="251" t="str">
        <f>VLOOKUP(F177,'Весь прайс лист'!B:C,2,FALSE)</f>
        <v>Блок управления MC800</v>
      </c>
      <c r="H177" s="252">
        <v>1</v>
      </c>
      <c r="I177" s="253">
        <f>VLOOKUP(F177,'Весь прайс лист'!B:E,4,FALSE)</f>
        <v>10250</v>
      </c>
      <c r="J177" s="817"/>
      <c r="K177" s="793"/>
    </row>
    <row r="178" spans="1:11" s="17" customFormat="1" ht="15.75" thickBot="1">
      <c r="A178" s="683"/>
      <c r="B178" s="784"/>
      <c r="C178" s="609"/>
      <c r="D178" s="810"/>
      <c r="E178" s="687"/>
      <c r="F178" s="283" t="s">
        <v>924</v>
      </c>
      <c r="G178" s="283" t="str">
        <f>VLOOKUP(F178,'Весь прайс лист'!B:C,2,FALSE)</f>
        <v>Пульт управления FLO2R-S</v>
      </c>
      <c r="H178" s="285">
        <v>2</v>
      </c>
      <c r="I178" s="286">
        <f>VLOOKUP(F178,'Весь прайс лист'!B:E,4,FALSE)</f>
        <v>1390</v>
      </c>
      <c r="J178" s="818"/>
      <c r="K178" s="793"/>
    </row>
    <row r="179" spans="1:11" s="17" customFormat="1" ht="19.5" thickBot="1">
      <c r="A179" s="683"/>
      <c r="B179" s="784"/>
      <c r="C179" s="601"/>
      <c r="D179" s="811"/>
      <c r="E179" s="421"/>
      <c r="F179" s="54" t="s">
        <v>925</v>
      </c>
      <c r="G179" s="54" t="str">
        <f>VLOOKUP(F179,'Весь прайс лист'!B:C,2,FALSE)</f>
        <v>Фотоэлементы Medium EPM</v>
      </c>
      <c r="H179" s="54">
        <v>1</v>
      </c>
      <c r="I179" s="132">
        <f>VLOOKUP(F179,'Весь прайс лист'!B:E,4,FALSE)</f>
        <v>4650</v>
      </c>
      <c r="J179" s="446"/>
      <c r="K179" s="815"/>
    </row>
    <row r="180" spans="1:11" s="17" customFormat="1" ht="15">
      <c r="A180" s="683"/>
      <c r="B180" s="657" t="s">
        <v>2228</v>
      </c>
      <c r="C180" s="658"/>
      <c r="D180" s="658"/>
      <c r="E180" s="659"/>
      <c r="F180" s="61" t="s">
        <v>886</v>
      </c>
      <c r="G180" s="61" t="str">
        <f>VLOOKUP(F180,'Весь прайс лист'!B:C,2,FALSE)</f>
        <v>Цифровой переключатель FLOR EDSW</v>
      </c>
      <c r="H180" s="61"/>
      <c r="I180" s="138">
        <f>VLOOKUP(F180,'Весь прайс лист'!B:E,4,FALSE)</f>
        <v>7400</v>
      </c>
      <c r="J180" s="844"/>
      <c r="K180" s="802"/>
    </row>
    <row r="181" spans="1:11" s="17" customFormat="1" ht="15">
      <c r="A181" s="683"/>
      <c r="B181" s="660"/>
      <c r="C181" s="661"/>
      <c r="D181" s="661"/>
      <c r="E181" s="662"/>
      <c r="F181" s="61" t="s">
        <v>31</v>
      </c>
      <c r="G181" s="61" t="str">
        <f>VLOOKUP(F181,'Весь прайс лист'!B:C,2,FALSE)</f>
        <v>Электромеханический замок вертикальный, 12В PLA10</v>
      </c>
      <c r="H181" s="61"/>
      <c r="I181" s="138">
        <f>VLOOKUP(F181,'Весь прайс лист'!B:E,4,FALSE)</f>
        <v>9300</v>
      </c>
      <c r="J181" s="845"/>
      <c r="K181" s="755"/>
    </row>
    <row r="182" spans="1:11" s="17" customFormat="1" ht="15">
      <c r="A182" s="683"/>
      <c r="B182" s="660"/>
      <c r="C182" s="661"/>
      <c r="D182" s="661"/>
      <c r="E182" s="662"/>
      <c r="F182" s="61" t="s">
        <v>32</v>
      </c>
      <c r="G182" s="61" t="str">
        <f>VLOOKUP(F182,'Весь прайс лист'!B:C,2,FALSE)</f>
        <v>Электромеханический замок горизонтальный, 12В PLA11</v>
      </c>
      <c r="H182" s="61"/>
      <c r="I182" s="138">
        <f>VLOOKUP(F182,'Весь прайс лист'!B:E,4,FALSE)</f>
        <v>9300</v>
      </c>
      <c r="J182" s="845"/>
      <c r="K182" s="755"/>
    </row>
    <row r="183" spans="1:11" s="17" customFormat="1" ht="15">
      <c r="A183" s="683"/>
      <c r="B183" s="660"/>
      <c r="C183" s="661"/>
      <c r="D183" s="661"/>
      <c r="E183" s="662"/>
      <c r="F183" s="61" t="s">
        <v>26</v>
      </c>
      <c r="G183" s="61" t="str">
        <f>VLOOKUP(F183,'Весь прайс лист'!B:C,2,FALSE)</f>
        <v>Переключатель замковый с механизмом разблокировки KIO</v>
      </c>
      <c r="H183" s="61"/>
      <c r="I183" s="138">
        <f>VLOOKUP(F183,'Весь прайс лист'!B:E,4,FALSE)</f>
        <v>4800</v>
      </c>
      <c r="J183" s="845"/>
      <c r="K183" s="755"/>
    </row>
    <row r="184" spans="1:11" s="17" customFormat="1" ht="15.75" thickBot="1">
      <c r="A184" s="684"/>
      <c r="B184" s="663"/>
      <c r="C184" s="664"/>
      <c r="D184" s="664"/>
      <c r="E184" s="665"/>
      <c r="F184" s="81" t="s">
        <v>25</v>
      </c>
      <c r="G184" s="81" t="str">
        <f>VLOOKUP(F184,'Весь прайс лист'!B:C,2,FALSE)</f>
        <v>Металлический трос разблокировки для KIO KA1</v>
      </c>
      <c r="H184" s="81"/>
      <c r="I184" s="156">
        <f>VLOOKUP(F184,'Весь прайс лист'!B:E,4,FALSE)</f>
        <v>1450</v>
      </c>
      <c r="J184" s="846"/>
      <c r="K184" s="757"/>
    </row>
    <row r="185" spans="1:11" s="17" customFormat="1" ht="15">
      <c r="A185" s="700" t="s">
        <v>891</v>
      </c>
      <c r="B185" s="602" t="s">
        <v>2271</v>
      </c>
      <c r="C185" s="543" t="s">
        <v>2225</v>
      </c>
      <c r="D185" s="546" t="s">
        <v>864</v>
      </c>
      <c r="E185" s="547"/>
      <c r="F185" s="262" t="s">
        <v>1005</v>
      </c>
      <c r="G185" s="262" t="str">
        <f>VLOOKUP(F185,'Весь прайс лист'!B:C,2,FALSE)</f>
        <v>Привод для распашных ворот HK7024HS</v>
      </c>
      <c r="H185" s="248">
        <v>1</v>
      </c>
      <c r="I185" s="249">
        <f>VLOOKUP(F185,'Весь прайс лист'!B:E,4,FALSE)</f>
        <v>52200</v>
      </c>
      <c r="J185" s="691">
        <f>VLOOKUP(D185,'Весь прайс лист'!B:E,4,FALSE)</f>
        <v>97900</v>
      </c>
      <c r="K185" s="693"/>
    </row>
    <row r="186" spans="1:11" s="17" customFormat="1" ht="15">
      <c r="A186" s="701"/>
      <c r="B186" s="647"/>
      <c r="C186" s="544"/>
      <c r="D186" s="548"/>
      <c r="E186" s="549"/>
      <c r="F186" s="252" t="s">
        <v>53</v>
      </c>
      <c r="G186" s="252" t="str">
        <f>VLOOKUP(F186,'Весь прайс лист'!B:C,2,FALSE)</f>
        <v>Привод для распашных ворот HK7224HS</v>
      </c>
      <c r="H186" s="259">
        <v>1</v>
      </c>
      <c r="I186" s="260">
        <f>VLOOKUP(F186,'Весь прайс лист'!B:E,4,FALSE)</f>
        <v>37600</v>
      </c>
      <c r="J186" s="694"/>
      <c r="K186" s="696"/>
    </row>
    <row r="187" spans="1:11" s="17" customFormat="1" ht="15">
      <c r="A187" s="701"/>
      <c r="B187" s="647"/>
      <c r="C187" s="544"/>
      <c r="D187" s="548"/>
      <c r="E187" s="549"/>
      <c r="F187" s="252" t="s">
        <v>41</v>
      </c>
      <c r="G187" s="252" t="str">
        <f>VLOOKUP(F187,'Весь прайс лист'!B:C,2,FALSE)</f>
        <v>Приемник OXI</v>
      </c>
      <c r="H187" s="252">
        <v>1</v>
      </c>
      <c r="I187" s="253">
        <f>VLOOKUP(F187,'Весь прайс лист'!B:E,4,FALSE)</f>
        <v>2900</v>
      </c>
      <c r="J187" s="694"/>
      <c r="K187" s="696"/>
    </row>
    <row r="188" spans="1:11" s="17" customFormat="1" ht="15">
      <c r="A188" s="701"/>
      <c r="B188" s="647"/>
      <c r="C188" s="544"/>
      <c r="D188" s="548"/>
      <c r="E188" s="549"/>
      <c r="F188" s="252" t="s">
        <v>929</v>
      </c>
      <c r="G188" s="252" t="str">
        <f>VLOOKUP(F188,'Весь прайс лист'!B:C,2,FALSE)</f>
        <v>Пульт управления 2-канальный, цвет бордовый INTI2R</v>
      </c>
      <c r="H188" s="252">
        <v>1</v>
      </c>
      <c r="I188" s="253">
        <f>VLOOKUP(F188,'Весь прайс лист'!B:E,4,FALSE)</f>
        <v>1790</v>
      </c>
      <c r="J188" s="694"/>
      <c r="K188" s="696"/>
    </row>
    <row r="189" spans="1:11" s="17" customFormat="1" ht="15">
      <c r="A189" s="701"/>
      <c r="B189" s="647"/>
      <c r="C189" s="544"/>
      <c r="D189" s="548"/>
      <c r="E189" s="549"/>
      <c r="F189" s="252" t="s">
        <v>23</v>
      </c>
      <c r="G189" s="252" t="str">
        <f>VLOOKUP(F189,'Весь прайс лист'!B:C,2,FALSE)</f>
        <v>Фотоэлементы Medium BlueBus EPMB</v>
      </c>
      <c r="H189" s="252">
        <v>1</v>
      </c>
      <c r="I189" s="253">
        <f>VLOOKUP(F189,'Весь прайс лист'!B:E,4,FALSE)</f>
        <v>4650</v>
      </c>
      <c r="J189" s="694"/>
      <c r="K189" s="696"/>
    </row>
    <row r="190" spans="1:11" s="17" customFormat="1" ht="15.75" thickBot="1">
      <c r="A190" s="701"/>
      <c r="B190" s="647"/>
      <c r="C190" s="544"/>
      <c r="D190" s="548"/>
      <c r="E190" s="549"/>
      <c r="F190" s="357" t="s">
        <v>2455</v>
      </c>
      <c r="G190" s="357" t="str">
        <f>VLOOKUP(F190,'Весь прайс лист'!B:C,2,FALSE)</f>
        <v>Лампа сигнальная с антенной, 12В ELDC</v>
      </c>
      <c r="H190" s="357">
        <v>1</v>
      </c>
      <c r="I190" s="358">
        <f>VLOOKUP(F190,'Весь прайс лист'!B:E,4,FALSE)</f>
        <v>3150</v>
      </c>
      <c r="J190" s="694"/>
      <c r="K190" s="696"/>
    </row>
    <row r="191" spans="1:11" s="17" customFormat="1" ht="15">
      <c r="A191" s="701"/>
      <c r="B191" s="657" t="s">
        <v>2228</v>
      </c>
      <c r="C191" s="658"/>
      <c r="D191" s="661"/>
      <c r="E191" s="662"/>
      <c r="F191" s="61" t="s">
        <v>886</v>
      </c>
      <c r="G191" s="61" t="str">
        <f>VLOOKUP(F191,'Весь прайс лист'!B:C,2,FALSE)</f>
        <v>Цифровой переключатель FLOR EDSW</v>
      </c>
      <c r="H191" s="61"/>
      <c r="I191" s="138">
        <f>VLOOKUP(F191,'Весь прайс лист'!B:E,4,FALSE)</f>
        <v>7400</v>
      </c>
      <c r="J191" s="754"/>
      <c r="K191" s="755"/>
    </row>
    <row r="192" spans="1:11" s="17" customFormat="1" ht="15">
      <c r="A192" s="701"/>
      <c r="B192" s="660"/>
      <c r="C192" s="661"/>
      <c r="D192" s="661"/>
      <c r="E192" s="662"/>
      <c r="F192" s="61" t="s">
        <v>31</v>
      </c>
      <c r="G192" s="61" t="str">
        <f>VLOOKUP(F192,'Весь прайс лист'!B:C,2,FALSE)</f>
        <v>Электромеханический замок вертикальный, 12В PLA10</v>
      </c>
      <c r="H192" s="61"/>
      <c r="I192" s="138">
        <f>VLOOKUP(F192,'Весь прайс лист'!B:E,4,FALSE)</f>
        <v>9300</v>
      </c>
      <c r="J192" s="754"/>
      <c r="K192" s="755"/>
    </row>
    <row r="193" spans="1:11" s="17" customFormat="1" ht="15">
      <c r="A193" s="701"/>
      <c r="B193" s="660"/>
      <c r="C193" s="661"/>
      <c r="D193" s="661"/>
      <c r="E193" s="662"/>
      <c r="F193" s="59" t="s">
        <v>32</v>
      </c>
      <c r="G193" s="59" t="str">
        <f>VLOOKUP(F193,'Весь прайс лист'!B:C,2,FALSE)</f>
        <v>Электромеханический замок горизонтальный, 12В PLA11</v>
      </c>
      <c r="H193" s="59"/>
      <c r="I193" s="136">
        <f>VLOOKUP(F193,'Весь прайс лист'!B:E,4,FALSE)</f>
        <v>9300</v>
      </c>
      <c r="J193" s="754"/>
      <c r="K193" s="755"/>
    </row>
    <row r="194" spans="1:11" s="17" customFormat="1" ht="15">
      <c r="A194" s="701"/>
      <c r="B194" s="660"/>
      <c r="C194" s="661"/>
      <c r="D194" s="661"/>
      <c r="E194" s="662"/>
      <c r="F194" s="59" t="s">
        <v>26</v>
      </c>
      <c r="G194" s="59" t="str">
        <f>VLOOKUP(F194,'Весь прайс лист'!B:C,2,FALSE)</f>
        <v>Переключатель замковый с механизмом разблокировки KIO</v>
      </c>
      <c r="H194" s="59"/>
      <c r="I194" s="136">
        <f>VLOOKUP(F194,'Весь прайс лист'!B:E,4,FALSE)</f>
        <v>4800</v>
      </c>
      <c r="J194" s="754"/>
      <c r="K194" s="755"/>
    </row>
    <row r="195" spans="1:11" s="17" customFormat="1" ht="15">
      <c r="A195" s="701"/>
      <c r="B195" s="660"/>
      <c r="C195" s="661"/>
      <c r="D195" s="661"/>
      <c r="E195" s="662"/>
      <c r="F195" s="59" t="s">
        <v>25</v>
      </c>
      <c r="G195" s="59" t="str">
        <f>VLOOKUP(F195,'Весь прайс лист'!B:C,2,FALSE)</f>
        <v>Металлический трос разблокировки для KIO KA1</v>
      </c>
      <c r="H195" s="59"/>
      <c r="I195" s="136">
        <f>VLOOKUP(F195,'Весь прайс лист'!B:E,4,FALSE)</f>
        <v>1450</v>
      </c>
      <c r="J195" s="754"/>
      <c r="K195" s="755"/>
    </row>
    <row r="196" spans="1:11" s="17" customFormat="1" ht="15.75" thickBot="1">
      <c r="A196" s="702"/>
      <c r="B196" s="663"/>
      <c r="C196" s="664"/>
      <c r="D196" s="664"/>
      <c r="E196" s="665"/>
      <c r="F196" s="63" t="s">
        <v>27</v>
      </c>
      <c r="G196" s="63" t="str">
        <f>VLOOKUP(F196,'Весь прайс лист'!B:C,2,FALSE)</f>
        <v>Аккумуляторная батарея PS124</v>
      </c>
      <c r="H196" s="63"/>
      <c r="I196" s="139">
        <f>VLOOKUP(F196,'Весь прайс лист'!B:E,4,FALSE)</f>
        <v>5950</v>
      </c>
      <c r="J196" s="756"/>
      <c r="K196" s="757"/>
    </row>
    <row r="197" spans="1:11" s="17" customFormat="1" ht="19.5" thickBot="1">
      <c r="A197" s="496"/>
      <c r="B197" s="378"/>
      <c r="C197" s="379"/>
      <c r="D197" s="392"/>
      <c r="E197" s="393"/>
      <c r="F197" s="73"/>
      <c r="G197" s="73"/>
      <c r="H197" s="73"/>
      <c r="I197" s="140"/>
      <c r="J197" s="439"/>
      <c r="K197" s="440"/>
    </row>
    <row r="198" spans="1:11" s="17" customFormat="1" ht="15">
      <c r="A198" s="682" t="s">
        <v>965</v>
      </c>
      <c r="B198" s="606" t="s">
        <v>2268</v>
      </c>
      <c r="C198" s="680" t="s">
        <v>2229</v>
      </c>
      <c r="D198" s="770" t="s">
        <v>2906</v>
      </c>
      <c r="E198" s="771"/>
      <c r="F198" s="64" t="s">
        <v>962</v>
      </c>
      <c r="G198" s="64" t="str">
        <f>VLOOKUP(F198,'Весь прайс лист'!B:C,2,FALSE)</f>
        <v>Привод для распашных ворот ME3024</v>
      </c>
      <c r="H198" s="64">
        <v>2</v>
      </c>
      <c r="I198" s="141">
        <f>VLOOKUP(F198,'Весь прайс лист'!B:E,4,FALSE)</f>
        <v>28350</v>
      </c>
      <c r="J198" s="776">
        <f>H198*I198+H199*I199+H200*I200+H201*I201+H202*I202+H203*I203+H204*I204+H205*I205</f>
        <v>125640</v>
      </c>
      <c r="K198" s="749"/>
    </row>
    <row r="199" spans="1:11" s="17" customFormat="1" ht="15">
      <c r="A199" s="683"/>
      <c r="B199" s="828"/>
      <c r="C199" s="681"/>
      <c r="D199" s="772"/>
      <c r="E199" s="773"/>
      <c r="F199" s="65" t="s">
        <v>963</v>
      </c>
      <c r="G199" s="65" t="str">
        <f>VLOOKUP(F199,'Весь прайс лист'!B:C,2,FALSE)</f>
        <v>Фундаментная коробка с катафорезным покрытием MECF</v>
      </c>
      <c r="H199" s="65">
        <v>2</v>
      </c>
      <c r="I199" s="142">
        <f>VLOOKUP(F199,'Весь прайс лист'!B:E,4,FALSE)</f>
        <v>12050</v>
      </c>
      <c r="J199" s="777"/>
      <c r="K199" s="751"/>
    </row>
    <row r="200" spans="1:11" s="17" customFormat="1" ht="15">
      <c r="A200" s="683"/>
      <c r="B200" s="828"/>
      <c r="C200" s="681"/>
      <c r="D200" s="772"/>
      <c r="E200" s="773"/>
      <c r="F200" s="65" t="s">
        <v>953</v>
      </c>
      <c r="G200" s="65" t="str">
        <f>VLOOKUP(F200,'Весь прайс лист'!B:C,2,FALSE)</f>
        <v>Блок управления MC824H</v>
      </c>
      <c r="H200" s="65">
        <v>1</v>
      </c>
      <c r="I200" s="142">
        <f>VLOOKUP(F200,'Весь прайс лист'!B:E,4,FALSE)</f>
        <v>20750</v>
      </c>
      <c r="J200" s="777"/>
      <c r="K200" s="751"/>
    </row>
    <row r="201" spans="1:11" s="17" customFormat="1" ht="15">
      <c r="A201" s="683"/>
      <c r="B201" s="828"/>
      <c r="C201" s="681"/>
      <c r="D201" s="772"/>
      <c r="E201" s="773"/>
      <c r="F201" s="65" t="s">
        <v>41</v>
      </c>
      <c r="G201" s="65" t="str">
        <f>VLOOKUP(F201,'Весь прайс лист'!B:C,2,FALSE)</f>
        <v>Приемник OXI</v>
      </c>
      <c r="H201" s="65">
        <v>1</v>
      </c>
      <c r="I201" s="142">
        <f>VLOOKUP(F201,'Весь прайс лист'!B:E,4,FALSE)</f>
        <v>2900</v>
      </c>
      <c r="J201" s="777"/>
      <c r="K201" s="751"/>
    </row>
    <row r="202" spans="1:11" s="17" customFormat="1" ht="15">
      <c r="A202" s="683"/>
      <c r="B202" s="828"/>
      <c r="C202" s="681"/>
      <c r="D202" s="772"/>
      <c r="E202" s="773"/>
      <c r="F202" s="65" t="s">
        <v>23</v>
      </c>
      <c r="G202" s="65" t="str">
        <f>VLOOKUP(F202,'Весь прайс лист'!B:C,2,FALSE)</f>
        <v>Фотоэлементы Medium BlueBus EPMB</v>
      </c>
      <c r="H202" s="65">
        <v>1</v>
      </c>
      <c r="I202" s="142">
        <f>VLOOKUP(F202,'Весь прайс лист'!B:E,4,FALSE)</f>
        <v>4650</v>
      </c>
      <c r="J202" s="777"/>
      <c r="K202" s="751"/>
    </row>
    <row r="203" spans="1:11" s="17" customFormat="1" ht="15">
      <c r="A203" s="683"/>
      <c r="B203" s="828"/>
      <c r="C203" s="681"/>
      <c r="D203" s="772"/>
      <c r="E203" s="773"/>
      <c r="F203" s="65" t="s">
        <v>2455</v>
      </c>
      <c r="G203" s="65" t="str">
        <f>VLOOKUP(F203,'Весь прайс лист'!B:C,2,FALSE)</f>
        <v>Лампа сигнальная с антенной, 12В ELDC</v>
      </c>
      <c r="H203" s="65">
        <v>1</v>
      </c>
      <c r="I203" s="142">
        <f>VLOOKUP(F203,'Весь прайс лист'!B:E,4,FALSE)</f>
        <v>3150</v>
      </c>
      <c r="J203" s="777"/>
      <c r="K203" s="751"/>
    </row>
    <row r="204" spans="1:11" s="17" customFormat="1" ht="15">
      <c r="A204" s="683"/>
      <c r="B204" s="828"/>
      <c r="C204" s="681"/>
      <c r="D204" s="772"/>
      <c r="E204" s="773"/>
      <c r="F204" s="66" t="s">
        <v>924</v>
      </c>
      <c r="G204" s="66" t="str">
        <f>VLOOKUP(F204,'Весь прайс лист'!B:C,2,FALSE)</f>
        <v>Пульт управления FLO2R-S</v>
      </c>
      <c r="H204" s="66">
        <v>1</v>
      </c>
      <c r="I204" s="143">
        <f>VLOOKUP(F204,'Весь прайс лист'!B:E,4,FALSE)</f>
        <v>1390</v>
      </c>
      <c r="J204" s="777"/>
      <c r="K204" s="751"/>
    </row>
    <row r="205" spans="1:11" s="17" customFormat="1" ht="15.75" thickBot="1">
      <c r="A205" s="683"/>
      <c r="B205" s="829"/>
      <c r="C205" s="708"/>
      <c r="D205" s="774"/>
      <c r="E205" s="775"/>
      <c r="F205" s="58" t="s">
        <v>984</v>
      </c>
      <c r="G205" s="58" t="str">
        <f>VLOOKUP(F205,'Весь прайс лист'!B:C,2,FALSE)</f>
        <v>Механизм разблокировки MEA2</v>
      </c>
      <c r="H205" s="58">
        <v>2</v>
      </c>
      <c r="I205" s="135">
        <f>VLOOKUP(F205,'Весь прайс лист'!B:E,4,FALSE)</f>
        <v>6000</v>
      </c>
      <c r="J205" s="777"/>
      <c r="K205" s="751"/>
    </row>
    <row r="206" spans="1:11" s="17" customFormat="1" ht="15">
      <c r="A206" s="683"/>
      <c r="B206" s="606" t="s">
        <v>2269</v>
      </c>
      <c r="C206" s="680" t="s">
        <v>2229</v>
      </c>
      <c r="D206" s="770" t="s">
        <v>2907</v>
      </c>
      <c r="E206" s="771"/>
      <c r="F206" s="64" t="s">
        <v>964</v>
      </c>
      <c r="G206" s="64" t="str">
        <f>VLOOKUP(F206,'Весь прайс лист'!B:C,2,FALSE)</f>
        <v>Привод для распашных ворот ME3010</v>
      </c>
      <c r="H206" s="64">
        <v>2</v>
      </c>
      <c r="I206" s="141">
        <f>VLOOKUP(F206,'Весь прайс лист'!B:E,4,FALSE)</f>
        <v>24850</v>
      </c>
      <c r="J206" s="776">
        <f>H206*I206+H207*I207+H208*I208+H209*I209+H210*I210+H211*I211+H212*I212+H213*I213</f>
        <v>108140</v>
      </c>
      <c r="K206" s="749"/>
    </row>
    <row r="207" spans="1:11" s="17" customFormat="1" ht="15">
      <c r="A207" s="683"/>
      <c r="B207" s="828"/>
      <c r="C207" s="681"/>
      <c r="D207" s="772"/>
      <c r="E207" s="773"/>
      <c r="F207" s="65" t="s">
        <v>963</v>
      </c>
      <c r="G207" s="65" t="str">
        <f>VLOOKUP(F207,'Весь прайс лист'!B:C,2,FALSE)</f>
        <v>Фундаментная коробка с катафорезным покрытием MECF</v>
      </c>
      <c r="H207" s="65">
        <v>2</v>
      </c>
      <c r="I207" s="142">
        <f>VLOOKUP(F207,'Весь прайс лист'!B:E,4,FALSE)</f>
        <v>12050</v>
      </c>
      <c r="J207" s="777"/>
      <c r="K207" s="751"/>
    </row>
    <row r="208" spans="1:11" s="17" customFormat="1" ht="15">
      <c r="A208" s="683"/>
      <c r="B208" s="828"/>
      <c r="C208" s="681"/>
      <c r="D208" s="772"/>
      <c r="E208" s="773"/>
      <c r="F208" s="65" t="s">
        <v>2724</v>
      </c>
      <c r="G208" s="65" t="str">
        <f>VLOOKUP(F208,'Весь прайс лист'!B:C,2,FALSE)</f>
        <v>Блок управления MC800</v>
      </c>
      <c r="H208" s="65">
        <v>1</v>
      </c>
      <c r="I208" s="142">
        <f>VLOOKUP(F208,'Весь прайс лист'!B:E,4,FALSE)</f>
        <v>10250</v>
      </c>
      <c r="J208" s="777"/>
      <c r="K208" s="751"/>
    </row>
    <row r="209" spans="1:11" s="17" customFormat="1" ht="15">
      <c r="A209" s="683"/>
      <c r="B209" s="828"/>
      <c r="C209" s="681"/>
      <c r="D209" s="772"/>
      <c r="E209" s="773"/>
      <c r="F209" s="65" t="s">
        <v>41</v>
      </c>
      <c r="G209" s="65" t="str">
        <f>VLOOKUP(F209,'Весь прайс лист'!B:C,2,FALSE)</f>
        <v>Приемник OXI</v>
      </c>
      <c r="H209" s="65">
        <v>1</v>
      </c>
      <c r="I209" s="142">
        <f>VLOOKUP(F209,'Весь прайс лист'!B:E,4,FALSE)</f>
        <v>2900</v>
      </c>
      <c r="J209" s="777"/>
      <c r="K209" s="751"/>
    </row>
    <row r="210" spans="1:11" s="17" customFormat="1" ht="15">
      <c r="A210" s="683"/>
      <c r="B210" s="828"/>
      <c r="C210" s="681"/>
      <c r="D210" s="772"/>
      <c r="E210" s="773"/>
      <c r="F210" s="65" t="s">
        <v>2454</v>
      </c>
      <c r="G210" s="65" t="str">
        <f>VLOOKUP(F210,'Весь прайс лист'!B:C,2,FALSE)</f>
        <v>Лампа сигнальная с антенной, 230В ELAC</v>
      </c>
      <c r="H210" s="65">
        <v>1</v>
      </c>
      <c r="I210" s="142">
        <f>VLOOKUP(F210,'Весь прайс лист'!B:E,4,FALSE)</f>
        <v>3150</v>
      </c>
      <c r="J210" s="777"/>
      <c r="K210" s="751"/>
    </row>
    <row r="211" spans="1:11" s="17" customFormat="1" ht="15">
      <c r="A211" s="683"/>
      <c r="B211" s="828"/>
      <c r="C211" s="681"/>
      <c r="D211" s="772"/>
      <c r="E211" s="773"/>
      <c r="F211" s="65" t="s">
        <v>924</v>
      </c>
      <c r="G211" s="65" t="str">
        <f>VLOOKUP(F211,'Весь прайс лист'!B:C,2,FALSE)</f>
        <v>Пульт управления FLO2R-S</v>
      </c>
      <c r="H211" s="65">
        <v>1</v>
      </c>
      <c r="I211" s="142">
        <f>VLOOKUP(F211,'Весь прайс лист'!B:E,4,FALSE)</f>
        <v>1390</v>
      </c>
      <c r="J211" s="777"/>
      <c r="K211" s="751"/>
    </row>
    <row r="212" spans="1:11" s="17" customFormat="1" ht="15">
      <c r="A212" s="683"/>
      <c r="B212" s="828"/>
      <c r="C212" s="681"/>
      <c r="D212" s="772"/>
      <c r="E212" s="773"/>
      <c r="F212" s="66" t="s">
        <v>925</v>
      </c>
      <c r="G212" s="66" t="str">
        <f>VLOOKUP(F212,'Весь прайс лист'!B:C,2,FALSE)</f>
        <v>Фотоэлементы Medium EPM</v>
      </c>
      <c r="H212" s="66">
        <v>1</v>
      </c>
      <c r="I212" s="143">
        <f>VLOOKUP(F212,'Весь прайс лист'!B:E,4,FALSE)</f>
        <v>4650</v>
      </c>
      <c r="J212" s="777"/>
      <c r="K212" s="751"/>
    </row>
    <row r="213" spans="1:11" s="17" customFormat="1" ht="15.75" thickBot="1">
      <c r="A213" s="683"/>
      <c r="B213" s="829"/>
      <c r="C213" s="708"/>
      <c r="D213" s="774"/>
      <c r="E213" s="775"/>
      <c r="F213" s="58" t="s">
        <v>984</v>
      </c>
      <c r="G213" s="58" t="str">
        <f>VLOOKUP(F213,'Весь прайс лист'!B:C,2,FALSE)</f>
        <v>Механизм разблокировки MEA2</v>
      </c>
      <c r="H213" s="58">
        <v>2</v>
      </c>
      <c r="I213" s="135">
        <f>VLOOKUP(F213,'Весь прайс лист'!B:E,4,FALSE)</f>
        <v>6000</v>
      </c>
      <c r="J213" s="777"/>
      <c r="K213" s="751"/>
    </row>
    <row r="214" spans="1:11" s="17" customFormat="1" ht="15">
      <c r="A214" s="683"/>
      <c r="B214" s="657" t="s">
        <v>2228</v>
      </c>
      <c r="C214" s="658"/>
      <c r="D214" s="658"/>
      <c r="E214" s="659"/>
      <c r="F214" s="61" t="s">
        <v>886</v>
      </c>
      <c r="G214" s="61" t="str">
        <f>VLOOKUP(F214,'Весь прайс лист'!B:C,2,FALSE)</f>
        <v>Цифровой переключатель FLOR EDSW</v>
      </c>
      <c r="H214" s="61"/>
      <c r="I214" s="138">
        <f>VLOOKUP(F214,'Весь прайс лист'!B:E,4,FALSE)</f>
        <v>7400</v>
      </c>
      <c r="J214" s="801"/>
      <c r="K214" s="802"/>
    </row>
    <row r="215" spans="1:11" s="17" customFormat="1" ht="15">
      <c r="A215" s="683"/>
      <c r="B215" s="660"/>
      <c r="C215" s="661"/>
      <c r="D215" s="661"/>
      <c r="E215" s="662"/>
      <c r="F215" s="59" t="s">
        <v>31</v>
      </c>
      <c r="G215" s="59" t="str">
        <f>VLOOKUP(F215,'Весь прайс лист'!B:C,2,FALSE)</f>
        <v>Электромеханический замок вертикальный, 12В PLA10</v>
      </c>
      <c r="H215" s="59"/>
      <c r="I215" s="136">
        <f>VLOOKUP(F215,'Весь прайс лист'!B:E,4,FALSE)</f>
        <v>9300</v>
      </c>
      <c r="J215" s="754"/>
      <c r="K215" s="755"/>
    </row>
    <row r="216" spans="1:11" s="17" customFormat="1" ht="15.75" thickBot="1">
      <c r="A216" s="684"/>
      <c r="B216" s="663"/>
      <c r="C216" s="664"/>
      <c r="D216" s="664"/>
      <c r="E216" s="665"/>
      <c r="F216" s="81" t="s">
        <v>32</v>
      </c>
      <c r="G216" s="81" t="str">
        <f>VLOOKUP(F216,'Весь прайс лист'!B:C,2,FALSE)</f>
        <v>Электромеханический замок горизонтальный, 12В PLA11</v>
      </c>
      <c r="H216" s="81"/>
      <c r="I216" s="156">
        <f>VLOOKUP(F216,'Весь прайс лист'!B:E,4,FALSE)</f>
        <v>9300</v>
      </c>
      <c r="J216" s="756"/>
      <c r="K216" s="757"/>
    </row>
    <row r="217" spans="1:11" s="17" customFormat="1" ht="15">
      <c r="A217" s="682" t="s">
        <v>969</v>
      </c>
      <c r="B217" s="606" t="s">
        <v>970</v>
      </c>
      <c r="C217" s="680" t="s">
        <v>2229</v>
      </c>
      <c r="D217" s="770" t="s">
        <v>2908</v>
      </c>
      <c r="E217" s="771"/>
      <c r="F217" s="64" t="s">
        <v>966</v>
      </c>
      <c r="G217" s="64" t="str">
        <f>VLOOKUP(F217,'Весь прайс лист'!B:C,2,FALSE)</f>
        <v>Привод для распашных ворот BM5024</v>
      </c>
      <c r="H217" s="64">
        <v>2</v>
      </c>
      <c r="I217" s="141">
        <f>VLOOKUP(F217,'Весь прайс лист'!B:E,4,FALSE)</f>
        <v>50450</v>
      </c>
      <c r="J217" s="776">
        <f>H217*I217+H218*I218+H219*I219+H220*I220+H221*I221+H222*I222+H223*I223</f>
        <v>196940</v>
      </c>
      <c r="K217" s="749"/>
    </row>
    <row r="218" spans="1:11" s="17" customFormat="1" ht="15">
      <c r="A218" s="683"/>
      <c r="B218" s="828"/>
      <c r="C218" s="681"/>
      <c r="D218" s="772"/>
      <c r="E218" s="773"/>
      <c r="F218" s="65" t="s">
        <v>967</v>
      </c>
      <c r="G218" s="65" t="str">
        <f>VLOOKUP(F218,'Весь прайс лист'!B:C,2,FALSE)</f>
        <v>Фундаментная коробка BMBOX</v>
      </c>
      <c r="H218" s="65">
        <v>2</v>
      </c>
      <c r="I218" s="142">
        <f>VLOOKUP(F218,'Весь прайс лист'!B:E,4,FALSE)</f>
        <v>31600</v>
      </c>
      <c r="J218" s="777"/>
      <c r="K218" s="751"/>
    </row>
    <row r="219" spans="1:11" s="17" customFormat="1" ht="15">
      <c r="A219" s="683"/>
      <c r="B219" s="828"/>
      <c r="C219" s="681"/>
      <c r="D219" s="772"/>
      <c r="E219" s="773"/>
      <c r="F219" s="65" t="s">
        <v>953</v>
      </c>
      <c r="G219" s="65" t="str">
        <f>VLOOKUP(F219,'Весь прайс лист'!B:C,2,FALSE)</f>
        <v>Блок управления MC824H</v>
      </c>
      <c r="H219" s="65">
        <v>1</v>
      </c>
      <c r="I219" s="142">
        <f>VLOOKUP(F219,'Весь прайс лист'!B:E,4,FALSE)</f>
        <v>20750</v>
      </c>
      <c r="J219" s="777"/>
      <c r="K219" s="751"/>
    </row>
    <row r="220" spans="1:11" s="17" customFormat="1" ht="15">
      <c r="A220" s="683"/>
      <c r="B220" s="828"/>
      <c r="C220" s="681"/>
      <c r="D220" s="772"/>
      <c r="E220" s="773"/>
      <c r="F220" s="65" t="s">
        <v>41</v>
      </c>
      <c r="G220" s="65" t="str">
        <f>VLOOKUP(F220,'Весь прайс лист'!B:C,2,FALSE)</f>
        <v>Приемник OXI</v>
      </c>
      <c r="H220" s="65">
        <v>1</v>
      </c>
      <c r="I220" s="142">
        <f>VLOOKUP(F220,'Весь прайс лист'!B:E,4,FALSE)</f>
        <v>2900</v>
      </c>
      <c r="J220" s="777"/>
      <c r="K220" s="751"/>
    </row>
    <row r="221" spans="1:11" s="17" customFormat="1" ht="15">
      <c r="A221" s="683"/>
      <c r="B221" s="828"/>
      <c r="C221" s="681"/>
      <c r="D221" s="772"/>
      <c r="E221" s="773"/>
      <c r="F221" s="65" t="s">
        <v>2455</v>
      </c>
      <c r="G221" s="65" t="str">
        <f>VLOOKUP(F221,'Весь прайс лист'!B:C,2,FALSE)</f>
        <v>Лампа сигнальная с антенной, 12В ELDC</v>
      </c>
      <c r="H221" s="65">
        <v>1</v>
      </c>
      <c r="I221" s="142">
        <f>VLOOKUP(F221,'Весь прайс лист'!B:E,4,FALSE)</f>
        <v>3150</v>
      </c>
      <c r="J221" s="777"/>
      <c r="K221" s="751"/>
    </row>
    <row r="222" spans="1:11" s="17" customFormat="1" ht="15">
      <c r="A222" s="683"/>
      <c r="B222" s="828"/>
      <c r="C222" s="681"/>
      <c r="D222" s="772"/>
      <c r="E222" s="773"/>
      <c r="F222" s="65" t="s">
        <v>924</v>
      </c>
      <c r="G222" s="65" t="str">
        <f>VLOOKUP(F222,'Весь прайс лист'!B:C,2,FALSE)</f>
        <v>Пульт управления FLO2R-S</v>
      </c>
      <c r="H222" s="65">
        <v>1</v>
      </c>
      <c r="I222" s="142">
        <f>VLOOKUP(F222,'Весь прайс лист'!B:E,4,FALSE)</f>
        <v>1390</v>
      </c>
      <c r="J222" s="777"/>
      <c r="K222" s="751"/>
    </row>
    <row r="223" spans="1:11" s="17" customFormat="1" ht="15.75" thickBot="1">
      <c r="A223" s="683"/>
      <c r="B223" s="829"/>
      <c r="C223" s="708"/>
      <c r="D223" s="774"/>
      <c r="E223" s="775"/>
      <c r="F223" s="58" t="s">
        <v>23</v>
      </c>
      <c r="G223" s="58" t="str">
        <f>VLOOKUP(F223,'Весь прайс лист'!B:C,2,FALSE)</f>
        <v>Фотоэлементы Medium BlueBus EPMB</v>
      </c>
      <c r="H223" s="58">
        <v>1</v>
      </c>
      <c r="I223" s="135">
        <f>VLOOKUP(F223,'Весь прайс лист'!B:E,4,FALSE)</f>
        <v>4650</v>
      </c>
      <c r="J223" s="778"/>
      <c r="K223" s="779"/>
    </row>
    <row r="224" spans="1:11" s="17" customFormat="1" ht="15">
      <c r="A224" s="683"/>
      <c r="B224" s="657" t="s">
        <v>2228</v>
      </c>
      <c r="C224" s="658"/>
      <c r="D224" s="658"/>
      <c r="E224" s="659"/>
      <c r="F224" s="61" t="s">
        <v>886</v>
      </c>
      <c r="G224" s="61" t="str">
        <f>VLOOKUP(F224,'Весь прайс лист'!B:C,2,FALSE)</f>
        <v>Цифровой переключатель FLOR EDSW</v>
      </c>
      <c r="H224" s="61"/>
      <c r="I224" s="138">
        <f>VLOOKUP(F224,'Весь прайс лист'!B:E,4,FALSE)</f>
        <v>7400</v>
      </c>
      <c r="J224" s="801"/>
      <c r="K224" s="802"/>
    </row>
    <row r="225" spans="1:11" s="17" customFormat="1" ht="15">
      <c r="A225" s="683"/>
      <c r="B225" s="660"/>
      <c r="C225" s="661"/>
      <c r="D225" s="661"/>
      <c r="E225" s="662"/>
      <c r="F225" s="59" t="s">
        <v>31</v>
      </c>
      <c r="G225" s="59" t="str">
        <f>VLOOKUP(F225,'Весь прайс лист'!B:C,2,FALSE)</f>
        <v>Электромеханический замок вертикальный, 12В PLA10</v>
      </c>
      <c r="H225" s="59"/>
      <c r="I225" s="136">
        <f>VLOOKUP(F225,'Весь прайс лист'!B:E,4,FALSE)</f>
        <v>9300</v>
      </c>
      <c r="J225" s="754"/>
      <c r="K225" s="755"/>
    </row>
    <row r="226" spans="1:11" s="17" customFormat="1" ht="15">
      <c r="A226" s="683"/>
      <c r="B226" s="660"/>
      <c r="C226" s="661"/>
      <c r="D226" s="661"/>
      <c r="E226" s="662"/>
      <c r="F226" s="59" t="s">
        <v>32</v>
      </c>
      <c r="G226" s="59" t="str">
        <f>VLOOKUP(F226,'Весь прайс лист'!B:C,2,FALSE)</f>
        <v>Электромеханический замок горизонтальный, 12В PLA11</v>
      </c>
      <c r="H226" s="59"/>
      <c r="I226" s="136">
        <f>VLOOKUP(F226,'Весь прайс лист'!B:E,4,FALSE)</f>
        <v>9300</v>
      </c>
      <c r="J226" s="754"/>
      <c r="K226" s="755"/>
    </row>
    <row r="227" spans="1:11" s="17" customFormat="1" ht="15.75" thickBot="1">
      <c r="A227" s="684"/>
      <c r="B227" s="663"/>
      <c r="C227" s="664"/>
      <c r="D227" s="664"/>
      <c r="E227" s="665"/>
      <c r="F227" s="63" t="s">
        <v>27</v>
      </c>
      <c r="G227" s="63" t="str">
        <f>VLOOKUP(F227,'Весь прайс лист'!B:C,2,FALSE)</f>
        <v>Аккумуляторная батарея PS124</v>
      </c>
      <c r="H227" s="63"/>
      <c r="I227" s="139">
        <f>VLOOKUP(F227,'Весь прайс лист'!B:E,4,FALSE)</f>
        <v>5950</v>
      </c>
      <c r="J227" s="756"/>
      <c r="K227" s="757"/>
    </row>
    <row r="228" spans="1:11">
      <c r="A228" s="724"/>
      <c r="B228" s="26"/>
      <c r="C228" s="26"/>
      <c r="D228" s="423"/>
      <c r="E228" s="423"/>
      <c r="F228" s="56" t="s">
        <v>973</v>
      </c>
      <c r="G228" s="56" t="str">
        <f>VLOOKUP(F228,'Весь прайс лист'!B:C,2,FALSE)</f>
        <v>Плата расширения функций PIU</v>
      </c>
      <c r="H228" s="56" t="s">
        <v>940</v>
      </c>
      <c r="I228" s="133">
        <f>VLOOKUP(F228,'Весь прайс лист'!B:E,4,FALSE)</f>
        <v>2900</v>
      </c>
      <c r="J228" s="448"/>
      <c r="K228" s="449"/>
    </row>
    <row r="229" spans="1:11">
      <c r="A229" s="724"/>
      <c r="B229" s="26"/>
      <c r="C229" s="26"/>
      <c r="D229" s="423"/>
      <c r="E229" s="423"/>
      <c r="F229" s="56" t="s">
        <v>953</v>
      </c>
      <c r="G229" s="56" t="str">
        <f>VLOOKUP(F229,'Весь прайс лист'!B:C,2,FALSE)</f>
        <v>Блок управления MC824H</v>
      </c>
      <c r="H229" s="56" t="s">
        <v>940</v>
      </c>
      <c r="I229" s="133">
        <f>VLOOKUP(F229,'Весь прайс лист'!B:E,4,FALSE)</f>
        <v>20750</v>
      </c>
      <c r="J229" s="448"/>
      <c r="K229" s="449"/>
    </row>
    <row r="230" spans="1:11">
      <c r="A230" s="724"/>
      <c r="B230" s="26"/>
      <c r="C230" s="26"/>
      <c r="D230" s="423"/>
      <c r="E230" s="423"/>
      <c r="F230" s="56" t="s">
        <v>975</v>
      </c>
      <c r="G230" s="56" t="str">
        <f>VLOOKUP(F230,'Весь прайс лист'!B:C,2,FALSE)</f>
        <v>Блок управления A02</v>
      </c>
      <c r="H230" s="56" t="s">
        <v>940</v>
      </c>
      <c r="I230" s="133">
        <f>VLOOKUP(F230,'Весь прайс лист'!B:E,4,FALSE)</f>
        <v>5400</v>
      </c>
      <c r="J230" s="448"/>
      <c r="K230" s="449"/>
    </row>
    <row r="231" spans="1:11">
      <c r="A231" s="724"/>
      <c r="B231" s="26"/>
      <c r="C231" s="26"/>
      <c r="D231" s="423"/>
      <c r="E231" s="423"/>
      <c r="F231" s="56" t="s">
        <v>976</v>
      </c>
      <c r="G231" s="56" t="str">
        <f>VLOOKUP(F231,'Весь прайс лист'!B:C,2,FALSE)</f>
        <v>Механизм открывания ворот на 360 градусов BMA1</v>
      </c>
      <c r="H231" s="56" t="s">
        <v>940</v>
      </c>
      <c r="I231" s="133">
        <f>VLOOKUP(F231,'Весь прайс лист'!B:E,4,FALSE)</f>
        <v>10950</v>
      </c>
      <c r="J231" s="448"/>
      <c r="K231" s="449"/>
    </row>
    <row r="232" spans="1:11">
      <c r="A232" s="724"/>
      <c r="B232" s="26"/>
      <c r="C232" s="26"/>
      <c r="D232" s="423"/>
      <c r="E232" s="423"/>
      <c r="F232" s="56" t="s">
        <v>967</v>
      </c>
      <c r="G232" s="56" t="str">
        <f>VLOOKUP(F232,'Весь прайс лист'!B:C,2,FALSE)</f>
        <v>Фундаментная коробка BMBOX</v>
      </c>
      <c r="H232" s="56" t="s">
        <v>940</v>
      </c>
      <c r="I232" s="133">
        <f>VLOOKUP(F232,'Весь прайс лист'!B:E,4,FALSE)</f>
        <v>31600</v>
      </c>
      <c r="J232" s="448"/>
      <c r="K232" s="449"/>
    </row>
    <row r="233" spans="1:11">
      <c r="A233" s="724"/>
      <c r="B233" s="26"/>
      <c r="C233" s="26"/>
      <c r="D233" s="423"/>
      <c r="E233" s="423"/>
      <c r="F233" s="56" t="s">
        <v>978</v>
      </c>
      <c r="G233" s="56" t="str">
        <f>VLOOKUP(F233,'Весь прайс лист'!B:C,2,FALSE)</f>
        <v>Устройство для разблокировки HYA11</v>
      </c>
      <c r="H233" s="56" t="s">
        <v>940</v>
      </c>
      <c r="I233" s="133">
        <f>VLOOKUP(F233,'Весь прайс лист'!B:E,4,FALSE)</f>
        <v>2450</v>
      </c>
      <c r="J233" s="448"/>
      <c r="K233" s="449"/>
    </row>
    <row r="234" spans="1:11">
      <c r="A234" s="724"/>
      <c r="B234" s="26"/>
      <c r="C234" s="26"/>
      <c r="D234" s="423"/>
      <c r="E234" s="423"/>
      <c r="F234" s="56" t="s">
        <v>980</v>
      </c>
      <c r="G234" s="56" t="str">
        <f>VLOOKUP(F234,'Весь прайс лист'!B:C,2,FALSE)</f>
        <v>Рычаг-удлинитель HYA12</v>
      </c>
      <c r="H234" s="56" t="s">
        <v>940</v>
      </c>
      <c r="I234" s="133">
        <f>VLOOKUP(F234,'Весь прайс лист'!B:E,4,FALSE)</f>
        <v>7900</v>
      </c>
      <c r="J234" s="448"/>
      <c r="K234" s="449"/>
    </row>
    <row r="235" spans="1:11">
      <c r="A235" s="724"/>
      <c r="B235" s="26"/>
      <c r="C235" s="26"/>
      <c r="D235" s="423"/>
      <c r="E235" s="423"/>
      <c r="F235" s="56" t="s">
        <v>982</v>
      </c>
      <c r="G235" s="56" t="str">
        <f>VLOOKUP(F235,'Весь прайс лист'!B:C,2,FALSE)</f>
        <v>Механизм открывания ворот на 360 градусов MEA1</v>
      </c>
      <c r="H235" s="56" t="s">
        <v>940</v>
      </c>
      <c r="I235" s="133">
        <f>VLOOKUP(F235,'Весь прайс лист'!B:E,4,FALSE)</f>
        <v>9250</v>
      </c>
      <c r="J235" s="448"/>
      <c r="K235" s="449"/>
    </row>
    <row r="236" spans="1:11">
      <c r="A236" s="724"/>
      <c r="B236" s="26"/>
      <c r="C236" s="26"/>
      <c r="D236" s="423"/>
      <c r="E236" s="423"/>
      <c r="F236" s="56" t="s">
        <v>984</v>
      </c>
      <c r="G236" s="56" t="str">
        <f>VLOOKUP(F236,'Весь прайс лист'!B:C,2,FALSE)</f>
        <v>Механизм разблокировки MEA2</v>
      </c>
      <c r="H236" s="56" t="s">
        <v>940</v>
      </c>
      <c r="I236" s="133">
        <f>VLOOKUP(F236,'Весь прайс лист'!B:E,4,FALSE)</f>
        <v>6000</v>
      </c>
      <c r="J236" s="448"/>
      <c r="K236" s="449"/>
    </row>
    <row r="237" spans="1:11">
      <c r="A237" s="724"/>
      <c r="B237" s="26"/>
      <c r="C237" s="26"/>
      <c r="D237" s="423"/>
      <c r="E237" s="423"/>
      <c r="F237" s="56" t="s">
        <v>986</v>
      </c>
      <c r="G237" s="56" t="str">
        <f>VLOOKUP(F237,'Весь прайс лист'!B:C,2,FALSE)</f>
        <v>Механизм разблокировки MEA3</v>
      </c>
      <c r="H237" s="56" t="s">
        <v>940</v>
      </c>
      <c r="I237" s="133">
        <f>VLOOKUP(F237,'Весь прайс лист'!B:E,4,FALSE)</f>
        <v>5850</v>
      </c>
      <c r="J237" s="448"/>
      <c r="K237" s="449"/>
    </row>
    <row r="238" spans="1:11">
      <c r="A238" s="724"/>
      <c r="B238" s="26"/>
      <c r="C238" s="26"/>
      <c r="D238" s="423"/>
      <c r="E238" s="423"/>
      <c r="F238" s="56" t="s">
        <v>988</v>
      </c>
      <c r="G238" s="56" t="str">
        <f>VLOOKUP(F238,'Весь прайс лист'!B:C,2,FALSE)</f>
        <v>Рычаг для механизма MEA3 MEA5</v>
      </c>
      <c r="H238" s="56" t="s">
        <v>940</v>
      </c>
      <c r="I238" s="133">
        <f>VLOOKUP(F238,'Весь прайс лист'!B:E,4,FALSE)</f>
        <v>2950</v>
      </c>
      <c r="J238" s="448"/>
      <c r="K238" s="449"/>
    </row>
    <row r="239" spans="1:11">
      <c r="A239" s="724"/>
      <c r="B239" s="26"/>
      <c r="C239" s="26"/>
      <c r="D239" s="423"/>
      <c r="E239" s="423"/>
      <c r="F239" s="56" t="s">
        <v>990</v>
      </c>
      <c r="G239" s="56" t="str">
        <f>VLOOKUP(F239,'Весь прайс лист'!B:C,2,FALSE)</f>
        <v>Скоба концевого выключателя MEA6</v>
      </c>
      <c r="H239" s="56" t="s">
        <v>940</v>
      </c>
      <c r="I239" s="133">
        <f>VLOOKUP(F239,'Весь прайс лист'!B:E,4,FALSE)</f>
        <v>3400</v>
      </c>
      <c r="J239" s="448"/>
      <c r="K239" s="449"/>
    </row>
    <row r="240" spans="1:11">
      <c r="A240" s="724"/>
      <c r="B240" s="26"/>
      <c r="C240" s="26"/>
      <c r="D240" s="423"/>
      <c r="E240" s="423"/>
      <c r="F240" s="56" t="s">
        <v>963</v>
      </c>
      <c r="G240" s="56" t="str">
        <f>VLOOKUP(F240,'Весь прайс лист'!B:C,2,FALSE)</f>
        <v>Фундаментная коробка с катафорезным покрытием MECF</v>
      </c>
      <c r="H240" s="56" t="s">
        <v>940</v>
      </c>
      <c r="I240" s="133">
        <f>VLOOKUP(F240,'Весь прайс лист'!B:E,4,FALSE)</f>
        <v>12050</v>
      </c>
      <c r="J240" s="448"/>
      <c r="K240" s="449"/>
    </row>
    <row r="241" spans="1:11">
      <c r="A241" s="724"/>
      <c r="B241" s="26"/>
      <c r="C241" s="26"/>
      <c r="D241" s="423"/>
      <c r="E241" s="423"/>
      <c r="F241" s="56" t="s">
        <v>993</v>
      </c>
      <c r="G241" s="56" t="str">
        <f>VLOOKUP(F241,'Весь прайс лист'!B:C,2,FALSE)</f>
        <v>Фундаментная коробка из нержавеющей стали MECX</v>
      </c>
      <c r="H241" s="56" t="s">
        <v>940</v>
      </c>
      <c r="I241" s="133">
        <f>VLOOKUP(F241,'Весь прайс лист'!B:E,4,FALSE)</f>
        <v>23850</v>
      </c>
      <c r="J241" s="448"/>
      <c r="K241" s="449"/>
    </row>
    <row r="242" spans="1:11" s="17" customFormat="1">
      <c r="A242" s="724"/>
      <c r="B242" s="26"/>
      <c r="C242" s="26"/>
      <c r="D242" s="423"/>
      <c r="E242" s="423"/>
      <c r="F242" s="56" t="s">
        <v>999</v>
      </c>
      <c r="G242" s="56" t="str">
        <f>VLOOKUP(F242,'Весь прайс лист'!B:C,2,FALSE)</f>
        <v>Кронштейн монтажный задний PLA6</v>
      </c>
      <c r="H242" s="56" t="s">
        <v>940</v>
      </c>
      <c r="I242" s="133">
        <f>VLOOKUP(F242,'Весь прайс лист'!B:E,4,FALSE)</f>
        <v>900</v>
      </c>
      <c r="J242" s="448"/>
      <c r="K242" s="449"/>
    </row>
    <row r="243" spans="1:11" s="17" customFormat="1">
      <c r="A243" s="724"/>
      <c r="B243" s="26"/>
      <c r="C243" s="26"/>
      <c r="D243" s="423"/>
      <c r="E243" s="423"/>
      <c r="F243" s="56" t="s">
        <v>1001</v>
      </c>
      <c r="G243" s="56" t="str">
        <f>VLOOKUP(F243,'Весь прайс лист'!B:C,2,FALSE)</f>
        <v>Передний регулируемый кронштейн PLA8</v>
      </c>
      <c r="H243" s="56" t="s">
        <v>940</v>
      </c>
      <c r="I243" s="133">
        <f>VLOOKUP(F243,'Весь прайс лист'!B:E,4,FALSE)</f>
        <v>1300</v>
      </c>
      <c r="J243" s="448"/>
      <c r="K243" s="449"/>
    </row>
    <row r="244" spans="1:11">
      <c r="A244" s="724"/>
      <c r="B244" s="26"/>
      <c r="C244" s="26"/>
      <c r="D244" s="423"/>
      <c r="E244" s="423"/>
      <c r="F244" s="56" t="s">
        <v>31</v>
      </c>
      <c r="G244" s="56" t="str">
        <f>VLOOKUP(F244,'Весь прайс лист'!B:C,2,FALSE)</f>
        <v>Электромеханический замок вертикальный, 12В PLA10</v>
      </c>
      <c r="H244" s="56" t="s">
        <v>940</v>
      </c>
      <c r="I244" s="133">
        <f>VLOOKUP(F244,'Весь прайс лист'!B:E,4,FALSE)</f>
        <v>9300</v>
      </c>
      <c r="J244" s="448"/>
      <c r="K244" s="449"/>
    </row>
    <row r="245" spans="1:11">
      <c r="A245" s="724"/>
      <c r="B245" s="26"/>
      <c r="C245" s="26"/>
      <c r="D245" s="423"/>
      <c r="E245" s="423"/>
      <c r="F245" s="56" t="s">
        <v>32</v>
      </c>
      <c r="G245" s="56" t="str">
        <f>VLOOKUP(F245,'Весь прайс лист'!B:C,2,FALSE)</f>
        <v>Электромеханический замок горизонтальный, 12В PLA11</v>
      </c>
      <c r="H245" s="56" t="s">
        <v>940</v>
      </c>
      <c r="I245" s="133">
        <f>VLOOKUP(F245,'Весь прайс лист'!B:E,4,FALSE)</f>
        <v>9300</v>
      </c>
      <c r="J245" s="448"/>
      <c r="K245" s="449"/>
    </row>
    <row r="246" spans="1:11" ht="19.5" thickBot="1">
      <c r="A246" s="724"/>
      <c r="B246" s="27"/>
      <c r="C246" s="27"/>
      <c r="D246" s="424"/>
      <c r="E246" s="424"/>
      <c r="F246" s="62" t="s">
        <v>33</v>
      </c>
      <c r="G246" s="62" t="str">
        <f>VLOOKUP(F246,'Весь прайс лист'!B:C,2,FALSE)</f>
        <v>Упоры механические крайних положений WINGO/TOONA PLA13</v>
      </c>
      <c r="H246" s="62" t="s">
        <v>940</v>
      </c>
      <c r="I246" s="157">
        <f>VLOOKUP(F246,'Весь прайс лист'!B:E,4,FALSE)</f>
        <v>1500</v>
      </c>
      <c r="J246" s="450"/>
      <c r="K246" s="451"/>
    </row>
    <row r="247" spans="1:11">
      <c r="A247" s="724"/>
      <c r="B247" s="24"/>
      <c r="C247" s="24"/>
      <c r="D247" s="425"/>
      <c r="E247" s="425"/>
      <c r="F247" s="70" t="s">
        <v>995</v>
      </c>
      <c r="G247" s="70" t="str">
        <f>VLOOKUP(F247,'Весь прайс лист'!B:C,2,FALSE)</f>
        <v>Задний регулируемый кронштейн PLA14</v>
      </c>
      <c r="H247" s="70" t="s">
        <v>940</v>
      </c>
      <c r="I247" s="152">
        <f>VLOOKUP(F247,'Весь прайс лист'!B:E,4,FALSE)</f>
        <v>2100</v>
      </c>
      <c r="J247" s="452"/>
      <c r="K247" s="453"/>
    </row>
    <row r="248" spans="1:11">
      <c r="A248" s="724"/>
      <c r="B248" s="26"/>
      <c r="C248" s="26"/>
      <c r="D248" s="423"/>
      <c r="E248" s="423"/>
      <c r="F248" s="56" t="s">
        <v>997</v>
      </c>
      <c r="G248" s="56" t="str">
        <f>VLOOKUP(F248,'Весь прайс лист'!B:C,2,FALSE)</f>
        <v>Передний регулируемый кронштейн PLA15</v>
      </c>
      <c r="H248" s="56" t="s">
        <v>940</v>
      </c>
      <c r="I248" s="133">
        <f>VLOOKUP(F248,'Весь прайс лист'!B:E,4,FALSE)</f>
        <v>2100</v>
      </c>
      <c r="J248" s="448"/>
      <c r="K248" s="449"/>
    </row>
    <row r="249" spans="1:11" s="17" customFormat="1">
      <c r="A249" s="724"/>
      <c r="B249" s="26"/>
      <c r="C249" s="26"/>
      <c r="D249" s="423"/>
      <c r="E249" s="423"/>
      <c r="F249" s="56" t="s">
        <v>2799</v>
      </c>
      <c r="G249" s="56" t="str">
        <f>VLOOKUP(F249,'Весь прайс лист'!B:C,2,FALSE)</f>
        <v>регулируемый кронштейн PLA16</v>
      </c>
      <c r="H249" s="478" t="s">
        <v>940</v>
      </c>
      <c r="I249" s="133">
        <f>VLOOKUP(F249,'Весь прайс лист'!B:E,4,FALSE)</f>
        <v>2500</v>
      </c>
      <c r="J249" s="448"/>
      <c r="K249" s="449"/>
    </row>
    <row r="250" spans="1:11">
      <c r="A250" s="724"/>
      <c r="B250" s="26"/>
      <c r="C250" s="26"/>
      <c r="D250" s="423"/>
      <c r="E250" s="423"/>
      <c r="F250" s="56" t="s">
        <v>966</v>
      </c>
      <c r="G250" s="56" t="str">
        <f>VLOOKUP(F250,'Весь прайс лист'!B:C,2,FALSE)</f>
        <v>Привод для распашных ворот BM5024</v>
      </c>
      <c r="H250" s="56" t="s">
        <v>940</v>
      </c>
      <c r="I250" s="133">
        <f>VLOOKUP(F250,'Весь прайс лист'!B:E,4,FALSE)</f>
        <v>50450</v>
      </c>
      <c r="J250" s="448"/>
      <c r="K250" s="449"/>
    </row>
    <row r="251" spans="1:11">
      <c r="A251" s="724"/>
      <c r="B251" s="26"/>
      <c r="C251" s="26"/>
      <c r="D251" s="423"/>
      <c r="E251" s="423"/>
      <c r="F251" s="56" t="s">
        <v>1005</v>
      </c>
      <c r="G251" s="56" t="str">
        <f>VLOOKUP(F251,'Весь прайс лист'!B:C,2,FALSE)</f>
        <v>Привод для распашных ворот HK7024HS</v>
      </c>
      <c r="H251" s="56" t="s">
        <v>940</v>
      </c>
      <c r="I251" s="133">
        <f>VLOOKUP(F251,'Весь прайс лист'!B:E,4,FALSE)</f>
        <v>52200</v>
      </c>
      <c r="J251" s="448"/>
      <c r="K251" s="449"/>
    </row>
    <row r="252" spans="1:11">
      <c r="A252" s="724"/>
      <c r="B252" s="26"/>
      <c r="C252" s="26"/>
      <c r="D252" s="423"/>
      <c r="E252" s="423"/>
      <c r="F252" s="56" t="s">
        <v>53</v>
      </c>
      <c r="G252" s="56" t="str">
        <f>VLOOKUP(F252,'Весь прайс лист'!B:C,2,FALSE)</f>
        <v>Привод для распашных ворот HK7224HS</v>
      </c>
      <c r="H252" s="56" t="s">
        <v>940</v>
      </c>
      <c r="I252" s="133">
        <f>VLOOKUP(F252,'Весь прайс лист'!B:E,4,FALSE)</f>
        <v>37600</v>
      </c>
      <c r="J252" s="448"/>
      <c r="K252" s="449"/>
    </row>
    <row r="253" spans="1:11">
      <c r="A253" s="724"/>
      <c r="B253" s="26"/>
      <c r="C253" s="26"/>
      <c r="D253" s="423"/>
      <c r="E253" s="423"/>
      <c r="F253" s="56" t="s">
        <v>958</v>
      </c>
      <c r="G253" s="56" t="str">
        <f>VLOOKUP(F253,'Весь прайс лист'!B:C,2,FALSE)</f>
        <v>Привод для распашных ворот HO7124</v>
      </c>
      <c r="H253" s="56" t="s">
        <v>940</v>
      </c>
      <c r="I253" s="133">
        <f>VLOOKUP(F253,'Весь прайс лист'!B:E,4,FALSE)</f>
        <v>32850</v>
      </c>
      <c r="J253" s="448"/>
      <c r="K253" s="449"/>
    </row>
    <row r="254" spans="1:11">
      <c r="A254" s="724"/>
      <c r="B254" s="26"/>
      <c r="C254" s="26"/>
      <c r="D254" s="423"/>
      <c r="E254" s="423"/>
      <c r="F254" s="56" t="s">
        <v>959</v>
      </c>
      <c r="G254" s="56" t="str">
        <f>VLOOKUP(F254,'Весь прайс лист'!B:C,2,FALSE)</f>
        <v>Привод для распашных ворот HO7224</v>
      </c>
      <c r="H254" s="56" t="s">
        <v>940</v>
      </c>
      <c r="I254" s="133">
        <f>VLOOKUP(F254,'Весь прайс лист'!B:E,4,FALSE)</f>
        <v>22800</v>
      </c>
      <c r="J254" s="448"/>
      <c r="K254" s="449"/>
    </row>
    <row r="255" spans="1:11">
      <c r="A255" s="724"/>
      <c r="B255" s="26"/>
      <c r="C255" s="26"/>
      <c r="D255" s="423"/>
      <c r="E255" s="423"/>
      <c r="F255" s="56" t="s">
        <v>960</v>
      </c>
      <c r="G255" s="56" t="str">
        <f>VLOOKUP(F255,'Весь прайс лист'!B:C,2,FALSE)</f>
        <v>Привод для распашных ворот HY7005</v>
      </c>
      <c r="H255" s="56" t="s">
        <v>940</v>
      </c>
      <c r="I255" s="133">
        <f>VLOOKUP(F255,'Весь прайс лист'!B:E,4,FALSE)</f>
        <v>26300</v>
      </c>
      <c r="J255" s="448"/>
      <c r="K255" s="449"/>
    </row>
    <row r="256" spans="1:11">
      <c r="A256" s="724"/>
      <c r="B256" s="26"/>
      <c r="C256" s="26"/>
      <c r="D256" s="423"/>
      <c r="E256" s="423"/>
      <c r="F256" s="56" t="s">
        <v>1012</v>
      </c>
      <c r="G256" s="56" t="str">
        <f>VLOOKUP(F256,'Весь прайс лист'!B:C,2,FALSE)</f>
        <v>Привод для распашных ворот HY7024</v>
      </c>
      <c r="H256" s="56" t="s">
        <v>940</v>
      </c>
      <c r="I256" s="133">
        <f>VLOOKUP(F256,'Весь прайс лист'!B:E,4,FALSE)</f>
        <v>38450</v>
      </c>
      <c r="J256" s="448"/>
      <c r="K256" s="449"/>
    </row>
    <row r="257" spans="1:11">
      <c r="A257" s="724"/>
      <c r="B257" s="26"/>
      <c r="C257" s="26"/>
      <c r="D257" s="423"/>
      <c r="E257" s="423"/>
      <c r="F257" s="56" t="s">
        <v>1014</v>
      </c>
      <c r="G257" s="56" t="str">
        <f>VLOOKUP(F257,'Весь прайс лист'!B:C,2,FALSE)</f>
        <v>Привод для распашных ворот HY7100</v>
      </c>
      <c r="H257" s="56" t="s">
        <v>940</v>
      </c>
      <c r="I257" s="133">
        <f>VLOOKUP(F257,'Весь прайс лист'!B:E,4,FALSE)</f>
        <v>37550</v>
      </c>
      <c r="J257" s="448"/>
      <c r="K257" s="449"/>
    </row>
    <row r="258" spans="1:11">
      <c r="A258" s="724"/>
      <c r="B258" s="26"/>
      <c r="C258" s="26"/>
      <c r="D258" s="423"/>
      <c r="E258" s="423"/>
      <c r="F258" s="56" t="s">
        <v>1016</v>
      </c>
      <c r="G258" s="56" t="str">
        <f>VLOOKUP(F258,'Весь прайс лист'!B:C,2,FALSE)</f>
        <v>Привод для распашных ворот HY7124</v>
      </c>
      <c r="H258" s="56" t="s">
        <v>940</v>
      </c>
      <c r="I258" s="133">
        <f>VLOOKUP(F258,'Весь прайс лист'!B:E,4,FALSE)</f>
        <v>49750</v>
      </c>
      <c r="J258" s="448"/>
      <c r="K258" s="449"/>
    </row>
    <row r="259" spans="1:11">
      <c r="A259" s="724"/>
      <c r="B259" s="26"/>
      <c r="C259" s="26"/>
      <c r="D259" s="423"/>
      <c r="E259" s="423"/>
      <c r="F259" s="56" t="s">
        <v>964</v>
      </c>
      <c r="G259" s="56" t="str">
        <f>VLOOKUP(F259,'Весь прайс лист'!B:C,2,FALSE)</f>
        <v>Привод для распашных ворот ME3010</v>
      </c>
      <c r="H259" s="56" t="s">
        <v>940</v>
      </c>
      <c r="I259" s="133">
        <f>VLOOKUP(F259,'Весь прайс лист'!B:E,4,FALSE)</f>
        <v>24850</v>
      </c>
      <c r="J259" s="448"/>
      <c r="K259" s="449"/>
    </row>
    <row r="260" spans="1:11">
      <c r="A260" s="724"/>
      <c r="B260" s="26"/>
      <c r="C260" s="26"/>
      <c r="D260" s="423"/>
      <c r="E260" s="423"/>
      <c r="F260" s="56" t="s">
        <v>1019</v>
      </c>
      <c r="G260" s="56" t="str">
        <f>VLOOKUP(F260,'Весь прайс лист'!B:C,2,FALSE)</f>
        <v>Привод для распашных ворот TO4016P</v>
      </c>
      <c r="H260" s="56" t="s">
        <v>940</v>
      </c>
      <c r="I260" s="133">
        <f>VLOOKUP(F260,'Весь прайс лист'!B:E,4,FALSE)</f>
        <v>16900</v>
      </c>
      <c r="J260" s="448"/>
      <c r="K260" s="449"/>
    </row>
    <row r="261" spans="1:11">
      <c r="A261" s="724"/>
      <c r="B261" s="26"/>
      <c r="C261" s="26"/>
      <c r="D261" s="423"/>
      <c r="E261" s="423"/>
      <c r="F261" s="56" t="s">
        <v>950</v>
      </c>
      <c r="G261" s="56" t="str">
        <f>VLOOKUP(F261,'Весь прайс лист'!B:C,2,FALSE)</f>
        <v>Привод для распашных ворот TO4024</v>
      </c>
      <c r="H261" s="56" t="s">
        <v>940</v>
      </c>
      <c r="I261" s="133">
        <f>VLOOKUP(F261,'Весь прайс лист'!B:E,4,FALSE)</f>
        <v>23750</v>
      </c>
      <c r="J261" s="448"/>
      <c r="K261" s="449"/>
    </row>
    <row r="262" spans="1:11">
      <c r="A262" s="724"/>
      <c r="B262" s="26"/>
      <c r="C262" s="26"/>
      <c r="D262" s="423"/>
      <c r="E262" s="423"/>
      <c r="F262" s="56" t="s">
        <v>1022</v>
      </c>
      <c r="G262" s="56" t="str">
        <f>VLOOKUP(F262,'Весь прайс лист'!B:C,2,FALSE)</f>
        <v>Привод для распашных ворот TO5016P</v>
      </c>
      <c r="H262" s="56" t="s">
        <v>940</v>
      </c>
      <c r="I262" s="133">
        <f>VLOOKUP(F262,'Весь прайс лист'!B:E,4,FALSE)</f>
        <v>19800</v>
      </c>
      <c r="J262" s="448"/>
      <c r="K262" s="449"/>
    </row>
    <row r="263" spans="1:11">
      <c r="A263" s="724"/>
      <c r="B263" s="26"/>
      <c r="C263" s="26"/>
      <c r="D263" s="423"/>
      <c r="E263" s="423"/>
      <c r="F263" s="56" t="s">
        <v>951</v>
      </c>
      <c r="G263" s="56" t="str">
        <f>VLOOKUP(F263,'Весь прайс лист'!B:C,2,FALSE)</f>
        <v>Привод для распашных ворот TO5024</v>
      </c>
      <c r="H263" s="56" t="s">
        <v>940</v>
      </c>
      <c r="I263" s="133">
        <f>VLOOKUP(F263,'Весь прайс лист'!B:E,4,FALSE)</f>
        <v>26000</v>
      </c>
      <c r="J263" s="448"/>
      <c r="K263" s="449"/>
    </row>
    <row r="264" spans="1:11">
      <c r="A264" s="724"/>
      <c r="B264" s="26"/>
      <c r="C264" s="26"/>
      <c r="D264" s="423"/>
      <c r="E264" s="423"/>
      <c r="F264" s="56" t="s">
        <v>54</v>
      </c>
      <c r="G264" s="56" t="str">
        <f>VLOOKUP(F264,'Весь прайс лист'!B:C,2,FALSE)</f>
        <v>Привод для распашных ворот TO5024HS</v>
      </c>
      <c r="H264" s="56" t="s">
        <v>940</v>
      </c>
      <c r="I264" s="133">
        <f>VLOOKUP(F264,'Весь прайс лист'!B:E,4,FALSE)</f>
        <v>30050</v>
      </c>
      <c r="J264" s="448"/>
      <c r="K264" s="449"/>
    </row>
    <row r="265" spans="1:11">
      <c r="A265" s="724"/>
      <c r="B265" s="26"/>
      <c r="C265" s="26"/>
      <c r="D265" s="423"/>
      <c r="E265" s="423"/>
      <c r="F265" s="56" t="s">
        <v>55</v>
      </c>
      <c r="G265" s="56" t="str">
        <f>VLOOKUP(F265,'Весь прайс лист'!B:C,2,FALSE)</f>
        <v>Привод для распашных ворот TO6024HS</v>
      </c>
      <c r="H265" s="56" t="s">
        <v>940</v>
      </c>
      <c r="I265" s="133">
        <f>VLOOKUP(F265,'Весь прайс лист'!B:E,4,FALSE)</f>
        <v>39150</v>
      </c>
      <c r="J265" s="448"/>
      <c r="K265" s="449"/>
    </row>
    <row r="266" spans="1:11">
      <c r="A266" s="724"/>
      <c r="B266" s="26"/>
      <c r="C266" s="26"/>
      <c r="D266" s="423"/>
      <c r="E266" s="423"/>
      <c r="F266" s="56" t="s">
        <v>952</v>
      </c>
      <c r="G266" s="56" t="str">
        <f>VLOOKUP(F266,'Весь прайс лист'!B:C,2,FALSE)</f>
        <v>Привод для распашных ворот TO7024</v>
      </c>
      <c r="H266" s="56" t="s">
        <v>940</v>
      </c>
      <c r="I266" s="133">
        <f>VLOOKUP(F266,'Весь прайс лист'!B:E,4,FALSE)</f>
        <v>33900</v>
      </c>
      <c r="J266" s="448"/>
      <c r="K266" s="449"/>
    </row>
    <row r="267" spans="1:11">
      <c r="A267" s="724"/>
      <c r="B267" s="26"/>
      <c r="C267" s="26"/>
      <c r="D267" s="423"/>
      <c r="E267" s="423"/>
      <c r="F267" s="56" t="s">
        <v>56</v>
      </c>
      <c r="G267" s="56" t="str">
        <f>VLOOKUP(F267,'Весь прайс лист'!B:C,2,FALSE)</f>
        <v>Привод для распашных ворот WG3524HS</v>
      </c>
      <c r="H267" s="56" t="s">
        <v>940</v>
      </c>
      <c r="I267" s="133">
        <f>VLOOKUP(F267,'Весь прайс лист'!B:E,4,FALSE)</f>
        <v>21150</v>
      </c>
      <c r="J267" s="448"/>
      <c r="K267" s="449"/>
    </row>
    <row r="268" spans="1:11">
      <c r="A268" s="724"/>
      <c r="B268" s="26"/>
      <c r="C268" s="26"/>
      <c r="D268" s="423"/>
      <c r="E268" s="423"/>
      <c r="F268" s="56" t="s">
        <v>1031</v>
      </c>
      <c r="G268" s="56" t="str">
        <f>VLOOKUP(F268,'Весь прайс лист'!B:C,2,FALSE)</f>
        <v>Привод для распашных ворот WG4000</v>
      </c>
      <c r="H268" s="56" t="s">
        <v>940</v>
      </c>
      <c r="I268" s="133">
        <f>VLOOKUP(F268,'Весь прайс лист'!B:E,4,FALSE)</f>
        <v>15750</v>
      </c>
      <c r="J268" s="448"/>
      <c r="K268" s="449"/>
    </row>
    <row r="269" spans="1:11">
      <c r="A269" s="724"/>
      <c r="B269" s="26"/>
      <c r="C269" s="26"/>
      <c r="D269" s="423"/>
      <c r="E269" s="423"/>
      <c r="F269" s="56" t="s">
        <v>1033</v>
      </c>
      <c r="G269" s="56" t="str">
        <f>VLOOKUP(F269,'Весь прайс лист'!B:C,2,FALSE)</f>
        <v>Привод для распашных ворот WG4024</v>
      </c>
      <c r="H269" s="56" t="s">
        <v>940</v>
      </c>
      <c r="I269" s="133">
        <f>VLOOKUP(F269,'Весь прайс лист'!B:E,4,FALSE)</f>
        <v>12750</v>
      </c>
      <c r="J269" s="448"/>
      <c r="K269" s="449"/>
    </row>
    <row r="270" spans="1:11">
      <c r="A270" s="724"/>
      <c r="B270" s="26"/>
      <c r="C270" s="26"/>
      <c r="D270" s="423"/>
      <c r="E270" s="423"/>
      <c r="F270" s="56" t="s">
        <v>949</v>
      </c>
      <c r="G270" s="56" t="str">
        <f>VLOOKUP(F270,'Весь прайс лист'!B:C,2,FALSE)</f>
        <v>Привод для распашных ворот WG5000</v>
      </c>
      <c r="H270" s="56" t="s">
        <v>940</v>
      </c>
      <c r="I270" s="133">
        <f>VLOOKUP(F270,'Весь прайс лист'!B:E,4,FALSE)</f>
        <v>16650</v>
      </c>
      <c r="J270" s="448"/>
      <c r="K270" s="449"/>
    </row>
    <row r="271" spans="1:11" ht="19.5" thickBot="1">
      <c r="A271" s="725"/>
      <c r="B271" s="27"/>
      <c r="C271" s="27"/>
      <c r="D271" s="424"/>
      <c r="E271" s="424"/>
      <c r="F271" s="62" t="s">
        <v>1036</v>
      </c>
      <c r="G271" s="62" t="str">
        <f>VLOOKUP(F271,'Весь прайс лист'!B:C,2,FALSE)</f>
        <v>Привод для распашных ворот WG5024</v>
      </c>
      <c r="H271" s="62" t="s">
        <v>940</v>
      </c>
      <c r="I271" s="157">
        <f>VLOOKUP(F271,'Весь прайс лист'!B:E,4,FALSE)</f>
        <v>14300</v>
      </c>
      <c r="J271" s="450"/>
      <c r="K271" s="451"/>
    </row>
  </sheetData>
  <mergeCells count="164">
    <mergeCell ref="A164:A174"/>
    <mergeCell ref="B109:E112"/>
    <mergeCell ref="J109:K112"/>
    <mergeCell ref="B169:E174"/>
    <mergeCell ref="J169:K174"/>
    <mergeCell ref="B129:B132"/>
    <mergeCell ref="J145:K148"/>
    <mergeCell ref="B113:B117"/>
    <mergeCell ref="A113:A117"/>
    <mergeCell ref="A129:A137"/>
    <mergeCell ref="A90:A112"/>
    <mergeCell ref="B119:B124"/>
    <mergeCell ref="B149:B154"/>
    <mergeCell ref="A149:A162"/>
    <mergeCell ref="B155:E162"/>
    <mergeCell ref="J155:K162"/>
    <mergeCell ref="J164:K168"/>
    <mergeCell ref="B125:E128"/>
    <mergeCell ref="B145:E148"/>
    <mergeCell ref="C129:C132"/>
    <mergeCell ref="D129:E132"/>
    <mergeCell ref="J129:K132"/>
    <mergeCell ref="B133:E137"/>
    <mergeCell ref="D95:E99"/>
    <mergeCell ref="A228:A271"/>
    <mergeCell ref="J198:K205"/>
    <mergeCell ref="C198:C205"/>
    <mergeCell ref="C206:C213"/>
    <mergeCell ref="C217:C223"/>
    <mergeCell ref="C185:C190"/>
    <mergeCell ref="B198:B205"/>
    <mergeCell ref="J224:K227"/>
    <mergeCell ref="J214:K216"/>
    <mergeCell ref="D198:E205"/>
    <mergeCell ref="A185:A196"/>
    <mergeCell ref="B185:B190"/>
    <mergeCell ref="B191:E196"/>
    <mergeCell ref="J191:K196"/>
    <mergeCell ref="A217:A227"/>
    <mergeCell ref="J125:K128"/>
    <mergeCell ref="B224:E227"/>
    <mergeCell ref="J217:K223"/>
    <mergeCell ref="B206:B213"/>
    <mergeCell ref="B214:E216"/>
    <mergeCell ref="D185:E190"/>
    <mergeCell ref="J185:K190"/>
    <mergeCell ref="B217:B223"/>
    <mergeCell ref="D217:E223"/>
    <mergeCell ref="J206:K213"/>
    <mergeCell ref="D206:E213"/>
    <mergeCell ref="E149:E151"/>
    <mergeCell ref="J149:J151"/>
    <mergeCell ref="C149:C154"/>
    <mergeCell ref="D149:D154"/>
    <mergeCell ref="K149:K154"/>
    <mergeCell ref="E152:E154"/>
    <mergeCell ref="J152:J154"/>
    <mergeCell ref="J133:K137"/>
    <mergeCell ref="D139:E144"/>
    <mergeCell ref="J139:K144"/>
    <mergeCell ref="C139:C144"/>
    <mergeCell ref="B139:B144"/>
    <mergeCell ref="A175:A184"/>
    <mergeCell ref="B75:B79"/>
    <mergeCell ref="K175:K179"/>
    <mergeCell ref="A2:A10"/>
    <mergeCell ref="D2:D6"/>
    <mergeCell ref="K2:K6"/>
    <mergeCell ref="C2:C6"/>
    <mergeCell ref="B2:B6"/>
    <mergeCell ref="B7:E10"/>
    <mergeCell ref="E12:E14"/>
    <mergeCell ref="J12:J14"/>
    <mergeCell ref="K23:K25"/>
    <mergeCell ref="A23:A33"/>
    <mergeCell ref="J23:J25"/>
    <mergeCell ref="C175:C179"/>
    <mergeCell ref="D175:D179"/>
    <mergeCell ref="E175:E178"/>
    <mergeCell ref="J175:J178"/>
    <mergeCell ref="B23:B28"/>
    <mergeCell ref="C23:C28"/>
    <mergeCell ref="A139:A148"/>
    <mergeCell ref="A12:A22"/>
    <mergeCell ref="B12:B17"/>
    <mergeCell ref="J180:K184"/>
    <mergeCell ref="C12:C17"/>
    <mergeCell ref="D65:D69"/>
    <mergeCell ref="B65:B69"/>
    <mergeCell ref="A198:A216"/>
    <mergeCell ref="B100:E103"/>
    <mergeCell ref="B18:E22"/>
    <mergeCell ref="D12:D17"/>
    <mergeCell ref="D35:E41"/>
    <mergeCell ref="C164:C168"/>
    <mergeCell ref="D164:E168"/>
    <mergeCell ref="B164:B168"/>
    <mergeCell ref="B175:B179"/>
    <mergeCell ref="C65:C69"/>
    <mergeCell ref="A119:A128"/>
    <mergeCell ref="B180:E184"/>
    <mergeCell ref="D119:E124"/>
    <mergeCell ref="C119:C124"/>
    <mergeCell ref="C75:C79"/>
    <mergeCell ref="D75:E79"/>
    <mergeCell ref="B85:E88"/>
    <mergeCell ref="B104:B108"/>
    <mergeCell ref="C104:C108"/>
    <mergeCell ref="A35:A41"/>
    <mergeCell ref="E23:E25"/>
    <mergeCell ref="A65:A88"/>
    <mergeCell ref="J95:K99"/>
    <mergeCell ref="C90:C99"/>
    <mergeCell ref="B70:E73"/>
    <mergeCell ref="D90:D94"/>
    <mergeCell ref="E90:E93"/>
    <mergeCell ref="J1:K1"/>
    <mergeCell ref="K65:K69"/>
    <mergeCell ref="K90:K94"/>
    <mergeCell ref="E65:E68"/>
    <mergeCell ref="J65:J68"/>
    <mergeCell ref="J26:K28"/>
    <mergeCell ref="B29:E33"/>
    <mergeCell ref="C1:F1"/>
    <mergeCell ref="J7:K10"/>
    <mergeCell ref="J90:J93"/>
    <mergeCell ref="E2:E5"/>
    <mergeCell ref="J2:J5"/>
    <mergeCell ref="K12:K17"/>
    <mergeCell ref="J70:K73"/>
    <mergeCell ref="J35:K41"/>
    <mergeCell ref="J75:K79"/>
    <mergeCell ref="J85:K88"/>
    <mergeCell ref="B80:B84"/>
    <mergeCell ref="A43:A54"/>
    <mergeCell ref="J43:J49"/>
    <mergeCell ref="E43:E49"/>
    <mergeCell ref="D43:D50"/>
    <mergeCell ref="K43:K50"/>
    <mergeCell ref="C43:C50"/>
    <mergeCell ref="A55:A64"/>
    <mergeCell ref="B55:B60"/>
    <mergeCell ref="C55:C60"/>
    <mergeCell ref="D55:E60"/>
    <mergeCell ref="J55:K60"/>
    <mergeCell ref="B61:E64"/>
    <mergeCell ref="J61:K64"/>
    <mergeCell ref="B51:E54"/>
    <mergeCell ref="J51:K54"/>
    <mergeCell ref="J119:K124"/>
    <mergeCell ref="J100:K103"/>
    <mergeCell ref="D104:E108"/>
    <mergeCell ref="J104:K108"/>
    <mergeCell ref="C113:C117"/>
    <mergeCell ref="D113:E117"/>
    <mergeCell ref="J113:K117"/>
    <mergeCell ref="B43:B50"/>
    <mergeCell ref="D23:D28"/>
    <mergeCell ref="B35:B41"/>
    <mergeCell ref="C35:C41"/>
    <mergeCell ref="C80:C84"/>
    <mergeCell ref="D80:E84"/>
    <mergeCell ref="J80:K84"/>
    <mergeCell ref="B90:B99"/>
  </mergeCells>
  <pageMargins left="0.25" right="0.25" top="0.75" bottom="0.75" header="0.3" footer="0.3"/>
  <pageSetup paperSize="9" scale="66" fitToHeight="0" orientation="landscape" horizontalDpi="1200" verticalDpi="1200" r:id="rId1"/>
  <rowBreaks count="2" manualBreakCount="2">
    <brk id="34" max="10" man="1"/>
    <brk id="271" max="10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104"/>
  <sheetViews>
    <sheetView zoomScale="70" zoomScaleNormal="70" zoomScaleSheetLayoutView="100" workbookViewId="0">
      <selection activeCell="K92" sqref="K92"/>
    </sheetView>
  </sheetViews>
  <sheetFormatPr defaultRowHeight="18.75"/>
  <cols>
    <col min="1" max="1" width="8.85546875" style="443" customWidth="1"/>
    <col min="2" max="2" width="20.140625" customWidth="1"/>
    <col min="3" max="3" width="7.85546875" style="17" customWidth="1"/>
    <col min="4" max="4" width="19.5703125" style="422" customWidth="1"/>
    <col min="5" max="5" width="16.28515625" style="422" customWidth="1"/>
    <col min="6" max="6" width="13.140625" style="191" bestFit="1" customWidth="1"/>
    <col min="7" max="7" width="77" style="173" bestFit="1" customWidth="1"/>
    <col min="8" max="8" width="8.85546875" style="173" customWidth="1"/>
    <col min="9" max="9" width="8.85546875" style="167" customWidth="1"/>
    <col min="10" max="11" width="10.5703125" style="447" bestFit="1" customWidth="1"/>
  </cols>
  <sheetData>
    <row r="1" spans="1:11" s="477" customFormat="1" ht="30.75" thickBot="1">
      <c r="A1" s="494" t="s">
        <v>853</v>
      </c>
      <c r="B1" s="476" t="s">
        <v>875</v>
      </c>
      <c r="C1" s="899" t="s">
        <v>2442</v>
      </c>
      <c r="D1" s="899"/>
      <c r="E1" s="899"/>
      <c r="F1" s="900"/>
      <c r="G1" s="474" t="s">
        <v>867</v>
      </c>
      <c r="H1" s="474" t="s">
        <v>866</v>
      </c>
      <c r="I1" s="482" t="s">
        <v>2277</v>
      </c>
      <c r="J1" s="897" t="s">
        <v>2278</v>
      </c>
      <c r="K1" s="898"/>
    </row>
    <row r="2" spans="1:11" ht="43.5" customHeight="1">
      <c r="A2" s="723" t="s">
        <v>1116</v>
      </c>
      <c r="B2" s="606" t="s">
        <v>2301</v>
      </c>
      <c r="C2" s="881" t="s">
        <v>2226</v>
      </c>
      <c r="D2" s="887" t="s">
        <v>60</v>
      </c>
      <c r="E2" s="888"/>
      <c r="F2" s="34" t="s">
        <v>2091</v>
      </c>
      <c r="G2" s="225" t="s">
        <v>2832</v>
      </c>
      <c r="H2" s="34">
        <v>1</v>
      </c>
      <c r="I2" s="210"/>
      <c r="J2" s="901">
        <f>VLOOKUP(D2,'Весь прайс лист'!B:E,4,FALSE)</f>
        <v>11900</v>
      </c>
      <c r="K2" s="902"/>
    </row>
    <row r="3" spans="1:11" ht="15.75" thickBot="1">
      <c r="A3" s="724"/>
      <c r="B3" s="607"/>
      <c r="C3" s="882"/>
      <c r="D3" s="889"/>
      <c r="E3" s="890"/>
      <c r="F3" s="38" t="s">
        <v>1089</v>
      </c>
      <c r="G3" s="226" t="str">
        <f>VLOOKUP(F3,'Весь прайс лист'!$B$4:$E$604,2,FALSE)</f>
        <v>Пульт управления ERA FLOR FLO4RE</v>
      </c>
      <c r="H3" s="38">
        <v>2</v>
      </c>
      <c r="I3" s="211">
        <f>VLOOKUP(F3,'Весь прайс лист'!B:E,4,FALSE)</f>
        <v>1890</v>
      </c>
      <c r="J3" s="903"/>
      <c r="K3" s="904"/>
    </row>
    <row r="4" spans="1:11" s="17" customFormat="1" ht="19.5" thickBot="1">
      <c r="A4" s="724"/>
      <c r="B4" s="380"/>
      <c r="C4" s="209"/>
      <c r="D4" s="486"/>
      <c r="E4" s="486"/>
      <c r="F4" s="21"/>
      <c r="G4" s="227"/>
      <c r="H4" s="21"/>
      <c r="I4" s="212"/>
      <c r="J4" s="487"/>
      <c r="K4" s="488"/>
    </row>
    <row r="5" spans="1:11" s="17" customFormat="1" ht="29.25" customHeight="1">
      <c r="A5" s="724"/>
      <c r="B5" s="602" t="s">
        <v>2301</v>
      </c>
      <c r="C5" s="883" t="s">
        <v>2226</v>
      </c>
      <c r="D5" s="891" t="s">
        <v>2314</v>
      </c>
      <c r="E5" s="582"/>
      <c r="F5" s="287" t="s">
        <v>2091</v>
      </c>
      <c r="G5" s="288" t="s">
        <v>2832</v>
      </c>
      <c r="H5" s="287">
        <v>1</v>
      </c>
      <c r="I5" s="289"/>
      <c r="J5" s="691">
        <f>VLOOKUP(D5,'Весь прайс лист'!B:E,4,FALSE)</f>
        <v>13900</v>
      </c>
      <c r="K5" s="693"/>
    </row>
    <row r="6" spans="1:11" s="17" customFormat="1" ht="15">
      <c r="A6" s="724"/>
      <c r="B6" s="647"/>
      <c r="C6" s="884"/>
      <c r="D6" s="892"/>
      <c r="E6" s="893"/>
      <c r="F6" s="290" t="s">
        <v>1089</v>
      </c>
      <c r="G6" s="291" t="str">
        <f>VLOOKUP(F6,'Весь прайс лист'!$B$4:$E$604,2,FALSE)</f>
        <v>Пульт управления ERA FLOR FLO4RE</v>
      </c>
      <c r="H6" s="290">
        <v>2</v>
      </c>
      <c r="I6" s="292">
        <f>VLOOKUP(F6,'Весь прайс лист'!B:E,4,FALSE)</f>
        <v>1890</v>
      </c>
      <c r="J6" s="694"/>
      <c r="K6" s="696"/>
    </row>
    <row r="7" spans="1:11" s="14" customFormat="1" ht="15.75" thickBot="1">
      <c r="A7" s="724"/>
      <c r="B7" s="377"/>
      <c r="C7" s="885"/>
      <c r="D7" s="894"/>
      <c r="E7" s="584"/>
      <c r="F7" s="293" t="s">
        <v>1118</v>
      </c>
      <c r="G7" s="294" t="str">
        <f>VLOOKUP(F7,'Весь прайс лист'!$B$4:$E$604,2,FALSE)</f>
        <v>Удлинитель приводной рейки для SHEL SH1</v>
      </c>
      <c r="H7" s="293">
        <v>1</v>
      </c>
      <c r="I7" s="295">
        <f>VLOOKUP(F7,'Весь прайс лист'!B:E,4,FALSE)</f>
        <v>2950</v>
      </c>
      <c r="J7" s="697"/>
      <c r="K7" s="699"/>
    </row>
    <row r="8" spans="1:11">
      <c r="A8" s="724"/>
      <c r="B8" s="660" t="s">
        <v>2228</v>
      </c>
      <c r="C8" s="661"/>
      <c r="D8" s="661"/>
      <c r="E8" s="807"/>
      <c r="F8" s="20" t="s">
        <v>1117</v>
      </c>
      <c r="G8" s="30" t="str">
        <f>VLOOKUP(F8,'Весь прайс лист'!$B$4:$E$604,2,FALSE)</f>
        <v>Комплект для разблокировки тросом MU</v>
      </c>
      <c r="H8" s="20"/>
      <c r="I8" s="213">
        <f>VLOOKUP(F8,'Весь прайс лист'!B:E,4,FALSE)</f>
        <v>1650</v>
      </c>
      <c r="J8" s="487"/>
      <c r="K8" s="488"/>
    </row>
    <row r="9" spans="1:11">
      <c r="A9" s="724"/>
      <c r="B9" s="660"/>
      <c r="C9" s="661"/>
      <c r="D9" s="661"/>
      <c r="E9" s="807"/>
      <c r="F9" s="20" t="s">
        <v>925</v>
      </c>
      <c r="G9" s="30" t="str">
        <f>VLOOKUP(F9,'Весь прайс лист'!$B$4:$E$604,2,FALSE)</f>
        <v>Фотоэлементы Medium EPM</v>
      </c>
      <c r="H9" s="20"/>
      <c r="I9" s="213">
        <f>VLOOKUP(F9,'Весь прайс лист'!B:E,4,FALSE)</f>
        <v>4650</v>
      </c>
      <c r="J9" s="487"/>
      <c r="K9" s="488"/>
    </row>
    <row r="10" spans="1:11" ht="19.5" thickBot="1">
      <c r="A10" s="725"/>
      <c r="B10" s="663"/>
      <c r="C10" s="664"/>
      <c r="D10" s="664"/>
      <c r="E10" s="808"/>
      <c r="F10" s="390" t="s">
        <v>886</v>
      </c>
      <c r="G10" s="389" t="str">
        <f>VLOOKUP(F10,'Весь прайс лист'!$B$4:$E$604,2,FALSE)</f>
        <v>Цифровой переключатель FLOR EDSW</v>
      </c>
      <c r="H10" s="390"/>
      <c r="I10" s="391">
        <f>VLOOKUP(F10,'Весь прайс лист'!B:E,4,FALSE)</f>
        <v>7400</v>
      </c>
      <c r="J10" s="489"/>
      <c r="K10" s="490"/>
    </row>
    <row r="11" spans="1:11" s="17" customFormat="1" ht="15">
      <c r="A11" s="723" t="s">
        <v>1119</v>
      </c>
      <c r="B11" s="606" t="s">
        <v>2303</v>
      </c>
      <c r="C11" s="881" t="s">
        <v>2226</v>
      </c>
      <c r="D11" s="887" t="s">
        <v>20</v>
      </c>
      <c r="E11" s="888"/>
      <c r="F11" s="34" t="s">
        <v>1120</v>
      </c>
      <c r="G11" s="225" t="s">
        <v>2833</v>
      </c>
      <c r="H11" s="34">
        <v>1</v>
      </c>
      <c r="I11" s="210"/>
      <c r="J11" s="905">
        <f>VLOOKUP(D11,'Весь прайс лист'!B:E,4,FALSE)</f>
        <v>16900</v>
      </c>
      <c r="K11" s="902"/>
    </row>
    <row r="12" spans="1:11" s="17" customFormat="1" ht="15">
      <c r="A12" s="724"/>
      <c r="B12" s="607"/>
      <c r="C12" s="886"/>
      <c r="D12" s="895"/>
      <c r="E12" s="896"/>
      <c r="F12" s="35" t="s">
        <v>1121</v>
      </c>
      <c r="G12" s="228" t="str">
        <f>VLOOKUP(F12,'Весь прайс лист'!$B$4:$E$604,2,FALSE)</f>
        <v>Рейка приводная SPIN, 3000мм SNA30</v>
      </c>
      <c r="H12" s="35">
        <v>1</v>
      </c>
      <c r="I12" s="214">
        <f>VLOOKUP(F12,'Весь прайс лист'!B:E,4,FALSE)</f>
        <v>9050</v>
      </c>
      <c r="J12" s="906"/>
      <c r="K12" s="907"/>
    </row>
    <row r="13" spans="1:11" s="17" customFormat="1" ht="15">
      <c r="A13" s="724"/>
      <c r="B13" s="607"/>
      <c r="C13" s="886"/>
      <c r="D13" s="895"/>
      <c r="E13" s="896"/>
      <c r="F13" s="35" t="s">
        <v>41</v>
      </c>
      <c r="G13" s="228" t="str">
        <f>VLOOKUP(F13,'Весь прайс лист'!$B$4:$E$604,2,FALSE)</f>
        <v>Приемник OXI</v>
      </c>
      <c r="H13" s="35">
        <v>1</v>
      </c>
      <c r="I13" s="214">
        <f>VLOOKUP(F13,'Весь прайс лист'!B:E,4,FALSE)</f>
        <v>2900</v>
      </c>
      <c r="J13" s="906"/>
      <c r="K13" s="907"/>
    </row>
    <row r="14" spans="1:11" s="17" customFormat="1" ht="15.75" thickBot="1">
      <c r="A14" s="724"/>
      <c r="B14" s="607"/>
      <c r="C14" s="882"/>
      <c r="D14" s="889"/>
      <c r="E14" s="890"/>
      <c r="F14" s="38" t="s">
        <v>1088</v>
      </c>
      <c r="G14" s="226" t="str">
        <f>VLOOKUP(F14,'Весь прайс лист'!$B$4:$E$604,2,FALSE)</f>
        <v>Пульт управления ERA FLOR FLO2RE</v>
      </c>
      <c r="H14" s="38">
        <v>1</v>
      </c>
      <c r="I14" s="211">
        <f>VLOOKUP(F14,'Весь прайс лист'!B:E,4,FALSE)</f>
        <v>1690</v>
      </c>
      <c r="J14" s="908"/>
      <c r="K14" s="904"/>
    </row>
    <row r="15" spans="1:11" s="17" customFormat="1">
      <c r="A15" s="724"/>
      <c r="B15" s="657" t="s">
        <v>2227</v>
      </c>
      <c r="C15" s="658"/>
      <c r="D15" s="658"/>
      <c r="E15" s="658"/>
      <c r="F15" s="22" t="s">
        <v>41</v>
      </c>
      <c r="G15" s="25" t="str">
        <f>VLOOKUP(F15,'Весь прайс лист'!$B$4:$E$604,2,FALSE)</f>
        <v>Приемник OXI</v>
      </c>
      <c r="H15" s="22"/>
      <c r="I15" s="217">
        <f>VLOOKUP(F15,'Весь прайс лист'!B:E,4,FALSE)</f>
        <v>2900</v>
      </c>
      <c r="J15" s="487"/>
      <c r="K15" s="488"/>
    </row>
    <row r="16" spans="1:11" s="17" customFormat="1">
      <c r="A16" s="724"/>
      <c r="B16" s="660"/>
      <c r="C16" s="661"/>
      <c r="D16" s="661"/>
      <c r="E16" s="661"/>
      <c r="F16" s="20" t="s">
        <v>2455</v>
      </c>
      <c r="G16" s="30" t="str">
        <f>VLOOKUP(F16,'Весь прайс лист'!$B$4:$E$604,2,FALSE)</f>
        <v>Лампа сигнальная с антенной, 12В ELDC</v>
      </c>
      <c r="H16" s="20"/>
      <c r="I16" s="213">
        <f>VLOOKUP(F16,'Весь прайс лист'!B:E,4,FALSE)</f>
        <v>3150</v>
      </c>
      <c r="J16" s="487"/>
      <c r="K16" s="488"/>
    </row>
    <row r="17" spans="1:11" s="17" customFormat="1">
      <c r="A17" s="724"/>
      <c r="B17" s="660"/>
      <c r="C17" s="661"/>
      <c r="D17" s="661"/>
      <c r="E17" s="661"/>
      <c r="F17" s="20" t="s">
        <v>23</v>
      </c>
      <c r="G17" s="30" t="str">
        <f>VLOOKUP(F17,'Весь прайс лист'!$B$4:$E$604,2,FALSE)</f>
        <v>Фотоэлементы Medium BlueBus EPMB</v>
      </c>
      <c r="H17" s="20"/>
      <c r="I17" s="213">
        <f>VLOOKUP(F17,'Весь прайс лист'!B:E,4,FALSE)</f>
        <v>4650</v>
      </c>
      <c r="J17" s="487"/>
      <c r="K17" s="488"/>
    </row>
    <row r="18" spans="1:11" s="17" customFormat="1">
      <c r="A18" s="724"/>
      <c r="B18" s="660"/>
      <c r="C18" s="661"/>
      <c r="D18" s="661"/>
      <c r="E18" s="661"/>
      <c r="F18" s="12" t="s">
        <v>27</v>
      </c>
      <c r="G18" s="23" t="str">
        <f>VLOOKUP(F18,'Весь прайс лист'!$B$4:$E$604,2,FALSE)</f>
        <v>Аккумуляторная батарея PS124</v>
      </c>
      <c r="H18" s="12"/>
      <c r="I18" s="215">
        <f>VLOOKUP(F18,'Весь прайс лист'!B:E,4,FALSE)</f>
        <v>5950</v>
      </c>
      <c r="J18" s="487"/>
      <c r="K18" s="488"/>
    </row>
    <row r="19" spans="1:11" s="17" customFormat="1">
      <c r="A19" s="724"/>
      <c r="B19" s="660"/>
      <c r="C19" s="661"/>
      <c r="D19" s="661"/>
      <c r="E19" s="661"/>
      <c r="F19" s="12" t="s">
        <v>1122</v>
      </c>
      <c r="G19" s="23" t="str">
        <f>VLOOKUP(F19,'Весь прайс лист'!$B$4:$E$604,2,FALSE)</f>
        <v>Комплект для разблокировки тросом SPA2</v>
      </c>
      <c r="H19" s="12"/>
      <c r="I19" s="215">
        <f>VLOOKUP(F19,'Весь прайс лист'!B:E,4,FALSE)</f>
        <v>1600</v>
      </c>
      <c r="J19" s="487"/>
      <c r="K19" s="488"/>
    </row>
    <row r="20" spans="1:11" s="17" customFormat="1" ht="19.5" thickBot="1">
      <c r="A20" s="725"/>
      <c r="B20" s="663"/>
      <c r="C20" s="664"/>
      <c r="D20" s="664"/>
      <c r="E20" s="664"/>
      <c r="F20" s="18" t="s">
        <v>886</v>
      </c>
      <c r="G20" s="28" t="str">
        <f>VLOOKUP(F20,'Весь прайс лист'!$B$4:$E$604,2,FALSE)</f>
        <v>Цифровой переключатель FLOR EDSW</v>
      </c>
      <c r="H20" s="18"/>
      <c r="I20" s="216">
        <f>VLOOKUP(F20,'Весь прайс лист'!B:E,4,FALSE)</f>
        <v>7400</v>
      </c>
      <c r="J20" s="489"/>
      <c r="K20" s="490"/>
    </row>
    <row r="21" spans="1:11" ht="24.75" customHeight="1">
      <c r="A21" s="723" t="s">
        <v>1119</v>
      </c>
      <c r="B21" s="606" t="s">
        <v>2304</v>
      </c>
      <c r="C21" s="881" t="s">
        <v>2226</v>
      </c>
      <c r="D21" s="887" t="s">
        <v>19</v>
      </c>
      <c r="E21" s="888"/>
      <c r="F21" s="34" t="s">
        <v>1120</v>
      </c>
      <c r="G21" s="225" t="s">
        <v>2833</v>
      </c>
      <c r="H21" s="34">
        <v>1</v>
      </c>
      <c r="I21" s="210"/>
      <c r="J21" s="905">
        <f>VLOOKUP(D21,'Весь прайс лист'!B:E,4,FALSE)</f>
        <v>18900</v>
      </c>
      <c r="K21" s="902"/>
    </row>
    <row r="22" spans="1:11" ht="15">
      <c r="A22" s="724"/>
      <c r="B22" s="607"/>
      <c r="C22" s="886"/>
      <c r="D22" s="895"/>
      <c r="E22" s="896"/>
      <c r="F22" s="35" t="s">
        <v>1124</v>
      </c>
      <c r="G22" s="228" t="str">
        <f>VLOOKUP(F22,'Весь прайс лист'!$B$4:$E$604,2,FALSE)</f>
        <v>Рейка приводная SPIN, 4000мм SNA6</v>
      </c>
      <c r="H22" s="35">
        <v>1</v>
      </c>
      <c r="I22" s="214">
        <f>VLOOKUP(F22,'Весь прайс лист'!B:E,4,FALSE)</f>
        <v>10700</v>
      </c>
      <c r="J22" s="906"/>
      <c r="K22" s="907"/>
    </row>
    <row r="23" spans="1:11" ht="15">
      <c r="A23" s="724"/>
      <c r="B23" s="607"/>
      <c r="C23" s="886"/>
      <c r="D23" s="895"/>
      <c r="E23" s="896"/>
      <c r="F23" s="35" t="s">
        <v>41</v>
      </c>
      <c r="G23" s="228" t="str">
        <f>VLOOKUP(F23,'Весь прайс лист'!$B$4:$E$604,2,FALSE)</f>
        <v>Приемник OXI</v>
      </c>
      <c r="H23" s="35">
        <v>1</v>
      </c>
      <c r="I23" s="214">
        <f>VLOOKUP(F23,'Весь прайс лист'!B:E,4,FALSE)</f>
        <v>2900</v>
      </c>
      <c r="J23" s="906"/>
      <c r="K23" s="907"/>
    </row>
    <row r="24" spans="1:11" ht="15.75" thickBot="1">
      <c r="A24" s="724"/>
      <c r="B24" s="607"/>
      <c r="C24" s="882"/>
      <c r="D24" s="889"/>
      <c r="E24" s="890"/>
      <c r="F24" s="38" t="s">
        <v>1088</v>
      </c>
      <c r="G24" s="226" t="str">
        <f>VLOOKUP(F24,'Весь прайс лист'!$B$4:$E$604,2,FALSE)</f>
        <v>Пульт управления ERA FLOR FLO2RE</v>
      </c>
      <c r="H24" s="38">
        <v>1</v>
      </c>
      <c r="I24" s="211">
        <f>VLOOKUP(F24,'Весь прайс лист'!B:E,4,FALSE)</f>
        <v>1690</v>
      </c>
      <c r="J24" s="908"/>
      <c r="K24" s="904"/>
    </row>
    <row r="25" spans="1:11">
      <c r="A25" s="724"/>
      <c r="B25" s="657" t="s">
        <v>2227</v>
      </c>
      <c r="C25" s="658"/>
      <c r="D25" s="658"/>
      <c r="E25" s="658"/>
      <c r="F25" s="22" t="s">
        <v>41</v>
      </c>
      <c r="G25" s="25" t="str">
        <f>VLOOKUP(F25,'Весь прайс лист'!$B$4:$E$604,2,FALSE)</f>
        <v>Приемник OXI</v>
      </c>
      <c r="H25" s="22"/>
      <c r="I25" s="217">
        <f>VLOOKUP(F25,'Весь прайс лист'!B:E,4,FALSE)</f>
        <v>2900</v>
      </c>
      <c r="J25" s="487"/>
      <c r="K25" s="488"/>
    </row>
    <row r="26" spans="1:11">
      <c r="A26" s="724"/>
      <c r="B26" s="660"/>
      <c r="C26" s="661"/>
      <c r="D26" s="661"/>
      <c r="E26" s="661"/>
      <c r="F26" s="20" t="s">
        <v>2455</v>
      </c>
      <c r="G26" s="30" t="str">
        <f>VLOOKUP(F26,'Весь прайс лист'!$B$4:$E$604,2,FALSE)</f>
        <v>Лампа сигнальная с антенной, 12В ELDC</v>
      </c>
      <c r="H26" s="20"/>
      <c r="I26" s="213">
        <f>VLOOKUP(F26,'Весь прайс лист'!B:E,4,FALSE)</f>
        <v>3150</v>
      </c>
      <c r="J26" s="487"/>
      <c r="K26" s="488"/>
    </row>
    <row r="27" spans="1:11">
      <c r="A27" s="724"/>
      <c r="B27" s="660"/>
      <c r="C27" s="661"/>
      <c r="D27" s="661"/>
      <c r="E27" s="661"/>
      <c r="F27" s="20" t="s">
        <v>23</v>
      </c>
      <c r="G27" s="30" t="str">
        <f>VLOOKUP(F27,'Весь прайс лист'!$B$4:$E$604,2,FALSE)</f>
        <v>Фотоэлементы Medium BlueBus EPMB</v>
      </c>
      <c r="H27" s="20"/>
      <c r="I27" s="213">
        <f>VLOOKUP(F27,'Весь прайс лист'!B:E,4,FALSE)</f>
        <v>4650</v>
      </c>
      <c r="J27" s="487"/>
      <c r="K27" s="488"/>
    </row>
    <row r="28" spans="1:11" s="17" customFormat="1">
      <c r="A28" s="724"/>
      <c r="B28" s="660"/>
      <c r="C28" s="661"/>
      <c r="D28" s="661"/>
      <c r="E28" s="661"/>
      <c r="F28" s="20" t="s">
        <v>27</v>
      </c>
      <c r="G28" s="30" t="str">
        <f>VLOOKUP(F28,'Весь прайс лист'!$B$4:$E$604,2,FALSE)</f>
        <v>Аккумуляторная батарея PS124</v>
      </c>
      <c r="H28" s="20"/>
      <c r="I28" s="213">
        <f>VLOOKUP(F28,'Весь прайс лист'!B:E,4,FALSE)</f>
        <v>5950</v>
      </c>
      <c r="J28" s="487"/>
      <c r="K28" s="488"/>
    </row>
    <row r="29" spans="1:11">
      <c r="A29" s="724"/>
      <c r="B29" s="660"/>
      <c r="C29" s="661"/>
      <c r="D29" s="661"/>
      <c r="E29" s="661"/>
      <c r="F29" s="12" t="s">
        <v>1122</v>
      </c>
      <c r="G29" s="23" t="str">
        <f>VLOOKUP(F29,'Весь прайс лист'!$B$4:$E$604,2,FALSE)</f>
        <v>Комплект для разблокировки тросом SPA2</v>
      </c>
      <c r="H29" s="12"/>
      <c r="I29" s="215">
        <f>VLOOKUP(F29,'Весь прайс лист'!B:E,4,FALSE)</f>
        <v>1600</v>
      </c>
      <c r="J29" s="487"/>
      <c r="K29" s="488"/>
    </row>
    <row r="30" spans="1:11" ht="19.5" thickBot="1">
      <c r="A30" s="725"/>
      <c r="B30" s="663"/>
      <c r="C30" s="664"/>
      <c r="D30" s="664"/>
      <c r="E30" s="664"/>
      <c r="F30" s="18" t="s">
        <v>886</v>
      </c>
      <c r="G30" s="28" t="str">
        <f>VLOOKUP(F30,'Весь прайс лист'!$B$4:$E$604,2,FALSE)</f>
        <v>Цифровой переключатель FLOR EDSW</v>
      </c>
      <c r="H30" s="18"/>
      <c r="I30" s="216">
        <f>VLOOKUP(F30,'Весь прайс лист'!B:E,4,FALSE)</f>
        <v>7400</v>
      </c>
      <c r="J30" s="489"/>
      <c r="K30" s="490"/>
    </row>
    <row r="31" spans="1:11" s="17" customFormat="1" ht="24" customHeight="1">
      <c r="A31" s="723" t="s">
        <v>1119</v>
      </c>
      <c r="B31" s="606" t="s">
        <v>2446</v>
      </c>
      <c r="C31" s="881" t="s">
        <v>2226</v>
      </c>
      <c r="D31" s="887" t="s">
        <v>2865</v>
      </c>
      <c r="E31" s="888"/>
      <c r="F31" s="34" t="s">
        <v>1126</v>
      </c>
      <c r="G31" s="225" t="str">
        <f>VLOOKUP(F31,'Весь прайс лист'!$B$4:$E$604,2,FALSE)</f>
        <v>Привод для секционных ворот SN6041</v>
      </c>
      <c r="H31" s="34">
        <v>1</v>
      </c>
      <c r="I31" s="210">
        <f>VLOOKUP(F31,'Весь прайс лист'!B:E,4,FALSE)</f>
        <v>20450</v>
      </c>
      <c r="J31" s="905">
        <f>VLOOKUP(D31,'Весь прайс лист'!B:E,4,FALSE)</f>
        <v>28900</v>
      </c>
      <c r="K31" s="902"/>
    </row>
    <row r="32" spans="1:11" s="17" customFormat="1" ht="15">
      <c r="A32" s="724"/>
      <c r="B32" s="607"/>
      <c r="C32" s="886"/>
      <c r="D32" s="895"/>
      <c r="E32" s="896"/>
      <c r="F32" s="35" t="s">
        <v>1124</v>
      </c>
      <c r="G32" s="228" t="str">
        <f>VLOOKUP(F32,'Весь прайс лист'!$B$4:$E$604,2,FALSE)</f>
        <v>Рейка приводная SPIN, 4000мм SNA6</v>
      </c>
      <c r="H32" s="35">
        <v>1</v>
      </c>
      <c r="I32" s="214">
        <f>VLOOKUP(F32,'Весь прайс лист'!B:E,4,FALSE)</f>
        <v>10700</v>
      </c>
      <c r="J32" s="906"/>
      <c r="K32" s="907"/>
    </row>
    <row r="33" spans="1:11" s="17" customFormat="1" ht="15">
      <c r="A33" s="724"/>
      <c r="B33" s="607"/>
      <c r="C33" s="886"/>
      <c r="D33" s="895"/>
      <c r="E33" s="896"/>
      <c r="F33" s="35" t="s">
        <v>41</v>
      </c>
      <c r="G33" s="228" t="str">
        <f>VLOOKUP(F33,'Весь прайс лист'!$B$4:$E$604,2,FALSE)</f>
        <v>Приемник OXI</v>
      </c>
      <c r="H33" s="35">
        <v>1</v>
      </c>
      <c r="I33" s="214">
        <f>VLOOKUP(F33,'Весь прайс лист'!B:E,4,FALSE)</f>
        <v>2900</v>
      </c>
      <c r="J33" s="906"/>
      <c r="K33" s="907"/>
    </row>
    <row r="34" spans="1:11" s="17" customFormat="1" ht="15.75" thickBot="1">
      <c r="A34" s="724"/>
      <c r="B34" s="608"/>
      <c r="C34" s="882"/>
      <c r="D34" s="889"/>
      <c r="E34" s="890"/>
      <c r="F34" s="38" t="s">
        <v>924</v>
      </c>
      <c r="G34" s="226" t="str">
        <f>VLOOKUP(F34,'Весь прайс лист'!$B$4:$E$604,2,FALSE)</f>
        <v>Пульт управления FLO2R-S</v>
      </c>
      <c r="H34" s="38">
        <v>1</v>
      </c>
      <c r="I34" s="211">
        <f>VLOOKUP(F34,'Весь прайс лист'!B:E,4,FALSE)</f>
        <v>1390</v>
      </c>
      <c r="J34" s="908"/>
      <c r="K34" s="904"/>
    </row>
    <row r="35" spans="1:11" s="17" customFormat="1">
      <c r="A35" s="724"/>
      <c r="B35" s="660" t="s">
        <v>2228</v>
      </c>
      <c r="C35" s="661"/>
      <c r="D35" s="661"/>
      <c r="E35" s="661"/>
      <c r="F35" s="20" t="s">
        <v>2455</v>
      </c>
      <c r="G35" s="30" t="str">
        <f>VLOOKUP(F35,'Весь прайс лист'!$B$4:$E$604,2,FALSE)</f>
        <v>Лампа сигнальная с антенной, 12В ELDC</v>
      </c>
      <c r="H35" s="20"/>
      <c r="I35" s="213">
        <f>VLOOKUP(F35,'Весь прайс лист'!B:E,4,FALSE)</f>
        <v>3150</v>
      </c>
      <c r="J35" s="487"/>
      <c r="K35" s="488"/>
    </row>
    <row r="36" spans="1:11" s="17" customFormat="1">
      <c r="A36" s="724"/>
      <c r="B36" s="660"/>
      <c r="C36" s="661"/>
      <c r="D36" s="661"/>
      <c r="E36" s="661"/>
      <c r="F36" s="20" t="s">
        <v>23</v>
      </c>
      <c r="G36" s="30" t="str">
        <f>VLOOKUP(F36,'Весь прайс лист'!$B$4:$E$604,2,FALSE)</f>
        <v>Фотоэлементы Medium BlueBus EPMB</v>
      </c>
      <c r="H36" s="20"/>
      <c r="I36" s="213">
        <f>VLOOKUP(F36,'Весь прайс лист'!B:E,4,FALSE)</f>
        <v>4650</v>
      </c>
      <c r="J36" s="487"/>
      <c r="K36" s="488"/>
    </row>
    <row r="37" spans="1:11" s="17" customFormat="1">
      <c r="A37" s="724"/>
      <c r="B37" s="660"/>
      <c r="C37" s="661"/>
      <c r="D37" s="661"/>
      <c r="E37" s="661"/>
      <c r="F37" s="12" t="s">
        <v>27</v>
      </c>
      <c r="G37" s="23" t="str">
        <f>VLOOKUP(F37,'Весь прайс лист'!$B$4:$E$604,2,FALSE)</f>
        <v>Аккумуляторная батарея PS124</v>
      </c>
      <c r="H37" s="12"/>
      <c r="I37" s="215">
        <f>VLOOKUP(F37,'Весь прайс лист'!B:E,4,FALSE)</f>
        <v>5950</v>
      </c>
      <c r="J37" s="487"/>
      <c r="K37" s="488"/>
    </row>
    <row r="38" spans="1:11" s="17" customFormat="1">
      <c r="A38" s="724"/>
      <c r="B38" s="660"/>
      <c r="C38" s="661"/>
      <c r="D38" s="661"/>
      <c r="E38" s="661"/>
      <c r="F38" s="12" t="s">
        <v>1122</v>
      </c>
      <c r="G38" s="23" t="str">
        <f>VLOOKUP(F38,'Весь прайс лист'!$B$4:$E$604,2,FALSE)</f>
        <v>Комплект для разблокировки тросом SPA2</v>
      </c>
      <c r="H38" s="12"/>
      <c r="I38" s="215">
        <f>VLOOKUP(F38,'Весь прайс лист'!B:E,4,FALSE)</f>
        <v>1600</v>
      </c>
      <c r="J38" s="487"/>
      <c r="K38" s="488"/>
    </row>
    <row r="39" spans="1:11" s="17" customFormat="1" ht="19.5" thickBot="1">
      <c r="A39" s="725"/>
      <c r="B39" s="663"/>
      <c r="C39" s="664"/>
      <c r="D39" s="664"/>
      <c r="E39" s="664"/>
      <c r="F39" s="18" t="s">
        <v>886</v>
      </c>
      <c r="G39" s="28" t="str">
        <f>VLOOKUP(F39,'Весь прайс лист'!$B$4:$E$604,2,FALSE)</f>
        <v>Цифровой переключатель FLOR EDSW</v>
      </c>
      <c r="H39" s="18"/>
      <c r="I39" s="216">
        <f>VLOOKUP(F39,'Весь прайс лист'!B:E,4,FALSE)</f>
        <v>7400</v>
      </c>
      <c r="J39" s="489"/>
      <c r="K39" s="490"/>
    </row>
    <row r="40" spans="1:11" ht="42" customHeight="1">
      <c r="A40" s="723" t="s">
        <v>1119</v>
      </c>
      <c r="B40" s="865" t="s">
        <v>2302</v>
      </c>
      <c r="C40" s="868" t="s">
        <v>2235</v>
      </c>
      <c r="D40" s="874" t="s">
        <v>2913</v>
      </c>
      <c r="E40" s="860"/>
      <c r="F40" s="64" t="s">
        <v>1125</v>
      </c>
      <c r="G40" s="229" t="str">
        <f>VLOOKUP(F40,'Весь прайс лист'!$B$4:$E$604,2,FALSE)</f>
        <v>Привод для секционных ворот SN6031</v>
      </c>
      <c r="H40" s="33">
        <v>1</v>
      </c>
      <c r="I40" s="218">
        <f>VLOOKUP(F40,'Весь прайс лист'!B:E,4,FALSE)</f>
        <v>20050</v>
      </c>
      <c r="J40" s="748">
        <f>SUM(I40:I43)</f>
        <v>33390</v>
      </c>
      <c r="K40" s="749"/>
    </row>
    <row r="41" spans="1:11" s="17" customFormat="1" ht="15">
      <c r="A41" s="724"/>
      <c r="B41" s="866"/>
      <c r="C41" s="869"/>
      <c r="D41" s="875"/>
      <c r="E41" s="861"/>
      <c r="F41" s="65" t="s">
        <v>1121</v>
      </c>
      <c r="G41" s="230" t="str">
        <f>VLOOKUP(F41,'Весь прайс лист'!$B$4:$E$604,2,FALSE)</f>
        <v>Рейка приводная SPIN, 3000мм SNA30</v>
      </c>
      <c r="H41" s="36">
        <v>1</v>
      </c>
      <c r="I41" s="219">
        <f>VLOOKUP(F41,'Весь прайс лист'!B:E,4,FALSE)</f>
        <v>9050</v>
      </c>
      <c r="J41" s="750"/>
      <c r="K41" s="751"/>
    </row>
    <row r="42" spans="1:11" s="17" customFormat="1" ht="15">
      <c r="A42" s="724"/>
      <c r="B42" s="866"/>
      <c r="C42" s="869"/>
      <c r="D42" s="875"/>
      <c r="E42" s="861"/>
      <c r="F42" s="65" t="s">
        <v>41</v>
      </c>
      <c r="G42" s="230" t="str">
        <f>VLOOKUP(F42,'Весь прайс лист'!$B$4:$E$604,2,FALSE)</f>
        <v>Приемник OXI</v>
      </c>
      <c r="H42" s="36">
        <v>1</v>
      </c>
      <c r="I42" s="219">
        <f>VLOOKUP(F42,'Весь прайс лист'!B:E,4,FALSE)</f>
        <v>2900</v>
      </c>
      <c r="J42" s="750"/>
      <c r="K42" s="751"/>
    </row>
    <row r="43" spans="1:11" s="17" customFormat="1" ht="15.75" thickBot="1">
      <c r="A43" s="724"/>
      <c r="B43" s="867"/>
      <c r="C43" s="870"/>
      <c r="D43" s="876"/>
      <c r="E43" s="862"/>
      <c r="F43" s="58" t="s">
        <v>924</v>
      </c>
      <c r="G43" s="231" t="str">
        <f>VLOOKUP(F43,'Весь прайс лист'!$B$4:$E$604,2,FALSE)</f>
        <v>Пульт управления FLO2R-S</v>
      </c>
      <c r="H43" s="37">
        <v>1</v>
      </c>
      <c r="I43" s="219">
        <f>VLOOKUP(F43,'Весь прайс лист'!B:E,4,FALSE)</f>
        <v>1390</v>
      </c>
      <c r="J43" s="864"/>
      <c r="K43" s="779"/>
    </row>
    <row r="44" spans="1:11" s="17" customFormat="1" ht="39.75" customHeight="1">
      <c r="A44" s="723" t="s">
        <v>1119</v>
      </c>
      <c r="B44" s="865" t="s">
        <v>2305</v>
      </c>
      <c r="C44" s="868" t="s">
        <v>2235</v>
      </c>
      <c r="D44" s="874" t="s">
        <v>2913</v>
      </c>
      <c r="E44" s="860"/>
      <c r="F44" s="64" t="s">
        <v>1125</v>
      </c>
      <c r="G44" s="229" t="str">
        <f>VLOOKUP(F44,'Весь прайс лист'!$B$4:$E$604,2,FALSE)</f>
        <v>Привод для секционных ворот SN6031</v>
      </c>
      <c r="H44" s="33">
        <v>1</v>
      </c>
      <c r="I44" s="218">
        <f>VLOOKUP(F44,'Весь прайс лист'!B:E,4,FALSE)</f>
        <v>20050</v>
      </c>
      <c r="J44" s="748">
        <f>SUM(I44:I47)</f>
        <v>35040</v>
      </c>
      <c r="K44" s="749"/>
    </row>
    <row r="45" spans="1:11" s="17" customFormat="1" ht="15">
      <c r="A45" s="724"/>
      <c r="B45" s="866"/>
      <c r="C45" s="869"/>
      <c r="D45" s="875"/>
      <c r="E45" s="861"/>
      <c r="F45" s="65" t="s">
        <v>1124</v>
      </c>
      <c r="G45" s="230" t="str">
        <f>VLOOKUP(F45,'Весь прайс лист'!$B$4:$E$604,2,FALSE)</f>
        <v>Рейка приводная SPIN, 4000мм SNA6</v>
      </c>
      <c r="H45" s="36">
        <v>1</v>
      </c>
      <c r="I45" s="219">
        <f>VLOOKUP(F45,'Весь прайс лист'!B:E,4,FALSE)</f>
        <v>10700</v>
      </c>
      <c r="J45" s="750"/>
      <c r="K45" s="751"/>
    </row>
    <row r="46" spans="1:11" s="17" customFormat="1" ht="15">
      <c r="A46" s="724"/>
      <c r="B46" s="866"/>
      <c r="C46" s="869"/>
      <c r="D46" s="875"/>
      <c r="E46" s="861"/>
      <c r="F46" s="65" t="s">
        <v>41</v>
      </c>
      <c r="G46" s="230" t="str">
        <f>VLOOKUP(F46,'Весь прайс лист'!$B$4:$E$604,2,FALSE)</f>
        <v>Приемник OXI</v>
      </c>
      <c r="H46" s="36">
        <v>1</v>
      </c>
      <c r="I46" s="219">
        <f>VLOOKUP(F46,'Весь прайс лист'!B:E,4,FALSE)</f>
        <v>2900</v>
      </c>
      <c r="J46" s="750"/>
      <c r="K46" s="751"/>
    </row>
    <row r="47" spans="1:11" s="17" customFormat="1" ht="15.75" thickBot="1">
      <c r="A47" s="724"/>
      <c r="B47" s="867"/>
      <c r="C47" s="870"/>
      <c r="D47" s="876"/>
      <c r="E47" s="862"/>
      <c r="F47" s="58" t="s">
        <v>924</v>
      </c>
      <c r="G47" s="231" t="str">
        <f>VLOOKUP(F47,'Весь прайс лист'!$B$4:$E$604,2,FALSE)</f>
        <v>Пульт управления FLO2R-S</v>
      </c>
      <c r="H47" s="37">
        <v>1</v>
      </c>
      <c r="I47" s="220">
        <f>VLOOKUP(F47,'Весь прайс лист'!B:E,4,FALSE)</f>
        <v>1390</v>
      </c>
      <c r="J47" s="864"/>
      <c r="K47" s="779"/>
    </row>
    <row r="48" spans="1:11">
      <c r="A48" s="724"/>
      <c r="B48" s="657" t="s">
        <v>2227</v>
      </c>
      <c r="C48" s="658"/>
      <c r="D48" s="658"/>
      <c r="E48" s="658"/>
      <c r="F48" s="22" t="s">
        <v>2455</v>
      </c>
      <c r="G48" s="25" t="str">
        <f>VLOOKUP(F48,'Весь прайс лист'!$B$4:$E$604,2,FALSE)</f>
        <v>Лампа сигнальная с антенной, 12В ELDC</v>
      </c>
      <c r="H48" s="22"/>
      <c r="I48" s="217">
        <f>VLOOKUP(F48,'Весь прайс лист'!B:E,4,FALSE)</f>
        <v>3150</v>
      </c>
      <c r="J48" s="448"/>
      <c r="K48" s="449"/>
    </row>
    <row r="49" spans="1:11" s="17" customFormat="1">
      <c r="A49" s="724"/>
      <c r="B49" s="660"/>
      <c r="C49" s="661"/>
      <c r="D49" s="661"/>
      <c r="E49" s="661"/>
      <c r="F49" s="19" t="s">
        <v>23</v>
      </c>
      <c r="G49" s="232" t="str">
        <f>VLOOKUP(F49,'Весь прайс лист'!$B$4:$E$604,2,FALSE)</f>
        <v>Фотоэлементы Medium BlueBus EPMB</v>
      </c>
      <c r="H49" s="19"/>
      <c r="I49" s="221">
        <f>VLOOKUP(F49,'Весь прайс лист'!B:E,4,FALSE)</f>
        <v>4650</v>
      </c>
      <c r="J49" s="448"/>
      <c r="K49" s="449"/>
    </row>
    <row r="50" spans="1:11" s="17" customFormat="1">
      <c r="A50" s="724"/>
      <c r="B50" s="660"/>
      <c r="C50" s="661"/>
      <c r="D50" s="661"/>
      <c r="E50" s="661"/>
      <c r="F50" s="19" t="s">
        <v>27</v>
      </c>
      <c r="G50" s="232" t="str">
        <f>VLOOKUP(F50,'Весь прайс лист'!$B$4:$E$604,2,FALSE)</f>
        <v>Аккумуляторная батарея PS124</v>
      </c>
      <c r="H50" s="19"/>
      <c r="I50" s="221">
        <f>VLOOKUP(F50,'Весь прайс лист'!B:E,4,FALSE)</f>
        <v>5950</v>
      </c>
      <c r="J50" s="448"/>
      <c r="K50" s="449"/>
    </row>
    <row r="51" spans="1:11" s="17" customFormat="1">
      <c r="A51" s="724"/>
      <c r="B51" s="660"/>
      <c r="C51" s="661"/>
      <c r="D51" s="661"/>
      <c r="E51" s="661"/>
      <c r="F51" s="19" t="s">
        <v>1122</v>
      </c>
      <c r="G51" s="232" t="str">
        <f>VLOOKUP(F51,'Весь прайс лист'!$B$4:$E$604,2,FALSE)</f>
        <v>Комплект для разблокировки тросом SPA2</v>
      </c>
      <c r="H51" s="19"/>
      <c r="I51" s="221">
        <f>VLOOKUP(F51,'Весь прайс лист'!B:E,4,FALSE)</f>
        <v>1600</v>
      </c>
      <c r="J51" s="448"/>
      <c r="K51" s="449"/>
    </row>
    <row r="52" spans="1:11" ht="19.5" thickBot="1">
      <c r="A52" s="725"/>
      <c r="B52" s="663"/>
      <c r="C52" s="664"/>
      <c r="D52" s="664"/>
      <c r="E52" s="664"/>
      <c r="F52" s="18" t="s">
        <v>886</v>
      </c>
      <c r="G52" s="28" t="str">
        <f>VLOOKUP(F52,'Весь прайс лист'!$B$4:$E$604,2,FALSE)</f>
        <v>Цифровой переключатель FLOR EDSW</v>
      </c>
      <c r="H52" s="18"/>
      <c r="I52" s="216">
        <f>VLOOKUP(F52,'Весь прайс лист'!B:E,4,FALSE)</f>
        <v>7400</v>
      </c>
      <c r="J52" s="450"/>
      <c r="K52" s="451"/>
    </row>
    <row r="53" spans="1:11" s="17" customFormat="1" ht="25.5" customHeight="1">
      <c r="A53" s="723" t="s">
        <v>1115</v>
      </c>
      <c r="B53" s="606" t="s">
        <v>2272</v>
      </c>
      <c r="C53" s="863" t="s">
        <v>2225</v>
      </c>
      <c r="D53" s="635" t="s">
        <v>2885</v>
      </c>
      <c r="E53" s="877" t="s">
        <v>2886</v>
      </c>
      <c r="F53" s="312" t="s">
        <v>1127</v>
      </c>
      <c r="G53" s="313" t="str">
        <f>VLOOKUP(F53,'Весь прайс лист'!$B$4:$E$604,2,FALSE)</f>
        <v>Привод для секционных ворот SO2000</v>
      </c>
      <c r="H53" s="312">
        <v>1</v>
      </c>
      <c r="I53" s="314">
        <f>VLOOKUP(F53,'Весь прайс лист'!B:E,4,FALSE)</f>
        <v>35400</v>
      </c>
      <c r="J53" s="871">
        <f>VLOOKUP(E53,'Весь прайс лист'!B:E,4,FALSE)</f>
        <v>37900</v>
      </c>
      <c r="K53" s="792">
        <f>VLOOKUP(D53,'Весь прайс лист'!B:E,4,FALSE)</f>
        <v>40900</v>
      </c>
    </row>
    <row r="54" spans="1:11" s="17" customFormat="1" ht="15">
      <c r="A54" s="724"/>
      <c r="B54" s="607"/>
      <c r="C54" s="609"/>
      <c r="D54" s="636"/>
      <c r="E54" s="909"/>
      <c r="F54" s="306" t="s">
        <v>41</v>
      </c>
      <c r="G54" s="307" t="str">
        <f>VLOOKUP(F54,'Весь прайс лист'!$B$4:$E$604,2,FALSE)</f>
        <v>Приемник OXI</v>
      </c>
      <c r="H54" s="306">
        <v>1</v>
      </c>
      <c r="I54" s="308">
        <f>VLOOKUP(F54,'Весь прайс лист'!B:E,4,FALSE)</f>
        <v>2900</v>
      </c>
      <c r="J54" s="872"/>
      <c r="K54" s="793"/>
    </row>
    <row r="55" spans="1:11" s="17" customFormat="1" ht="15.75" thickBot="1">
      <c r="A55" s="724"/>
      <c r="B55" s="607"/>
      <c r="C55" s="609"/>
      <c r="D55" s="636"/>
      <c r="E55" s="878"/>
      <c r="F55" s="309" t="s">
        <v>924</v>
      </c>
      <c r="G55" s="310" t="str">
        <f>VLOOKUP(F55,'Весь прайс лист'!$B$4:$E$604,2,FALSE)</f>
        <v>Пульт управления FLO2R-S</v>
      </c>
      <c r="H55" s="309">
        <v>1</v>
      </c>
      <c r="I55" s="311">
        <f>VLOOKUP(F55,'Весь прайс лист'!B:E,4,FALSE)</f>
        <v>1390</v>
      </c>
      <c r="J55" s="873"/>
      <c r="K55" s="793"/>
    </row>
    <row r="56" spans="1:11" s="17" customFormat="1" ht="19.5" thickBot="1">
      <c r="A56" s="724"/>
      <c r="B56" s="608"/>
      <c r="C56" s="609"/>
      <c r="D56" s="637"/>
      <c r="E56" s="483"/>
      <c r="F56" s="376" t="s">
        <v>23</v>
      </c>
      <c r="G56" s="375" t="str">
        <f>VLOOKUP(F56,'Весь прайс лист'!$B$4:$E$604,2,FALSE)</f>
        <v>Фотоэлементы Medium BlueBus EPMB</v>
      </c>
      <c r="H56" s="376">
        <v>1</v>
      </c>
      <c r="I56" s="155">
        <f>VLOOKUP(F56,'Весь прайс лист'!B:E,4,FALSE)</f>
        <v>4650</v>
      </c>
      <c r="J56" s="491"/>
      <c r="K56" s="794"/>
    </row>
    <row r="57" spans="1:11" s="17" customFormat="1">
      <c r="A57" s="724"/>
      <c r="B57" s="657" t="s">
        <v>2227</v>
      </c>
      <c r="C57" s="658"/>
      <c r="D57" s="661"/>
      <c r="E57" s="807"/>
      <c r="F57" s="20" t="s">
        <v>2455</v>
      </c>
      <c r="G57" s="30" t="str">
        <f>VLOOKUP(F57,'Весь прайс лист'!$B$4:$E$604,2,FALSE)</f>
        <v>Лампа сигнальная с антенной, 12В ELDC</v>
      </c>
      <c r="H57" s="20"/>
      <c r="I57" s="213">
        <f>VLOOKUP(F57,'Весь прайс лист'!B:E,4,FALSE)</f>
        <v>3150</v>
      </c>
      <c r="J57" s="487"/>
      <c r="K57" s="488"/>
    </row>
    <row r="58" spans="1:11" s="17" customFormat="1" ht="19.5" thickBot="1">
      <c r="A58" s="725"/>
      <c r="B58" s="663"/>
      <c r="C58" s="664"/>
      <c r="D58" s="664"/>
      <c r="E58" s="808"/>
      <c r="F58" s="18" t="s">
        <v>886</v>
      </c>
      <c r="G58" s="28" t="str">
        <f>VLOOKUP(F58,'Весь прайс лист'!$B$4:$E$604,2,FALSE)</f>
        <v>Цифровой переключатель FLOR EDSW</v>
      </c>
      <c r="H58" s="18"/>
      <c r="I58" s="216">
        <f>VLOOKUP(F58,'Весь прайс лист'!B:E,4,FALSE)</f>
        <v>7400</v>
      </c>
      <c r="J58" s="489"/>
      <c r="K58" s="490"/>
    </row>
    <row r="59" spans="1:11" s="17" customFormat="1" ht="28.5" customHeight="1">
      <c r="A59" s="723" t="s">
        <v>1133</v>
      </c>
      <c r="B59" s="606" t="s">
        <v>2677</v>
      </c>
      <c r="C59" s="863" t="s">
        <v>2225</v>
      </c>
      <c r="D59" s="635" t="s">
        <v>2887</v>
      </c>
      <c r="E59" s="877" t="s">
        <v>2675</v>
      </c>
      <c r="F59" s="312" t="s">
        <v>1135</v>
      </c>
      <c r="G59" s="313" t="str">
        <f>VLOOKUP(F59,'Весь прайс лист'!$B$4:$E$604,2,FALSE)</f>
        <v>Привод для секционных ворот SU2000</v>
      </c>
      <c r="H59" s="312">
        <v>1</v>
      </c>
      <c r="I59" s="314">
        <f>VLOOKUP(F59,'Весь прайс лист'!B:E,4,FALSE)</f>
        <v>29450</v>
      </c>
      <c r="J59" s="871">
        <f>VLOOKUP(E59,'Весь прайс лист'!B:E,4,FALSE)</f>
        <v>43900</v>
      </c>
      <c r="K59" s="792">
        <f>VLOOKUP(D59,'Весь прайс лист'!B:E,4,FALSE)</f>
        <v>48900</v>
      </c>
    </row>
    <row r="60" spans="1:11" s="17" customFormat="1" ht="15.75" thickBot="1">
      <c r="A60" s="724"/>
      <c r="B60" s="607"/>
      <c r="C60" s="879"/>
      <c r="D60" s="636"/>
      <c r="E60" s="878"/>
      <c r="F60" s="309" t="s">
        <v>2751</v>
      </c>
      <c r="G60" s="310" t="str">
        <f>VLOOKUP(F60,'Весь прайс лист'!$B$4:$E$604,2,FALSE)</f>
        <v>Блок управления DPRO924</v>
      </c>
      <c r="H60" s="309">
        <v>1</v>
      </c>
      <c r="I60" s="311">
        <f>VLOOKUP(F60,'Весь прайс лист'!B:E,4,FALSE)</f>
        <v>14800</v>
      </c>
      <c r="J60" s="873"/>
      <c r="K60" s="793"/>
    </row>
    <row r="61" spans="1:11" s="17" customFormat="1">
      <c r="A61" s="724"/>
      <c r="B61" s="607"/>
      <c r="C61" s="879"/>
      <c r="D61" s="636"/>
      <c r="E61" s="484"/>
      <c r="F61" s="315" t="s">
        <v>41</v>
      </c>
      <c r="G61" s="316" t="str">
        <f>VLOOKUP(F61,'Весь прайс лист'!$B$4:$E$604,2,FALSE)</f>
        <v>Приемник OXI</v>
      </c>
      <c r="H61" s="315">
        <v>1</v>
      </c>
      <c r="I61" s="317">
        <f>VLOOKUP(F61,'Весь прайс лист'!B:E,4,FALSE)</f>
        <v>2900</v>
      </c>
      <c r="J61" s="492"/>
      <c r="K61" s="793"/>
    </row>
    <row r="62" spans="1:11" s="17" customFormat="1">
      <c r="A62" s="724"/>
      <c r="B62" s="607"/>
      <c r="C62" s="879"/>
      <c r="D62" s="636"/>
      <c r="E62" s="484"/>
      <c r="F62" s="334" t="s">
        <v>924</v>
      </c>
      <c r="G62" s="334" t="str">
        <f>VLOOKUP(F62,'Весь прайс лист'!$B$4:$E$604,2,FALSE)</f>
        <v>Пульт управления FLO2R-S</v>
      </c>
      <c r="H62" s="334">
        <v>1</v>
      </c>
      <c r="I62" s="334">
        <f>VLOOKUP(F62,'Весь прайс лист'!B:E,4,FALSE)</f>
        <v>1390</v>
      </c>
      <c r="J62" s="492"/>
      <c r="K62" s="793"/>
    </row>
    <row r="63" spans="1:11" s="17" customFormat="1" ht="19.5" thickBot="1">
      <c r="A63" s="724"/>
      <c r="B63" s="608"/>
      <c r="C63" s="880"/>
      <c r="D63" s="637"/>
      <c r="E63" s="485"/>
      <c r="F63" s="318" t="s">
        <v>925</v>
      </c>
      <c r="G63" s="318" t="str">
        <f>VLOOKUP(F63,'Весь прайс лист'!$B$4:$E$604,2,FALSE)</f>
        <v>Фотоэлементы Medium EPM</v>
      </c>
      <c r="H63" s="318">
        <v>1</v>
      </c>
      <c r="I63" s="318">
        <f>VLOOKUP(F63,'Весь прайс лист'!B:E,4,FALSE)</f>
        <v>4650</v>
      </c>
      <c r="J63" s="493"/>
      <c r="K63" s="794"/>
    </row>
    <row r="64" spans="1:11">
      <c r="A64" s="724"/>
      <c r="B64" s="660" t="s">
        <v>2227</v>
      </c>
      <c r="C64" s="661"/>
      <c r="D64" s="661"/>
      <c r="E64" s="661"/>
      <c r="F64" s="20" t="s">
        <v>2455</v>
      </c>
      <c r="G64" s="30" t="str">
        <f>VLOOKUP(F64,'Весь прайс лист'!$B$4:$E$604,2,FALSE)</f>
        <v>Лампа сигнальная с антенной, 12В ELDC</v>
      </c>
      <c r="H64" s="20"/>
      <c r="I64" s="213">
        <f>VLOOKUP(F64,'Весь прайс лист'!B:E,4,FALSE)</f>
        <v>3150</v>
      </c>
      <c r="J64" s="487"/>
      <c r="K64" s="488"/>
    </row>
    <row r="65" spans="1:11" s="17" customFormat="1">
      <c r="A65" s="724"/>
      <c r="B65" s="660"/>
      <c r="C65" s="661"/>
      <c r="D65" s="661"/>
      <c r="E65" s="661"/>
      <c r="F65" s="20" t="s">
        <v>26</v>
      </c>
      <c r="G65" s="30" t="str">
        <f>VLOOKUP(F65,'Весь прайс лист'!$B$4:$E$604,2,FALSE)</f>
        <v>Переключатель замковый с механизмом разблокировки KIO</v>
      </c>
      <c r="H65" s="20"/>
      <c r="I65" s="213">
        <f>VLOOKUP(F65,'Весь прайс лист'!B:E,4,FALSE)</f>
        <v>4800</v>
      </c>
      <c r="J65" s="487"/>
      <c r="K65" s="488"/>
    </row>
    <row r="66" spans="1:11" s="17" customFormat="1">
      <c r="A66" s="724"/>
      <c r="B66" s="660"/>
      <c r="C66" s="661"/>
      <c r="D66" s="661"/>
      <c r="E66" s="661"/>
      <c r="F66" s="20" t="s">
        <v>25</v>
      </c>
      <c r="G66" s="30" t="str">
        <f>VLOOKUP(F66,'Весь прайс лист'!$B$4:$E$604,2,FALSE)</f>
        <v>Металлический трос разблокировки для KIO KA1</v>
      </c>
      <c r="H66" s="20"/>
      <c r="I66" s="213">
        <f>VLOOKUP(F66,'Весь прайс лист'!B:E,4,FALSE)</f>
        <v>1450</v>
      </c>
      <c r="J66" s="487"/>
      <c r="K66" s="488"/>
    </row>
    <row r="67" spans="1:11" ht="19.5" thickBot="1">
      <c r="A67" s="725"/>
      <c r="B67" s="663"/>
      <c r="C67" s="664"/>
      <c r="D67" s="664"/>
      <c r="E67" s="664"/>
      <c r="F67" s="18" t="s">
        <v>886</v>
      </c>
      <c r="G67" s="28" t="str">
        <f>VLOOKUP(F67,'Весь прайс лист'!$B$4:$E$604,2,FALSE)</f>
        <v>Цифровой переключатель FLOR EDSW</v>
      </c>
      <c r="H67" s="18"/>
      <c r="I67" s="216">
        <f>VLOOKUP(F67,'Весь прайс лист'!B:E,4,FALSE)</f>
        <v>7400</v>
      </c>
      <c r="J67" s="489"/>
      <c r="K67" s="490"/>
    </row>
    <row r="68" spans="1:11" s="17" customFormat="1" ht="15">
      <c r="A68" s="723" t="s">
        <v>1133</v>
      </c>
      <c r="B68" s="606" t="s">
        <v>2676</v>
      </c>
      <c r="C68" s="863" t="s">
        <v>2225</v>
      </c>
      <c r="D68" s="635" t="s">
        <v>2888</v>
      </c>
      <c r="E68" s="877" t="s">
        <v>2674</v>
      </c>
      <c r="F68" s="312" t="s">
        <v>1134</v>
      </c>
      <c r="G68" s="313" t="str">
        <f>VLOOKUP(F68,'Весь прайс лист'!$B$4:$E$604,2,FALSE)</f>
        <v>Привод для секционных ворот SU2000V</v>
      </c>
      <c r="H68" s="312">
        <v>1</v>
      </c>
      <c r="I68" s="314">
        <f>VLOOKUP(F68,'Весь прайс лист'!B:E,4,FALSE)</f>
        <v>30600</v>
      </c>
      <c r="J68" s="871">
        <f>VLOOKUP(E68,'Весь прайс лист'!B:E,4,FALSE)</f>
        <v>45900</v>
      </c>
      <c r="K68" s="792">
        <f>VLOOKUP(D68,'Весь прайс лист'!B:E,4,FALSE)</f>
        <v>50900</v>
      </c>
    </row>
    <row r="69" spans="1:11" s="17" customFormat="1" ht="15.75" thickBot="1">
      <c r="A69" s="724"/>
      <c r="B69" s="607"/>
      <c r="C69" s="879"/>
      <c r="D69" s="636"/>
      <c r="E69" s="878"/>
      <c r="F69" s="309" t="s">
        <v>2751</v>
      </c>
      <c r="G69" s="310" t="str">
        <f>VLOOKUP(F69,'Весь прайс лист'!$B$4:$E$604,2,FALSE)</f>
        <v>Блок управления DPRO924</v>
      </c>
      <c r="H69" s="309">
        <v>1</v>
      </c>
      <c r="I69" s="311">
        <f>VLOOKUP(F69,'Весь прайс лист'!B:E,4,FALSE)</f>
        <v>14800</v>
      </c>
      <c r="J69" s="873"/>
      <c r="K69" s="793"/>
    </row>
    <row r="70" spans="1:11" s="17" customFormat="1" ht="17.25" customHeight="1">
      <c r="A70" s="724"/>
      <c r="B70" s="607"/>
      <c r="C70" s="879"/>
      <c r="D70" s="636"/>
      <c r="E70" s="484"/>
      <c r="F70" s="315" t="s">
        <v>41</v>
      </c>
      <c r="G70" s="316" t="str">
        <f>VLOOKUP(F70,'Весь прайс лист'!$B$4:$E$604,2,FALSE)</f>
        <v>Приемник OXI</v>
      </c>
      <c r="H70" s="315">
        <v>1</v>
      </c>
      <c r="I70" s="317">
        <f>VLOOKUP(F70,'Весь прайс лист'!B:E,4,FALSE)</f>
        <v>2900</v>
      </c>
      <c r="J70" s="492"/>
      <c r="K70" s="793"/>
    </row>
    <row r="71" spans="1:11" s="17" customFormat="1" ht="17.25" customHeight="1">
      <c r="A71" s="724"/>
      <c r="B71" s="607"/>
      <c r="C71" s="879"/>
      <c r="D71" s="636"/>
      <c r="E71" s="484"/>
      <c r="F71" s="334" t="s">
        <v>924</v>
      </c>
      <c r="G71" s="334" t="str">
        <f>VLOOKUP(F71,'Весь прайс лист'!$B$4:$E$604,2,FALSE)</f>
        <v>Пульт управления FLO2R-S</v>
      </c>
      <c r="H71" s="334">
        <v>1</v>
      </c>
      <c r="I71" s="334">
        <f>VLOOKUP(F71,'Весь прайс лист'!B:E,4,FALSE)</f>
        <v>1390</v>
      </c>
      <c r="J71" s="492"/>
      <c r="K71" s="793"/>
    </row>
    <row r="72" spans="1:11" s="17" customFormat="1" ht="17.25" customHeight="1" thickBot="1">
      <c r="A72" s="724"/>
      <c r="B72" s="608"/>
      <c r="C72" s="880"/>
      <c r="D72" s="637"/>
      <c r="E72" s="485"/>
      <c r="F72" s="318" t="s">
        <v>925</v>
      </c>
      <c r="G72" s="318" t="str">
        <f>VLOOKUP(F72,'Весь прайс лист'!$B$4:$E$604,2,FALSE)</f>
        <v>Фотоэлементы Medium EPM</v>
      </c>
      <c r="H72" s="318">
        <v>1</v>
      </c>
      <c r="I72" s="318">
        <f>VLOOKUP(F72,'Весь прайс лист'!B:E,4,FALSE)</f>
        <v>4650</v>
      </c>
      <c r="J72" s="493"/>
      <c r="K72" s="794"/>
    </row>
    <row r="73" spans="1:11" s="17" customFormat="1">
      <c r="A73" s="724"/>
      <c r="B73" s="660" t="s">
        <v>2227</v>
      </c>
      <c r="C73" s="661"/>
      <c r="D73" s="661"/>
      <c r="E73" s="661"/>
      <c r="F73" s="20" t="s">
        <v>2455</v>
      </c>
      <c r="G73" s="30" t="str">
        <f>VLOOKUP(F73,'Весь прайс лист'!$B$4:$E$604,2,FALSE)</f>
        <v>Лампа сигнальная с антенной, 12В ELDC</v>
      </c>
      <c r="H73" s="20"/>
      <c r="I73" s="213">
        <f>VLOOKUP(F73,'Весь прайс лист'!B:E,4,FALSE)</f>
        <v>3150</v>
      </c>
      <c r="J73" s="487"/>
      <c r="K73" s="488"/>
    </row>
    <row r="74" spans="1:11" s="17" customFormat="1">
      <c r="A74" s="724"/>
      <c r="B74" s="660"/>
      <c r="C74" s="661"/>
      <c r="D74" s="661"/>
      <c r="E74" s="661"/>
      <c r="F74" s="20" t="s">
        <v>26</v>
      </c>
      <c r="G74" s="30" t="str">
        <f>VLOOKUP(F74,'Весь прайс лист'!$B$4:$E$604,2,FALSE)</f>
        <v>Переключатель замковый с механизмом разблокировки KIO</v>
      </c>
      <c r="H74" s="20"/>
      <c r="I74" s="213">
        <f>VLOOKUP(F74,'Весь прайс лист'!B:E,4,FALSE)</f>
        <v>4800</v>
      </c>
      <c r="J74" s="487"/>
      <c r="K74" s="488"/>
    </row>
    <row r="75" spans="1:11" s="17" customFormat="1">
      <c r="A75" s="724"/>
      <c r="B75" s="660"/>
      <c r="C75" s="661"/>
      <c r="D75" s="661"/>
      <c r="E75" s="661"/>
      <c r="F75" s="20" t="s">
        <v>25</v>
      </c>
      <c r="G75" s="30" t="str">
        <f>VLOOKUP(F75,'Весь прайс лист'!$B$4:$E$604,2,FALSE)</f>
        <v>Металлический трос разблокировки для KIO KA1</v>
      </c>
      <c r="H75" s="20"/>
      <c r="I75" s="213">
        <f>VLOOKUP(F75,'Весь прайс лист'!B:E,4,FALSE)</f>
        <v>1450</v>
      </c>
      <c r="J75" s="487"/>
      <c r="K75" s="488"/>
    </row>
    <row r="76" spans="1:11" s="17" customFormat="1" ht="19.5" thickBot="1">
      <c r="A76" s="725"/>
      <c r="B76" s="663"/>
      <c r="C76" s="664"/>
      <c r="D76" s="664"/>
      <c r="E76" s="664"/>
      <c r="F76" s="18" t="s">
        <v>886</v>
      </c>
      <c r="G76" s="28" t="str">
        <f>VLOOKUP(F76,'Весь прайс лист'!$B$4:$E$604,2,FALSE)</f>
        <v>Цифровой переключатель FLOR EDSW</v>
      </c>
      <c r="H76" s="18"/>
      <c r="I76" s="216">
        <f>VLOOKUP(F76,'Весь прайс лист'!B:E,4,FALSE)</f>
        <v>7400</v>
      </c>
      <c r="J76" s="489"/>
      <c r="K76" s="490"/>
    </row>
    <row r="77" spans="1:11" s="17" customFormat="1" ht="15">
      <c r="A77" s="723" t="s">
        <v>1133</v>
      </c>
      <c r="B77" s="606" t="s">
        <v>2234</v>
      </c>
      <c r="C77" s="863" t="s">
        <v>2225</v>
      </c>
      <c r="D77" s="635" t="s">
        <v>2889</v>
      </c>
      <c r="E77" s="877" t="s">
        <v>2673</v>
      </c>
      <c r="F77" s="312" t="s">
        <v>1128</v>
      </c>
      <c r="G77" s="313" t="str">
        <f>VLOOKUP(F77,'Весь прайс лист'!$B$4:$E$604,2,FALSE)</f>
        <v>Привод для секционных ворот SU2000VV</v>
      </c>
      <c r="H77" s="312">
        <v>1</v>
      </c>
      <c r="I77" s="314">
        <f>VLOOKUP(F77,'Весь прайс лист'!B:E,4,FALSE)</f>
        <v>31700</v>
      </c>
      <c r="J77" s="871">
        <f>VLOOKUP(E77,'Весь прайс лист'!B:E,4,FALSE)</f>
        <v>47900</v>
      </c>
      <c r="K77" s="792">
        <f>VLOOKUP(D77,'Весь прайс лист'!B:E,4,FALSE)</f>
        <v>52900</v>
      </c>
    </row>
    <row r="78" spans="1:11" s="17" customFormat="1" ht="15.75" thickBot="1">
      <c r="A78" s="724"/>
      <c r="B78" s="607"/>
      <c r="C78" s="879"/>
      <c r="D78" s="636"/>
      <c r="E78" s="878"/>
      <c r="F78" s="309" t="s">
        <v>2751</v>
      </c>
      <c r="G78" s="310" t="str">
        <f>VLOOKUP(F78,'Весь прайс лист'!$B$4:$E$604,2,FALSE)</f>
        <v>Блок управления DPRO924</v>
      </c>
      <c r="H78" s="309">
        <v>1</v>
      </c>
      <c r="I78" s="311">
        <f>VLOOKUP(F78,'Весь прайс лист'!B:E,4,FALSE)</f>
        <v>14800</v>
      </c>
      <c r="J78" s="873"/>
      <c r="K78" s="793"/>
    </row>
    <row r="79" spans="1:11" s="17" customFormat="1">
      <c r="A79" s="724"/>
      <c r="B79" s="607"/>
      <c r="C79" s="879"/>
      <c r="D79" s="636"/>
      <c r="E79" s="484"/>
      <c r="F79" s="315" t="s">
        <v>41</v>
      </c>
      <c r="G79" s="316" t="str">
        <f>VLOOKUP(F79,'Весь прайс лист'!$B$4:$E$604,2,FALSE)</f>
        <v>Приемник OXI</v>
      </c>
      <c r="H79" s="315">
        <v>1</v>
      </c>
      <c r="I79" s="317">
        <f>VLOOKUP(F79,'Весь прайс лист'!B:E,4,FALSE)</f>
        <v>2900</v>
      </c>
      <c r="J79" s="492"/>
      <c r="K79" s="793"/>
    </row>
    <row r="80" spans="1:11" s="17" customFormat="1">
      <c r="A80" s="724"/>
      <c r="B80" s="607"/>
      <c r="C80" s="879"/>
      <c r="D80" s="636"/>
      <c r="E80" s="484"/>
      <c r="F80" s="334" t="s">
        <v>924</v>
      </c>
      <c r="G80" s="334" t="str">
        <f>VLOOKUP(F80,'Весь прайс лист'!$B$4:$E$604,2,FALSE)</f>
        <v>Пульт управления FLO2R-S</v>
      </c>
      <c r="H80" s="334">
        <v>1</v>
      </c>
      <c r="I80" s="334">
        <f>VLOOKUP(F80,'Весь прайс лист'!B:E,4,FALSE)</f>
        <v>1390</v>
      </c>
      <c r="J80" s="492"/>
      <c r="K80" s="793"/>
    </row>
    <row r="81" spans="1:11" s="17" customFormat="1" ht="19.5" thickBot="1">
      <c r="A81" s="724"/>
      <c r="B81" s="608"/>
      <c r="C81" s="880"/>
      <c r="D81" s="637"/>
      <c r="E81" s="485"/>
      <c r="F81" s="318" t="s">
        <v>925</v>
      </c>
      <c r="G81" s="318" t="str">
        <f>VLOOKUP(F81,'Весь прайс лист'!$B$4:$E$604,2,FALSE)</f>
        <v>Фотоэлементы Medium EPM</v>
      </c>
      <c r="H81" s="318">
        <v>1</v>
      </c>
      <c r="I81" s="318">
        <f>VLOOKUP(F81,'Весь прайс лист'!B:E,4,FALSE)</f>
        <v>4650</v>
      </c>
      <c r="J81" s="493"/>
      <c r="K81" s="794"/>
    </row>
    <row r="82" spans="1:11" s="17" customFormat="1">
      <c r="A82" s="724"/>
      <c r="B82" s="660" t="s">
        <v>2227</v>
      </c>
      <c r="C82" s="661"/>
      <c r="D82" s="661"/>
      <c r="E82" s="661"/>
      <c r="F82" s="20" t="s">
        <v>2455</v>
      </c>
      <c r="G82" s="30" t="str">
        <f>VLOOKUP(F82,'Весь прайс лист'!$B$4:$E$604,2,FALSE)</f>
        <v>Лампа сигнальная с антенной, 12В ELDC</v>
      </c>
      <c r="H82" s="20"/>
      <c r="I82" s="213">
        <f>VLOOKUP(F82,'Весь прайс лист'!B:E,4,FALSE)</f>
        <v>3150</v>
      </c>
      <c r="J82" s="487"/>
      <c r="K82" s="488"/>
    </row>
    <row r="83" spans="1:11" s="17" customFormat="1">
      <c r="A83" s="724"/>
      <c r="B83" s="660"/>
      <c r="C83" s="661"/>
      <c r="D83" s="661"/>
      <c r="E83" s="661"/>
      <c r="F83" s="20" t="s">
        <v>26</v>
      </c>
      <c r="G83" s="30" t="str">
        <f>VLOOKUP(F83,'Весь прайс лист'!$B$4:$E$604,2,FALSE)</f>
        <v>Переключатель замковый с механизмом разблокировки KIO</v>
      </c>
      <c r="H83" s="20"/>
      <c r="I83" s="213">
        <f>VLOOKUP(F83,'Весь прайс лист'!B:E,4,FALSE)</f>
        <v>4800</v>
      </c>
      <c r="J83" s="487"/>
      <c r="K83" s="488"/>
    </row>
    <row r="84" spans="1:11" s="17" customFormat="1">
      <c r="A84" s="724"/>
      <c r="B84" s="660"/>
      <c r="C84" s="661"/>
      <c r="D84" s="661"/>
      <c r="E84" s="661"/>
      <c r="F84" s="20" t="s">
        <v>25</v>
      </c>
      <c r="G84" s="30" t="str">
        <f>VLOOKUP(F84,'Весь прайс лист'!$B$4:$E$604,2,FALSE)</f>
        <v>Металлический трос разблокировки для KIO KA1</v>
      </c>
      <c r="H84" s="20"/>
      <c r="I84" s="213">
        <f>VLOOKUP(F84,'Весь прайс лист'!B:E,4,FALSE)</f>
        <v>1450</v>
      </c>
      <c r="J84" s="487"/>
      <c r="K84" s="488"/>
    </row>
    <row r="85" spans="1:11" s="17" customFormat="1" ht="19.5" thickBot="1">
      <c r="A85" s="725"/>
      <c r="B85" s="663"/>
      <c r="C85" s="664"/>
      <c r="D85" s="664"/>
      <c r="E85" s="664"/>
      <c r="F85" s="18" t="s">
        <v>886</v>
      </c>
      <c r="G85" s="28" t="str">
        <f>VLOOKUP(F85,'Весь прайс лист'!$B$4:$E$604,2,FALSE)</f>
        <v>Цифровой переключатель FLOR EDSW</v>
      </c>
      <c r="H85" s="18"/>
      <c r="I85" s="216">
        <f>VLOOKUP(F85,'Весь прайс лист'!B:E,4,FALSE)</f>
        <v>7400</v>
      </c>
      <c r="J85" s="489"/>
      <c r="K85" s="490"/>
    </row>
    <row r="86" spans="1:11">
      <c r="A86" s="723" t="s">
        <v>1145</v>
      </c>
      <c r="B86" s="26"/>
      <c r="C86" s="26"/>
      <c r="D86" s="423"/>
      <c r="E86" s="423"/>
      <c r="F86" s="30" t="s">
        <v>2751</v>
      </c>
      <c r="G86" s="234" t="str">
        <f>VLOOKUP(F86,'Весь прайс лист'!$B$4:$E$604,2,FALSE)</f>
        <v>Блок управления DPRO924</v>
      </c>
      <c r="H86" s="30" t="s">
        <v>940</v>
      </c>
      <c r="I86" s="223">
        <f>VLOOKUP(F86,'Весь прайс лист'!B:E,4,FALSE)</f>
        <v>14800</v>
      </c>
    </row>
    <row r="87" spans="1:11">
      <c r="A87" s="724"/>
      <c r="B87" s="26"/>
      <c r="C87" s="26"/>
      <c r="D87" s="423"/>
      <c r="E87" s="423"/>
      <c r="F87" s="23" t="s">
        <v>1130</v>
      </c>
      <c r="G87" s="233" t="str">
        <f>VLOOKUP(F87,'Весь прайс лист'!$B$4:$E$604,2,FALSE)</f>
        <v>Крышка блока управления с кнопками PUL</v>
      </c>
      <c r="H87" s="23" t="s">
        <v>940</v>
      </c>
      <c r="I87" s="222">
        <f>VLOOKUP(F87,'Весь прайс лист'!B:E,4,FALSE)</f>
        <v>4300</v>
      </c>
    </row>
    <row r="88" spans="1:11">
      <c r="A88" s="724"/>
      <c r="B88" s="26"/>
      <c r="C88" s="26"/>
      <c r="D88" s="423"/>
      <c r="E88" s="423"/>
      <c r="F88" s="23" t="s">
        <v>1136</v>
      </c>
      <c r="G88" s="233" t="str">
        <f>VLOOKUP(F88,'Весь прайс лист'!$B$4:$E$604,2,FALSE)</f>
        <v>Вал с 18-зубчатой шестерней CRA1</v>
      </c>
      <c r="H88" s="23" t="s">
        <v>940</v>
      </c>
      <c r="I88" s="222">
        <f>VLOOKUP(F88,'Весь прайс лист'!B:E,4,FALSE)</f>
        <v>3500</v>
      </c>
    </row>
    <row r="89" spans="1:11">
      <c r="A89" s="724"/>
      <c r="B89" s="26"/>
      <c r="C89" s="26"/>
      <c r="D89" s="423"/>
      <c r="E89" s="423"/>
      <c r="F89" s="23" t="s">
        <v>1137</v>
      </c>
      <c r="G89" s="233" t="str">
        <f>VLOOKUP(F89,'Весь прайс лист'!$B$4:$E$604,2,FALSE)</f>
        <v>Муфта для цепи CRA2</v>
      </c>
      <c r="H89" s="23" t="s">
        <v>940</v>
      </c>
      <c r="I89" s="222">
        <f>VLOOKUP(F89,'Весь прайс лист'!B:E,4,FALSE)</f>
        <v>250</v>
      </c>
    </row>
    <row r="90" spans="1:11">
      <c r="A90" s="724"/>
      <c r="B90" s="26"/>
      <c r="C90" s="26"/>
      <c r="D90" s="423"/>
      <c r="E90" s="423"/>
      <c r="F90" s="23" t="s">
        <v>1138</v>
      </c>
      <c r="G90" s="233" t="str">
        <f>VLOOKUP(F90,'Весь прайс лист'!$B$4:$E$604,2,FALSE)</f>
        <v>Цепь 1/2'' с муфтой, 1000мм CRA3</v>
      </c>
      <c r="H90" s="23" t="s">
        <v>940</v>
      </c>
      <c r="I90" s="222">
        <f>VLOOKUP(F90,'Весь прайс лист'!B:E,4,FALSE)</f>
        <v>1250</v>
      </c>
    </row>
    <row r="91" spans="1:11">
      <c r="A91" s="724"/>
      <c r="B91" s="26"/>
      <c r="C91" s="26"/>
      <c r="D91" s="423"/>
      <c r="E91" s="423"/>
      <c r="F91" s="23" t="s">
        <v>1139</v>
      </c>
      <c r="G91" s="233" t="str">
        <f>VLOOKUP(F91,'Весь прайс лист'!$B$4:$E$604,2,FALSE)</f>
        <v>Цепь 1/2'' с муфтой, 5000мм CRA4</v>
      </c>
      <c r="H91" s="23" t="s">
        <v>940</v>
      </c>
      <c r="I91" s="222">
        <f>VLOOKUP(F91,'Весь прайс лист'!B:E,4,FALSE)</f>
        <v>6050</v>
      </c>
    </row>
    <row r="92" spans="1:11">
      <c r="A92" s="724"/>
      <c r="B92" s="26"/>
      <c r="C92" s="26"/>
      <c r="D92" s="423"/>
      <c r="E92" s="423"/>
      <c r="F92" s="30" t="s">
        <v>1140</v>
      </c>
      <c r="G92" s="234" t="str">
        <f>VLOOKUP(F92,'Весь прайс лист'!$B$4:$E$604,2,FALSE)</f>
        <v>Устройство натяжения цепи CRA5</v>
      </c>
      <c r="H92" s="30" t="s">
        <v>940</v>
      </c>
      <c r="I92" s="223">
        <f>VLOOKUP(F92,'Весь прайс лист'!B:E,4,FALSE)</f>
        <v>9550</v>
      </c>
    </row>
    <row r="93" spans="1:11">
      <c r="A93" s="724"/>
      <c r="B93" s="26"/>
      <c r="C93" s="26"/>
      <c r="D93" s="423"/>
      <c r="E93" s="423"/>
      <c r="F93" s="23" t="s">
        <v>1141</v>
      </c>
      <c r="G93" s="233" t="str">
        <f>VLOOKUP(F93,'Весь прайс лист'!$B$4:$E$604,2,FALSE)</f>
        <v>Шестерня 36-зубчатая CRA6</v>
      </c>
      <c r="H93" s="23" t="s">
        <v>940</v>
      </c>
      <c r="I93" s="222">
        <f>VLOOKUP(F93,'Весь прайс лист'!B:E,4,FALSE)</f>
        <v>3700</v>
      </c>
    </row>
    <row r="94" spans="1:11">
      <c r="A94" s="724"/>
      <c r="B94" s="26"/>
      <c r="C94" s="26"/>
      <c r="D94" s="423"/>
      <c r="E94" s="423"/>
      <c r="F94" s="23" t="s">
        <v>1142</v>
      </c>
      <c r="G94" s="233" t="str">
        <f>VLOOKUP(F94,'Весь прайс лист'!$B$4:$E$604,2,FALSE)</f>
        <v>Шестерня 18-зубчатая CRA7</v>
      </c>
      <c r="H94" s="23" t="s">
        <v>940</v>
      </c>
      <c r="I94" s="222">
        <f>VLOOKUP(F94,'Весь прайс лист'!B:E,4,FALSE)</f>
        <v>2300</v>
      </c>
    </row>
    <row r="95" spans="1:11">
      <c r="A95" s="724"/>
      <c r="B95" s="26"/>
      <c r="C95" s="26"/>
      <c r="D95" s="423"/>
      <c r="E95" s="423"/>
      <c r="F95" s="23" t="s">
        <v>1143</v>
      </c>
      <c r="G95" s="233" t="str">
        <f>VLOOKUP(F95,'Весь прайс лист'!$B$4:$E$604,2,FALSE)</f>
        <v>Кронштейн крепления CRA8</v>
      </c>
      <c r="H95" s="23" t="s">
        <v>940</v>
      </c>
      <c r="I95" s="222">
        <f>VLOOKUP(F95,'Весь прайс лист'!B:E,4,FALSE)</f>
        <v>3150</v>
      </c>
    </row>
    <row r="96" spans="1:11">
      <c r="A96" s="724"/>
      <c r="B96" s="26"/>
      <c r="C96" s="26"/>
      <c r="D96" s="423"/>
      <c r="E96" s="423"/>
      <c r="F96" s="23" t="s">
        <v>1144</v>
      </c>
      <c r="G96" s="233" t="str">
        <f>VLOOKUP(F96,'Весь прайс лист'!$B$4:$E$604,2,FALSE)</f>
        <v>Адаптер для вала CRA9</v>
      </c>
      <c r="H96" s="23" t="s">
        <v>940</v>
      </c>
      <c r="I96" s="222">
        <f>VLOOKUP(F96,'Весь прайс лист'!B:E,4,FALSE)</f>
        <v>5100</v>
      </c>
    </row>
    <row r="97" spans="1:9">
      <c r="A97" s="724"/>
      <c r="B97" s="26"/>
      <c r="C97" s="26"/>
      <c r="D97" s="423"/>
      <c r="E97" s="423"/>
      <c r="F97" s="23" t="s">
        <v>26</v>
      </c>
      <c r="G97" s="233" t="str">
        <f>VLOOKUP(F97,'Весь прайс лист'!$B$4:$E$604,2,FALSE)</f>
        <v>Переключатель замковый с механизмом разблокировки KIO</v>
      </c>
      <c r="H97" s="23" t="s">
        <v>940</v>
      </c>
      <c r="I97" s="222">
        <f>VLOOKUP(F97,'Весь прайс лист'!B:E,4,FALSE)</f>
        <v>4800</v>
      </c>
    </row>
    <row r="98" spans="1:9">
      <c r="A98" s="724"/>
      <c r="B98" s="26"/>
      <c r="C98" s="26"/>
      <c r="D98" s="423"/>
      <c r="E98" s="423"/>
      <c r="F98" s="23" t="s">
        <v>25</v>
      </c>
      <c r="G98" s="233" t="str">
        <f>VLOOKUP(F98,'Весь прайс лист'!$B$4:$E$604,2,FALSE)</f>
        <v>Металлический трос разблокировки для KIO KA1</v>
      </c>
      <c r="H98" s="23" t="s">
        <v>940</v>
      </c>
      <c r="I98" s="222">
        <f>VLOOKUP(F98,'Весь прайс лист'!B:E,4,FALSE)</f>
        <v>1450</v>
      </c>
    </row>
    <row r="99" spans="1:9">
      <c r="A99" s="724"/>
      <c r="B99" s="26"/>
      <c r="C99" s="26"/>
      <c r="D99" s="423"/>
      <c r="E99" s="423"/>
      <c r="F99" s="23" t="s">
        <v>1121</v>
      </c>
      <c r="G99" s="233" t="str">
        <f>VLOOKUP(F99,'Весь прайс лист'!$B$4:$E$604,2,FALSE)</f>
        <v>Рейка приводная SPIN, 3000мм SNA30</v>
      </c>
      <c r="H99" s="23" t="s">
        <v>940</v>
      </c>
      <c r="I99" s="222">
        <f>VLOOKUP(F99,'Весь прайс лист'!B:E,4,FALSE)</f>
        <v>9050</v>
      </c>
    </row>
    <row r="100" spans="1:9">
      <c r="A100" s="724"/>
      <c r="B100" s="26"/>
      <c r="C100" s="26"/>
      <c r="D100" s="423"/>
      <c r="E100" s="423"/>
      <c r="F100" s="23" t="s">
        <v>1124</v>
      </c>
      <c r="G100" s="233" t="str">
        <f>VLOOKUP(F100,'Весь прайс лист'!$B$4:$E$604,2,FALSE)</f>
        <v>Рейка приводная SPIN, 4000мм SNA6</v>
      </c>
      <c r="H100" s="23" t="s">
        <v>940</v>
      </c>
      <c r="I100" s="222">
        <f>VLOOKUP(F100,'Весь прайс лист'!B:E,4,FALSE)</f>
        <v>10700</v>
      </c>
    </row>
    <row r="101" spans="1:9">
      <c r="A101" s="724"/>
      <c r="B101" s="26"/>
      <c r="C101" s="26"/>
      <c r="D101" s="423"/>
      <c r="E101" s="423"/>
      <c r="F101" s="23" t="s">
        <v>1118</v>
      </c>
      <c r="G101" s="233" t="str">
        <f>VLOOKUP(F101,'Весь прайс лист'!$B$4:$E$604,2,FALSE)</f>
        <v>Удлинитель приводной рейки для SHEL SH1</v>
      </c>
      <c r="H101" s="23" t="s">
        <v>940</v>
      </c>
      <c r="I101" s="222">
        <f>VLOOKUP(F101,'Весь прайс лист'!B:E,4,FALSE)</f>
        <v>2950</v>
      </c>
    </row>
    <row r="102" spans="1:9">
      <c r="A102" s="724"/>
      <c r="B102" s="26"/>
      <c r="C102" s="26"/>
      <c r="D102" s="423"/>
      <c r="E102" s="423"/>
      <c r="F102" s="23" t="s">
        <v>1131</v>
      </c>
      <c r="G102" s="233" t="str">
        <f>VLOOKUP(F102,'Весь прайс лист'!$B$4:$E$604,2,FALSE)</f>
        <v>Аккумуляторная батарея B12-B.4310</v>
      </c>
      <c r="H102" s="23" t="s">
        <v>940</v>
      </c>
      <c r="I102" s="222">
        <f>VLOOKUP(F102,'Весь прайс лист'!B:E,4,FALSE)</f>
        <v>3950</v>
      </c>
    </row>
    <row r="103" spans="1:9">
      <c r="A103" s="724"/>
      <c r="B103" s="26"/>
      <c r="C103" s="26"/>
      <c r="D103" s="423"/>
      <c r="E103" s="423"/>
      <c r="F103" s="23" t="s">
        <v>1117</v>
      </c>
      <c r="G103" s="233" t="str">
        <f>VLOOKUP(F103,'Весь прайс лист'!$B$4:$E$604,2,FALSE)</f>
        <v>Комплект для разблокировки тросом MU</v>
      </c>
      <c r="H103" s="23" t="s">
        <v>940</v>
      </c>
      <c r="I103" s="222">
        <f>VLOOKUP(F103,'Весь прайс лист'!B:E,4,FALSE)</f>
        <v>1650</v>
      </c>
    </row>
    <row r="104" spans="1:9" ht="19.5" thickBot="1">
      <c r="A104" s="725"/>
      <c r="B104" s="27"/>
      <c r="C104" s="27"/>
      <c r="D104" s="424"/>
      <c r="E104" s="424"/>
      <c r="F104" s="28" t="s">
        <v>1123</v>
      </c>
      <c r="G104" s="235" t="e">
        <f>VLOOKUP(F104,'Весь прайс лист'!$B$4:$E$604,2,FALSE)</f>
        <v>#N/A</v>
      </c>
      <c r="H104" s="28" t="s">
        <v>1070</v>
      </c>
      <c r="I104" s="224" t="e">
        <f>VLOOKUP(F104,'Весь прайс лист'!B:E,4,FALSE)</f>
        <v>#N/A</v>
      </c>
    </row>
  </sheetData>
  <mergeCells count="74">
    <mergeCell ref="A86:A104"/>
    <mergeCell ref="B44:B47"/>
    <mergeCell ref="A40:A43"/>
    <mergeCell ref="A44:A52"/>
    <mergeCell ref="B53:B56"/>
    <mergeCell ref="A53:A58"/>
    <mergeCell ref="A77:A85"/>
    <mergeCell ref="A68:A76"/>
    <mergeCell ref="A59:A67"/>
    <mergeCell ref="B59:B63"/>
    <mergeCell ref="B82:E85"/>
    <mergeCell ref="B57:E58"/>
    <mergeCell ref="B77:B81"/>
    <mergeCell ref="E53:E55"/>
    <mergeCell ref="B64:E67"/>
    <mergeCell ref="D59:D63"/>
    <mergeCell ref="D21:E24"/>
    <mergeCell ref="J1:K1"/>
    <mergeCell ref="B15:E20"/>
    <mergeCell ref="D40:E43"/>
    <mergeCell ref="C40:C43"/>
    <mergeCell ref="C1:F1"/>
    <mergeCell ref="B25:E30"/>
    <mergeCell ref="C11:C14"/>
    <mergeCell ref="D31:E34"/>
    <mergeCell ref="C21:C24"/>
    <mergeCell ref="D11:E14"/>
    <mergeCell ref="J5:K7"/>
    <mergeCell ref="J2:K3"/>
    <mergeCell ref="J11:K14"/>
    <mergeCell ref="J31:K34"/>
    <mergeCell ref="J21:K24"/>
    <mergeCell ref="A11:A20"/>
    <mergeCell ref="B11:B14"/>
    <mergeCell ref="A21:A30"/>
    <mergeCell ref="A31:A39"/>
    <mergeCell ref="C2:C3"/>
    <mergeCell ref="B2:B3"/>
    <mergeCell ref="C5:C7"/>
    <mergeCell ref="A2:A10"/>
    <mergeCell ref="B5:B6"/>
    <mergeCell ref="B21:B24"/>
    <mergeCell ref="B31:B34"/>
    <mergeCell ref="C31:C34"/>
    <mergeCell ref="B8:E10"/>
    <mergeCell ref="B35:E39"/>
    <mergeCell ref="D2:E3"/>
    <mergeCell ref="D5:E7"/>
    <mergeCell ref="J59:J60"/>
    <mergeCell ref="E59:E60"/>
    <mergeCell ref="E77:E78"/>
    <mergeCell ref="K59:K63"/>
    <mergeCell ref="K68:K72"/>
    <mergeCell ref="K77:K81"/>
    <mergeCell ref="J68:J69"/>
    <mergeCell ref="J77:J78"/>
    <mergeCell ref="B73:E76"/>
    <mergeCell ref="E68:E69"/>
    <mergeCell ref="C59:C63"/>
    <mergeCell ref="C68:C72"/>
    <mergeCell ref="D77:D81"/>
    <mergeCell ref="D68:D72"/>
    <mergeCell ref="C77:C81"/>
    <mergeCell ref="B68:B72"/>
    <mergeCell ref="C53:C56"/>
    <mergeCell ref="D53:D56"/>
    <mergeCell ref="J44:K47"/>
    <mergeCell ref="B40:B43"/>
    <mergeCell ref="C44:C47"/>
    <mergeCell ref="B48:E52"/>
    <mergeCell ref="K53:K56"/>
    <mergeCell ref="J53:J55"/>
    <mergeCell ref="J40:K43"/>
    <mergeCell ref="D44:E47"/>
  </mergeCells>
  <pageMargins left="0.25" right="0.25" top="0.75" bottom="0.75" header="0.3" footer="0.3"/>
  <pageSetup paperSize="9" scale="73" fitToHeight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212"/>
  <sheetViews>
    <sheetView view="pageBreakPreview" topLeftCell="A25" zoomScale="80" zoomScaleSheetLayoutView="80" workbookViewId="0">
      <selection activeCell="I181" sqref="I181"/>
    </sheetView>
  </sheetViews>
  <sheetFormatPr defaultRowHeight="18.75"/>
  <cols>
    <col min="1" max="1" width="6.140625" style="419" customWidth="1"/>
    <col min="2" max="2" width="6.42578125" customWidth="1"/>
    <col min="3" max="3" width="16.140625" customWidth="1"/>
    <col min="4" max="4" width="4.7109375" style="17" customWidth="1"/>
    <col min="5" max="5" width="8.5703125" style="419" customWidth="1"/>
    <col min="6" max="6" width="10.42578125" style="422" customWidth="1"/>
    <col min="7" max="7" width="18.140625" style="422" customWidth="1"/>
    <col min="8" max="8" width="14.85546875" style="173" bestFit="1" customWidth="1"/>
    <col min="9" max="9" width="52.42578125" style="173" bestFit="1" customWidth="1"/>
    <col min="10" max="10" width="8.85546875" style="173" customWidth="1"/>
    <col min="11" max="11" width="8.85546875" style="167" customWidth="1"/>
    <col min="12" max="12" width="14.7109375" style="447" bestFit="1" customWidth="1"/>
    <col min="13" max="13" width="5.140625" style="447" customWidth="1"/>
    <col min="14" max="14" width="9.85546875" style="447" customWidth="1"/>
  </cols>
  <sheetData>
    <row r="1" spans="1:14" s="477" customFormat="1" ht="57" customHeight="1" thickBot="1">
      <c r="A1" s="39" t="s">
        <v>853</v>
      </c>
      <c r="B1" s="476" t="s">
        <v>894</v>
      </c>
      <c r="C1" s="500" t="s">
        <v>875</v>
      </c>
      <c r="D1" s="501"/>
      <c r="E1" s="917" t="s">
        <v>2442</v>
      </c>
      <c r="F1" s="918"/>
      <c r="G1" s="919"/>
      <c r="H1" s="920"/>
      <c r="I1" s="502" t="s">
        <v>867</v>
      </c>
      <c r="J1" s="502" t="s">
        <v>866</v>
      </c>
      <c r="K1" s="472" t="s">
        <v>2277</v>
      </c>
      <c r="L1" s="930" t="s">
        <v>2278</v>
      </c>
      <c r="M1" s="931"/>
      <c r="N1" s="813"/>
    </row>
    <row r="2" spans="1:14" s="17" customFormat="1" ht="16.7" customHeight="1">
      <c r="A2" s="682" t="s">
        <v>912</v>
      </c>
      <c r="B2" s="940" t="s">
        <v>895</v>
      </c>
      <c r="C2" s="932" t="s">
        <v>2284</v>
      </c>
      <c r="D2" s="600" t="s">
        <v>2225</v>
      </c>
      <c r="E2" s="635" t="s">
        <v>2890</v>
      </c>
      <c r="F2" s="638"/>
      <c r="G2" s="877" t="s">
        <v>913</v>
      </c>
      <c r="H2" s="50" t="s">
        <v>914</v>
      </c>
      <c r="I2" s="50" t="str">
        <f>VLOOKUP(H2,'Весь прайс лист'!B:C,2,FALSE)</f>
        <v>Тумба шлагбаума WIDES</v>
      </c>
      <c r="J2" s="50">
        <v>1</v>
      </c>
      <c r="K2" s="129">
        <f>VLOOKUP(H2,'Весь прайс лист'!B:E,4,FALSE)</f>
        <v>54850</v>
      </c>
      <c r="L2" s="871">
        <f>VLOOKUP(G2,'Весь прайс лист'!B:E,4,FALSE)</f>
        <v>50900</v>
      </c>
      <c r="M2" s="911">
        <f>VLOOKUP(E2,'Весь прайс лист'!B:E,4,FALSE)</f>
        <v>55900</v>
      </c>
      <c r="N2" s="792"/>
    </row>
    <row r="3" spans="1:14" s="17" customFormat="1" ht="15">
      <c r="A3" s="683"/>
      <c r="B3" s="941"/>
      <c r="C3" s="933"/>
      <c r="D3" s="609"/>
      <c r="E3" s="636"/>
      <c r="F3" s="640"/>
      <c r="G3" s="909"/>
      <c r="H3" s="51" t="s">
        <v>2374</v>
      </c>
      <c r="I3" s="51" t="str">
        <f>VLOOKUP(H3,'Весь прайс лист'!B:C,2,FALSE)</f>
        <v>Рейка шлагбаумная 45x58x4200мм XBA19-4RU</v>
      </c>
      <c r="J3" s="51">
        <v>1</v>
      </c>
      <c r="K3" s="130">
        <f>VLOOKUP(H3,'Весь прайс лист'!B:E,4,FALSE)</f>
        <v>5800</v>
      </c>
      <c r="L3" s="872"/>
      <c r="M3" s="912"/>
      <c r="N3" s="793"/>
    </row>
    <row r="4" spans="1:14" s="17" customFormat="1" ht="15">
      <c r="A4" s="683"/>
      <c r="B4" s="941"/>
      <c r="C4" s="933"/>
      <c r="D4" s="609"/>
      <c r="E4" s="636"/>
      <c r="F4" s="640"/>
      <c r="G4" s="909"/>
      <c r="H4" s="51" t="s">
        <v>34</v>
      </c>
      <c r="I4" s="51" t="str">
        <f>VLOOKUP(H4,'Весь прайс лист'!B:C,2,FALSE)</f>
        <v>Демпфер XBA13</v>
      </c>
      <c r="J4" s="51">
        <v>1</v>
      </c>
      <c r="K4" s="130">
        <f>VLOOKUP(H4,'Весь прайс лист'!B:E,4,FALSE)</f>
        <v>4300</v>
      </c>
      <c r="L4" s="872"/>
      <c r="M4" s="912"/>
      <c r="N4" s="793"/>
    </row>
    <row r="5" spans="1:14" s="17" customFormat="1" ht="15.75" thickBot="1">
      <c r="A5" s="683"/>
      <c r="B5" s="941"/>
      <c r="C5" s="933"/>
      <c r="D5" s="609"/>
      <c r="E5" s="636"/>
      <c r="F5" s="640"/>
      <c r="G5" s="878"/>
      <c r="H5" s="52" t="s">
        <v>57</v>
      </c>
      <c r="I5" s="52" t="str">
        <f>VLOOKUP(H5,'Весь прайс лист'!B:C,2,FALSE)</f>
        <v>Наклейки светоотражающие (комплект) NK1</v>
      </c>
      <c r="J5" s="52">
        <v>1</v>
      </c>
      <c r="K5" s="131">
        <f>VLOOKUP(H5,'Весь прайс лист'!B:E,4,FALSE)</f>
        <v>500</v>
      </c>
      <c r="L5" s="873"/>
      <c r="M5" s="912"/>
      <c r="N5" s="793"/>
    </row>
    <row r="6" spans="1:14" s="17" customFormat="1" ht="15">
      <c r="A6" s="683"/>
      <c r="B6" s="941"/>
      <c r="C6" s="933"/>
      <c r="D6" s="609"/>
      <c r="E6" s="636"/>
      <c r="F6" s="640"/>
      <c r="G6" s="914"/>
      <c r="H6" s="82" t="s">
        <v>41</v>
      </c>
      <c r="I6" s="82" t="str">
        <f>VLOOKUP(H6,'Весь прайс лист'!B:C,2,FALSE)</f>
        <v>Приемник OXI</v>
      </c>
      <c r="J6" s="82">
        <v>1</v>
      </c>
      <c r="K6" s="158">
        <f>VLOOKUP(H6,'Весь прайс лист'!B:E,4,FALSE)</f>
        <v>2900</v>
      </c>
      <c r="L6" s="910"/>
      <c r="M6" s="912"/>
      <c r="N6" s="793"/>
    </row>
    <row r="7" spans="1:14" s="17" customFormat="1" ht="15.75" thickBot="1">
      <c r="A7" s="683"/>
      <c r="B7" s="941"/>
      <c r="C7" s="934"/>
      <c r="D7" s="601"/>
      <c r="E7" s="637"/>
      <c r="F7" s="642"/>
      <c r="G7" s="915"/>
      <c r="H7" s="84" t="s">
        <v>925</v>
      </c>
      <c r="I7" s="84" t="str">
        <f>VLOOKUP(H7,'Весь прайс лист'!B:C,2,FALSE)</f>
        <v>Фотоэлементы Medium EPM</v>
      </c>
      <c r="J7" s="84">
        <v>1</v>
      </c>
      <c r="K7" s="159">
        <f>VLOOKUP(H7,'Весь прайс лист'!B:E,4,FALSE)</f>
        <v>4650</v>
      </c>
      <c r="L7" s="916"/>
      <c r="M7" s="913"/>
      <c r="N7" s="794"/>
    </row>
    <row r="8" spans="1:14" s="17" customFormat="1" ht="15" customHeight="1">
      <c r="A8" s="683"/>
      <c r="B8" s="941"/>
      <c r="C8" s="657" t="s">
        <v>2227</v>
      </c>
      <c r="D8" s="658"/>
      <c r="E8" s="658"/>
      <c r="F8" s="658"/>
      <c r="G8" s="659"/>
      <c r="H8" s="61" t="s">
        <v>27</v>
      </c>
      <c r="I8" s="169" t="str">
        <f>VLOOKUP(H8,'Весь прайс лист'!B:C,2,FALSE)</f>
        <v>Аккумуляторная батарея PS124</v>
      </c>
      <c r="J8" s="169"/>
      <c r="K8" s="163">
        <f>VLOOKUP(H8,'Весь прайс лист'!B:E,4,FALSE)</f>
        <v>5950</v>
      </c>
      <c r="L8" s="921"/>
      <c r="M8" s="922"/>
      <c r="N8" s="923"/>
    </row>
    <row r="9" spans="1:14" s="17" customFormat="1" ht="15" customHeight="1">
      <c r="A9" s="683"/>
      <c r="B9" s="941"/>
      <c r="C9" s="660"/>
      <c r="D9" s="661"/>
      <c r="E9" s="661"/>
      <c r="F9" s="661"/>
      <c r="G9" s="662"/>
      <c r="H9" s="59" t="s">
        <v>36</v>
      </c>
      <c r="I9" s="170" t="str">
        <f>VLOOKUP(H9,'Весь прайс лист'!B:C,2,FALSE)</f>
        <v>Светодиоды сигнальные, 4м XBA4</v>
      </c>
      <c r="J9" s="170"/>
      <c r="K9" s="164">
        <f>VLOOKUP(H9,'Весь прайс лист'!B:E,4,FALSE)</f>
        <v>4850</v>
      </c>
      <c r="L9" s="924"/>
      <c r="M9" s="925"/>
      <c r="N9" s="926"/>
    </row>
    <row r="10" spans="1:14" s="17" customFormat="1" ht="15" customHeight="1">
      <c r="A10" s="683"/>
      <c r="B10" s="941"/>
      <c r="C10" s="660"/>
      <c r="D10" s="661"/>
      <c r="E10" s="661"/>
      <c r="F10" s="661"/>
      <c r="G10" s="662"/>
      <c r="H10" s="59" t="s">
        <v>886</v>
      </c>
      <c r="I10" s="170" t="str">
        <f>VLOOKUP(H10,'Весь прайс лист'!B:C,2,FALSE)</f>
        <v>Цифровой переключатель FLOR EDSW</v>
      </c>
      <c r="J10" s="170"/>
      <c r="K10" s="164">
        <f>VLOOKUP(H10,'Весь прайс лист'!B:E,4,FALSE)</f>
        <v>7400</v>
      </c>
      <c r="L10" s="924"/>
      <c r="M10" s="925"/>
      <c r="N10" s="926"/>
    </row>
    <row r="11" spans="1:14" s="17" customFormat="1" ht="15.75" customHeight="1">
      <c r="A11" s="683"/>
      <c r="B11" s="941"/>
      <c r="C11" s="660"/>
      <c r="D11" s="661"/>
      <c r="E11" s="661"/>
      <c r="F11" s="661"/>
      <c r="G11" s="662"/>
      <c r="H11" s="59" t="s">
        <v>2455</v>
      </c>
      <c r="I11" s="170" t="str">
        <f>VLOOKUP(H11,'Весь прайс лист'!B:C,2,FALSE)</f>
        <v>Лампа сигнальная с антенной, 12В ELDC</v>
      </c>
      <c r="J11" s="170"/>
      <c r="K11" s="164">
        <f>VLOOKUP(H11,'Весь прайс лист'!B:E,4,FALSE)</f>
        <v>3150</v>
      </c>
      <c r="L11" s="924"/>
      <c r="M11" s="925"/>
      <c r="N11" s="926"/>
    </row>
    <row r="12" spans="1:14" s="17" customFormat="1" ht="15.75" customHeight="1">
      <c r="A12" s="683"/>
      <c r="B12" s="941"/>
      <c r="C12" s="660"/>
      <c r="D12" s="661"/>
      <c r="E12" s="661"/>
      <c r="F12" s="661"/>
      <c r="G12" s="662"/>
      <c r="H12" s="73" t="s">
        <v>1040</v>
      </c>
      <c r="I12" s="171" t="str">
        <f>VLOOKUP(H12,'Весь прайс лист'!B:C,2,FALSE)</f>
        <v>Опора стационарная WA11</v>
      </c>
      <c r="J12" s="171"/>
      <c r="K12" s="165">
        <f>VLOOKUP(H12,'Весь прайс лист'!B:E,4,FALSE)</f>
        <v>6350</v>
      </c>
      <c r="L12" s="924"/>
      <c r="M12" s="925"/>
      <c r="N12" s="926"/>
    </row>
    <row r="13" spans="1:14" s="17" customFormat="1" ht="15.75" customHeight="1">
      <c r="A13" s="683"/>
      <c r="B13" s="941"/>
      <c r="C13" s="660"/>
      <c r="D13" s="661"/>
      <c r="E13" s="661"/>
      <c r="F13" s="661"/>
      <c r="G13" s="662"/>
      <c r="H13" s="73" t="s">
        <v>1042</v>
      </c>
      <c r="I13" s="171" t="str">
        <f>VLOOKUP(H13,'Весь прайс лист'!B:C,2,FALSE)</f>
        <v>Опора подвесная WA12</v>
      </c>
      <c r="J13" s="171"/>
      <c r="K13" s="165">
        <f>VLOOKUP(H13,'Весь прайс лист'!B:E,4,FALSE)</f>
        <v>6900</v>
      </c>
      <c r="L13" s="924"/>
      <c r="M13" s="925"/>
      <c r="N13" s="926"/>
    </row>
    <row r="14" spans="1:14" s="17" customFormat="1" ht="15.75" thickBot="1">
      <c r="A14" s="684"/>
      <c r="B14" s="942"/>
      <c r="C14" s="663"/>
      <c r="D14" s="664"/>
      <c r="E14" s="664"/>
      <c r="F14" s="664"/>
      <c r="G14" s="665"/>
      <c r="H14" s="73" t="s">
        <v>1044</v>
      </c>
      <c r="I14" s="171" t="str">
        <f>VLOOKUP(H14,'Весь прайс лист'!B:C,2,FALSE)</f>
        <v>Решетка для рейки шлагбаумной WA13</v>
      </c>
      <c r="J14" s="171"/>
      <c r="K14" s="165">
        <f>VLOOKUP(H14,'Весь прайс лист'!B:E,4,FALSE)</f>
        <v>7000</v>
      </c>
      <c r="L14" s="927"/>
      <c r="M14" s="928"/>
      <c r="N14" s="929"/>
    </row>
    <row r="15" spans="1:14" s="17" customFormat="1" ht="18.399999999999999" customHeight="1">
      <c r="A15" s="682" t="s">
        <v>915</v>
      </c>
      <c r="B15" s="940" t="s">
        <v>895</v>
      </c>
      <c r="C15" s="932" t="s">
        <v>2293</v>
      </c>
      <c r="D15" s="600" t="s">
        <v>2225</v>
      </c>
      <c r="E15" s="635" t="s">
        <v>2891</v>
      </c>
      <c r="F15" s="638"/>
      <c r="G15" s="877" t="s">
        <v>917</v>
      </c>
      <c r="H15" s="50" t="s">
        <v>916</v>
      </c>
      <c r="I15" s="50" t="str">
        <f>VLOOKUP(H15,'Весь прайс лист'!B:C,2,FALSE)</f>
        <v>Тумба шлагбаума WIDEM</v>
      </c>
      <c r="J15" s="50">
        <v>1</v>
      </c>
      <c r="K15" s="129">
        <f>VLOOKUP(H15,'Весь прайс лист'!B:E,4,FALSE)</f>
        <v>64150</v>
      </c>
      <c r="L15" s="871">
        <f>VLOOKUP(G15,'Весь прайс лист'!B:E,4,FALSE)</f>
        <v>60900</v>
      </c>
      <c r="M15" s="911">
        <f>VLOOKUP(E15,'Весь прайс лист'!B:E,4,FALSE)</f>
        <v>65900</v>
      </c>
      <c r="N15" s="792"/>
    </row>
    <row r="16" spans="1:14" s="17" customFormat="1" ht="15">
      <c r="A16" s="683"/>
      <c r="B16" s="941"/>
      <c r="C16" s="933"/>
      <c r="D16" s="609"/>
      <c r="E16" s="636"/>
      <c r="F16" s="640"/>
      <c r="G16" s="909"/>
      <c r="H16" s="51" t="s">
        <v>2374</v>
      </c>
      <c r="I16" s="51" t="str">
        <f>VLOOKUP(H16,'Весь прайс лист'!B:C,2,FALSE)</f>
        <v>Рейка шлагбаумная 45x58x4200мм XBA19-4RU</v>
      </c>
      <c r="J16" s="51">
        <v>1</v>
      </c>
      <c r="K16" s="130">
        <f>VLOOKUP(H16,'Весь прайс лист'!B:E,4,FALSE)</f>
        <v>5800</v>
      </c>
      <c r="L16" s="872"/>
      <c r="M16" s="912"/>
      <c r="N16" s="793"/>
    </row>
    <row r="17" spans="1:14" s="17" customFormat="1" ht="15">
      <c r="A17" s="683"/>
      <c r="B17" s="941"/>
      <c r="C17" s="933"/>
      <c r="D17" s="609"/>
      <c r="E17" s="636"/>
      <c r="F17" s="640"/>
      <c r="G17" s="909"/>
      <c r="H17" s="51" t="s">
        <v>34</v>
      </c>
      <c r="I17" s="51" t="str">
        <f>VLOOKUP(H17,'Весь прайс лист'!B:C,2,FALSE)</f>
        <v>Демпфер XBA13</v>
      </c>
      <c r="J17" s="51">
        <v>1</v>
      </c>
      <c r="K17" s="130">
        <f>VLOOKUP(H17,'Весь прайс лист'!B:E,4,FALSE)</f>
        <v>4300</v>
      </c>
      <c r="L17" s="872"/>
      <c r="M17" s="912"/>
      <c r="N17" s="793"/>
    </row>
    <row r="18" spans="1:14" s="17" customFormat="1" ht="15.75" thickBot="1">
      <c r="A18" s="683"/>
      <c r="B18" s="941"/>
      <c r="C18" s="933"/>
      <c r="D18" s="609"/>
      <c r="E18" s="636"/>
      <c r="F18" s="640"/>
      <c r="G18" s="878"/>
      <c r="H18" s="52" t="s">
        <v>57</v>
      </c>
      <c r="I18" s="52" t="str">
        <f>VLOOKUP(H18,'Весь прайс лист'!B:C,2,FALSE)</f>
        <v>Наклейки светоотражающие (комплект) NK1</v>
      </c>
      <c r="J18" s="52">
        <v>1</v>
      </c>
      <c r="K18" s="131">
        <f>VLOOKUP(H18,'Весь прайс лист'!B:E,4,FALSE)</f>
        <v>500</v>
      </c>
      <c r="L18" s="873"/>
      <c r="M18" s="912"/>
      <c r="N18" s="793"/>
    </row>
    <row r="19" spans="1:14" s="17" customFormat="1" ht="15">
      <c r="A19" s="683"/>
      <c r="B19" s="941"/>
      <c r="C19" s="933"/>
      <c r="D19" s="609"/>
      <c r="E19" s="636"/>
      <c r="F19" s="640"/>
      <c r="G19" s="914"/>
      <c r="H19" s="82" t="s">
        <v>41</v>
      </c>
      <c r="I19" s="82" t="str">
        <f>VLOOKUP(H19,'Весь прайс лист'!B:C,2,FALSE)</f>
        <v>Приемник OXI</v>
      </c>
      <c r="J19" s="82">
        <v>1</v>
      </c>
      <c r="K19" s="158">
        <f>VLOOKUP(H19,'Весь прайс лист'!B:E,4,FALSE)</f>
        <v>2900</v>
      </c>
      <c r="L19" s="910"/>
      <c r="M19" s="912"/>
      <c r="N19" s="793"/>
    </row>
    <row r="20" spans="1:14" s="17" customFormat="1" ht="15.75" thickBot="1">
      <c r="A20" s="683"/>
      <c r="B20" s="941"/>
      <c r="C20" s="934"/>
      <c r="D20" s="601"/>
      <c r="E20" s="637"/>
      <c r="F20" s="642"/>
      <c r="G20" s="915"/>
      <c r="H20" s="84" t="s">
        <v>925</v>
      </c>
      <c r="I20" s="84" t="str">
        <f>VLOOKUP(H20,'Весь прайс лист'!B:C,2,FALSE)</f>
        <v>Фотоэлементы Medium EPM</v>
      </c>
      <c r="J20" s="84">
        <v>1</v>
      </c>
      <c r="K20" s="159">
        <f>VLOOKUP(H20,'Весь прайс лист'!B:E,4,FALSE)</f>
        <v>4650</v>
      </c>
      <c r="L20" s="916"/>
      <c r="M20" s="913"/>
      <c r="N20" s="794"/>
    </row>
    <row r="21" spans="1:14" s="17" customFormat="1" ht="15" customHeight="1">
      <c r="A21" s="683"/>
      <c r="B21" s="941"/>
      <c r="C21" s="657" t="s">
        <v>2227</v>
      </c>
      <c r="D21" s="658"/>
      <c r="E21" s="658"/>
      <c r="F21" s="658"/>
      <c r="G21" s="659"/>
      <c r="H21" s="61" t="s">
        <v>27</v>
      </c>
      <c r="I21" s="169" t="str">
        <f>VLOOKUP(H21,'Весь прайс лист'!B:C,2,FALSE)</f>
        <v>Аккумуляторная батарея PS124</v>
      </c>
      <c r="J21" s="169"/>
      <c r="K21" s="163">
        <f>VLOOKUP(H21,'Весь прайс лист'!B:E,4,FALSE)</f>
        <v>5950</v>
      </c>
      <c r="L21" s="921"/>
      <c r="M21" s="922"/>
      <c r="N21" s="923"/>
    </row>
    <row r="22" spans="1:14" s="17" customFormat="1" ht="15" customHeight="1">
      <c r="A22" s="683"/>
      <c r="B22" s="941"/>
      <c r="C22" s="660"/>
      <c r="D22" s="661"/>
      <c r="E22" s="661"/>
      <c r="F22" s="661"/>
      <c r="G22" s="662"/>
      <c r="H22" s="59" t="s">
        <v>36</v>
      </c>
      <c r="I22" s="170" t="str">
        <f>VLOOKUP(H22,'Весь прайс лист'!B:C,2,FALSE)</f>
        <v>Светодиоды сигнальные, 4м XBA4</v>
      </c>
      <c r="J22" s="170"/>
      <c r="K22" s="164">
        <f>VLOOKUP(H22,'Весь прайс лист'!B:E,4,FALSE)</f>
        <v>4850</v>
      </c>
      <c r="L22" s="924"/>
      <c r="M22" s="925"/>
      <c r="N22" s="926"/>
    </row>
    <row r="23" spans="1:14" s="17" customFormat="1" ht="15" customHeight="1">
      <c r="A23" s="683"/>
      <c r="B23" s="941"/>
      <c r="C23" s="660"/>
      <c r="D23" s="661"/>
      <c r="E23" s="661"/>
      <c r="F23" s="661"/>
      <c r="G23" s="662"/>
      <c r="H23" s="59" t="s">
        <v>886</v>
      </c>
      <c r="I23" s="170" t="str">
        <f>VLOOKUP(H23,'Весь прайс лист'!B:C,2,FALSE)</f>
        <v>Цифровой переключатель FLOR EDSW</v>
      </c>
      <c r="J23" s="170"/>
      <c r="K23" s="164">
        <f>VLOOKUP(H23,'Весь прайс лист'!B:E,4,FALSE)</f>
        <v>7400</v>
      </c>
      <c r="L23" s="924"/>
      <c r="M23" s="925"/>
      <c r="N23" s="926"/>
    </row>
    <row r="24" spans="1:14" s="17" customFormat="1" ht="15.75" customHeight="1">
      <c r="A24" s="683"/>
      <c r="B24" s="941"/>
      <c r="C24" s="660"/>
      <c r="D24" s="661"/>
      <c r="E24" s="661"/>
      <c r="F24" s="661"/>
      <c r="G24" s="662"/>
      <c r="H24" s="59" t="s">
        <v>2455</v>
      </c>
      <c r="I24" s="170" t="str">
        <f>VLOOKUP(H24,'Весь прайс лист'!B:C,2,FALSE)</f>
        <v>Лампа сигнальная с антенной, 12В ELDC</v>
      </c>
      <c r="J24" s="170"/>
      <c r="K24" s="164">
        <f>VLOOKUP(H24,'Весь прайс лист'!B:E,4,FALSE)</f>
        <v>3150</v>
      </c>
      <c r="L24" s="924"/>
      <c r="M24" s="925"/>
      <c r="N24" s="926"/>
    </row>
    <row r="25" spans="1:14" s="17" customFormat="1" ht="15.75" customHeight="1">
      <c r="A25" s="683"/>
      <c r="B25" s="941"/>
      <c r="C25" s="660"/>
      <c r="D25" s="661"/>
      <c r="E25" s="661"/>
      <c r="F25" s="661"/>
      <c r="G25" s="662"/>
      <c r="H25" s="73" t="s">
        <v>1040</v>
      </c>
      <c r="I25" s="171" t="str">
        <f>VLOOKUP(H25,'Весь прайс лист'!B:C,2,FALSE)</f>
        <v>Опора стационарная WA11</v>
      </c>
      <c r="J25" s="171"/>
      <c r="K25" s="165">
        <f>VLOOKUP(H25,'Весь прайс лист'!B:E,4,FALSE)</f>
        <v>6350</v>
      </c>
      <c r="L25" s="924"/>
      <c r="M25" s="925"/>
      <c r="N25" s="926"/>
    </row>
    <row r="26" spans="1:14" s="17" customFormat="1" ht="15.75" customHeight="1">
      <c r="A26" s="683"/>
      <c r="B26" s="941"/>
      <c r="C26" s="660"/>
      <c r="D26" s="661"/>
      <c r="E26" s="661"/>
      <c r="F26" s="661"/>
      <c r="G26" s="662"/>
      <c r="H26" s="73" t="s">
        <v>1042</v>
      </c>
      <c r="I26" s="171" t="str">
        <f>VLOOKUP(H26,'Весь прайс лист'!B:C,2,FALSE)</f>
        <v>Опора подвесная WA12</v>
      </c>
      <c r="J26" s="171"/>
      <c r="K26" s="165">
        <f>VLOOKUP(H26,'Весь прайс лист'!B:E,4,FALSE)</f>
        <v>6900</v>
      </c>
      <c r="L26" s="924"/>
      <c r="M26" s="925"/>
      <c r="N26" s="926"/>
    </row>
    <row r="27" spans="1:14" s="17" customFormat="1" ht="15.75" thickBot="1">
      <c r="A27" s="684"/>
      <c r="B27" s="942"/>
      <c r="C27" s="663"/>
      <c r="D27" s="664"/>
      <c r="E27" s="664"/>
      <c r="F27" s="664"/>
      <c r="G27" s="665"/>
      <c r="H27" s="73" t="s">
        <v>1044</v>
      </c>
      <c r="I27" s="171" t="str">
        <f>VLOOKUP(H27,'Весь прайс лист'!B:C,2,FALSE)</f>
        <v>Решетка для рейки шлагбаумной WA13</v>
      </c>
      <c r="J27" s="171"/>
      <c r="K27" s="165">
        <f>VLOOKUP(H27,'Весь прайс лист'!B:E,4,FALSE)</f>
        <v>7000</v>
      </c>
      <c r="L27" s="927"/>
      <c r="M27" s="928"/>
      <c r="N27" s="929"/>
    </row>
    <row r="28" spans="1:14" s="17" customFormat="1" ht="15">
      <c r="A28" s="728" t="s">
        <v>915</v>
      </c>
      <c r="B28" s="944" t="s">
        <v>902</v>
      </c>
      <c r="C28" s="602" t="s">
        <v>2300</v>
      </c>
      <c r="D28" s="600" t="s">
        <v>2225</v>
      </c>
      <c r="E28" s="720" t="s">
        <v>2892</v>
      </c>
      <c r="F28" s="874"/>
      <c r="G28" s="877" t="s">
        <v>2249</v>
      </c>
      <c r="H28" s="50" t="s">
        <v>916</v>
      </c>
      <c r="I28" s="50" t="str">
        <f>VLOOKUP(H28,'Весь прайс лист'!B:C,2,FALSE)</f>
        <v>Тумба шлагбаума WIDEM</v>
      </c>
      <c r="J28" s="50">
        <v>1</v>
      </c>
      <c r="K28" s="129">
        <f>VLOOKUP(H28,'Весь прайс лист'!B:E,4,FALSE)</f>
        <v>64150</v>
      </c>
      <c r="L28" s="871">
        <f>VLOOKUP(G28,'Весь прайс лист'!B:E,4,FALSE)</f>
        <v>65900</v>
      </c>
      <c r="M28" s="748">
        <f>VLOOKUP(E28,'Весь прайс лист'!B:E,4,FALSE)</f>
        <v>70900</v>
      </c>
      <c r="N28" s="749"/>
    </row>
    <row r="29" spans="1:14" s="17" customFormat="1" ht="15">
      <c r="A29" s="726"/>
      <c r="B29" s="945"/>
      <c r="C29" s="647"/>
      <c r="D29" s="609"/>
      <c r="E29" s="721"/>
      <c r="F29" s="875"/>
      <c r="G29" s="909"/>
      <c r="H29" s="51" t="s">
        <v>2251</v>
      </c>
      <c r="I29" s="51" t="str">
        <f>VLOOKUP(H29,'Весь прайс лист'!B:C,2,FALSE)</f>
        <v>Рейка шлагбаумная 45x58x5200мм XBA19-5RU</v>
      </c>
      <c r="J29" s="51">
        <v>1</v>
      </c>
      <c r="K29" s="130">
        <f>VLOOKUP(H29,'Весь прайс лист'!B:E,4,FALSE)</f>
        <v>6850</v>
      </c>
      <c r="L29" s="872"/>
      <c r="M29" s="750"/>
      <c r="N29" s="751"/>
    </row>
    <row r="30" spans="1:14" s="17" customFormat="1" ht="15">
      <c r="A30" s="726"/>
      <c r="B30" s="945"/>
      <c r="C30" s="647"/>
      <c r="D30" s="609"/>
      <c r="E30" s="721"/>
      <c r="F30" s="875"/>
      <c r="G30" s="909"/>
      <c r="H30" s="51" t="s">
        <v>2244</v>
      </c>
      <c r="I30" s="51" t="s">
        <v>2439</v>
      </c>
      <c r="J30" s="51">
        <v>1</v>
      </c>
      <c r="K30" s="130"/>
      <c r="L30" s="872"/>
      <c r="M30" s="750"/>
      <c r="N30" s="751"/>
    </row>
    <row r="31" spans="1:14" s="17" customFormat="1" ht="15.75" thickBot="1">
      <c r="A31" s="726"/>
      <c r="B31" s="945"/>
      <c r="C31" s="647"/>
      <c r="D31" s="609"/>
      <c r="E31" s="721"/>
      <c r="F31" s="875"/>
      <c r="G31" s="878"/>
      <c r="H31" s="52" t="s">
        <v>57</v>
      </c>
      <c r="I31" s="52" t="str">
        <f>VLOOKUP(H31,'Весь прайс лист'!B:C,2,FALSE)</f>
        <v>Наклейки светоотражающие (комплект) NK1</v>
      </c>
      <c r="J31" s="52">
        <v>1</v>
      </c>
      <c r="K31" s="131">
        <f>VLOOKUP(H31,'Весь прайс лист'!B:E,4,FALSE)</f>
        <v>500</v>
      </c>
      <c r="L31" s="873"/>
      <c r="M31" s="750"/>
      <c r="N31" s="751"/>
    </row>
    <row r="32" spans="1:14" s="17" customFormat="1" ht="15">
      <c r="A32" s="726"/>
      <c r="B32" s="945"/>
      <c r="C32" s="647"/>
      <c r="D32" s="609"/>
      <c r="E32" s="721"/>
      <c r="F32" s="875"/>
      <c r="G32" s="948"/>
      <c r="H32" s="65" t="s">
        <v>41</v>
      </c>
      <c r="I32" s="65" t="str">
        <f>VLOOKUP(H32,'Весь прайс лист'!B:C,2,FALSE)</f>
        <v>Приемник OXI</v>
      </c>
      <c r="J32" s="65">
        <v>1</v>
      </c>
      <c r="K32" s="142">
        <f>VLOOKUP(H32,'Весь прайс лист'!B:E,4,FALSE)</f>
        <v>2900</v>
      </c>
      <c r="L32" s="950"/>
      <c r="M32" s="750"/>
      <c r="N32" s="751"/>
    </row>
    <row r="33" spans="1:14" s="17" customFormat="1" ht="15">
      <c r="A33" s="726"/>
      <c r="B33" s="945"/>
      <c r="C33" s="647"/>
      <c r="D33" s="609"/>
      <c r="E33" s="721"/>
      <c r="F33" s="875"/>
      <c r="G33" s="948"/>
      <c r="H33" s="66" t="s">
        <v>925</v>
      </c>
      <c r="I33" s="66" t="str">
        <f>VLOOKUP(H33,'Весь прайс лист'!B:C,2,FALSE)</f>
        <v>Фотоэлементы Medium EPM</v>
      </c>
      <c r="J33" s="66">
        <v>1</v>
      </c>
      <c r="K33" s="143">
        <f>VLOOKUP(H33,'Весь прайс лист'!B:E,4,FALSE)</f>
        <v>4650</v>
      </c>
      <c r="L33" s="950"/>
      <c r="M33" s="750"/>
      <c r="N33" s="751"/>
    </row>
    <row r="34" spans="1:14" s="17" customFormat="1" ht="15.75" thickBot="1">
      <c r="A34" s="726"/>
      <c r="B34" s="945"/>
      <c r="C34" s="603"/>
      <c r="D34" s="601"/>
      <c r="E34" s="722"/>
      <c r="F34" s="876"/>
      <c r="G34" s="949"/>
      <c r="H34" s="67" t="s">
        <v>2455</v>
      </c>
      <c r="I34" s="67" t="str">
        <f>VLOOKUP(H34,'Весь прайс лист'!B:C,2,FALSE)</f>
        <v>Лампа сигнальная с антенной, 12В ELDC</v>
      </c>
      <c r="J34" s="67">
        <v>1</v>
      </c>
      <c r="K34" s="144">
        <f>VLOOKUP(H34,'Весь прайс лист'!B:E,4,FALSE)</f>
        <v>3150</v>
      </c>
      <c r="L34" s="951"/>
      <c r="M34" s="864"/>
      <c r="N34" s="779"/>
    </row>
    <row r="35" spans="1:14" s="17" customFormat="1" ht="15">
      <c r="A35" s="726"/>
      <c r="B35" s="945"/>
      <c r="C35" s="658" t="s">
        <v>2227</v>
      </c>
      <c r="D35" s="658"/>
      <c r="E35" s="661"/>
      <c r="F35" s="661"/>
      <c r="G35" s="662"/>
      <c r="H35" s="61" t="s">
        <v>27</v>
      </c>
      <c r="I35" s="169" t="str">
        <f>VLOOKUP(H35,'Весь прайс лист'!B:C,2,FALSE)</f>
        <v>Аккумуляторная батарея PS124</v>
      </c>
      <c r="J35" s="169"/>
      <c r="K35" s="163">
        <f>VLOOKUP(H35,'Весь прайс лист'!B:E,4,FALSE)</f>
        <v>5950</v>
      </c>
      <c r="L35" s="924"/>
      <c r="M35" s="925"/>
      <c r="N35" s="926"/>
    </row>
    <row r="36" spans="1:14" s="17" customFormat="1" ht="15">
      <c r="A36" s="726"/>
      <c r="B36" s="945"/>
      <c r="C36" s="661"/>
      <c r="D36" s="661"/>
      <c r="E36" s="661"/>
      <c r="F36" s="661"/>
      <c r="G36" s="662"/>
      <c r="H36" s="59" t="s">
        <v>36</v>
      </c>
      <c r="I36" s="170" t="str">
        <f>VLOOKUP(H36,'Весь прайс лист'!B:C,2,FALSE)</f>
        <v>Светодиоды сигнальные, 4м XBA4</v>
      </c>
      <c r="J36" s="170"/>
      <c r="K36" s="164">
        <f>VLOOKUP(H36,'Весь прайс лист'!B:E,4,FALSE)</f>
        <v>4850</v>
      </c>
      <c r="L36" s="924"/>
      <c r="M36" s="925"/>
      <c r="N36" s="926"/>
    </row>
    <row r="37" spans="1:14" s="17" customFormat="1" ht="15">
      <c r="A37" s="726"/>
      <c r="B37" s="945"/>
      <c r="C37" s="661"/>
      <c r="D37" s="661"/>
      <c r="E37" s="661"/>
      <c r="F37" s="661"/>
      <c r="G37" s="662"/>
      <c r="H37" s="59" t="s">
        <v>886</v>
      </c>
      <c r="I37" s="170" t="str">
        <f>VLOOKUP(H37,'Весь прайс лист'!B:C,2,FALSE)</f>
        <v>Цифровой переключатель FLOR EDSW</v>
      </c>
      <c r="J37" s="170"/>
      <c r="K37" s="164">
        <f>VLOOKUP(H37,'Весь прайс лист'!B:E,4,FALSE)</f>
        <v>7400</v>
      </c>
      <c r="L37" s="924"/>
      <c r="M37" s="925"/>
      <c r="N37" s="926"/>
    </row>
    <row r="38" spans="1:14" s="17" customFormat="1" ht="15">
      <c r="A38" s="943"/>
      <c r="B38" s="946"/>
      <c r="C38" s="661"/>
      <c r="D38" s="661"/>
      <c r="E38" s="661"/>
      <c r="F38" s="661"/>
      <c r="G38" s="662"/>
      <c r="H38" s="60" t="s">
        <v>1040</v>
      </c>
      <c r="I38" s="382" t="str">
        <f>VLOOKUP(H38,'Весь прайс лист'!B:C,2,FALSE)</f>
        <v>Опора стационарная WA11</v>
      </c>
      <c r="J38" s="382"/>
      <c r="K38" s="383">
        <f>VLOOKUP(H38,'Весь прайс лист'!B:E,4,FALSE)</f>
        <v>6350</v>
      </c>
      <c r="L38" s="924"/>
      <c r="M38" s="925"/>
      <c r="N38" s="926"/>
    </row>
    <row r="39" spans="1:14" s="17" customFormat="1" ht="15">
      <c r="A39" s="943"/>
      <c r="B39" s="946"/>
      <c r="C39" s="661"/>
      <c r="D39" s="661"/>
      <c r="E39" s="661"/>
      <c r="F39" s="661"/>
      <c r="G39" s="662"/>
      <c r="H39" s="60" t="s">
        <v>1042</v>
      </c>
      <c r="I39" s="382" t="str">
        <f>VLOOKUP(H39,'Весь прайс лист'!B:C,2,FALSE)</f>
        <v>Опора подвесная WA12</v>
      </c>
      <c r="J39" s="382"/>
      <c r="K39" s="383">
        <f>VLOOKUP(H39,'Весь прайс лист'!B:E,4,FALSE)</f>
        <v>6900</v>
      </c>
      <c r="L39" s="924"/>
      <c r="M39" s="925"/>
      <c r="N39" s="926"/>
    </row>
    <row r="40" spans="1:14" s="17" customFormat="1" ht="15.75" thickBot="1">
      <c r="A40" s="727"/>
      <c r="B40" s="947"/>
      <c r="C40" s="664"/>
      <c r="D40" s="664"/>
      <c r="E40" s="664"/>
      <c r="F40" s="664"/>
      <c r="G40" s="665"/>
      <c r="H40" s="63" t="s">
        <v>2455</v>
      </c>
      <c r="I40" s="172" t="str">
        <f>VLOOKUP(H40,'Весь прайс лист'!B:C,2,FALSE)</f>
        <v>Лампа сигнальная с антенной, 12В ELDC</v>
      </c>
      <c r="J40" s="172"/>
      <c r="K40" s="166">
        <f>VLOOKUP(H40,'Весь прайс лист'!B:E,4,FALSE)</f>
        <v>3150</v>
      </c>
      <c r="L40" s="927"/>
      <c r="M40" s="928"/>
      <c r="N40" s="929"/>
    </row>
    <row r="41" spans="1:14" s="17" customFormat="1" ht="38.25" customHeight="1">
      <c r="A41" s="682" t="s">
        <v>918</v>
      </c>
      <c r="B41" s="940" t="s">
        <v>901</v>
      </c>
      <c r="C41" s="932" t="s">
        <v>2298</v>
      </c>
      <c r="D41" s="600" t="s">
        <v>2225</v>
      </c>
      <c r="E41" s="635" t="s">
        <v>2893</v>
      </c>
      <c r="F41" s="638"/>
      <c r="G41" s="877" t="s">
        <v>920</v>
      </c>
      <c r="H41" s="50" t="s">
        <v>919</v>
      </c>
      <c r="I41" s="50" t="str">
        <f>VLOOKUP(H41,'Весь прайс лист'!B:C,2,FALSE)</f>
        <v>Тумба шлагбаума WIDEL</v>
      </c>
      <c r="J41" s="50">
        <v>1</v>
      </c>
      <c r="K41" s="129">
        <f>VLOOKUP(H41,'Весь прайс лист'!B:E,4,FALSE)</f>
        <v>74400</v>
      </c>
      <c r="L41" s="871">
        <f>VLOOKUP(G41,'Весь прайс лист'!B:E,4,FALSE)</f>
        <v>85900</v>
      </c>
      <c r="M41" s="911">
        <f>VLOOKUP(E41,'Весь прайс лист'!B:E,4,FALSE)</f>
        <v>90900</v>
      </c>
      <c r="N41" s="792"/>
    </row>
    <row r="42" spans="1:14" s="17" customFormat="1" ht="15">
      <c r="A42" s="683"/>
      <c r="B42" s="941"/>
      <c r="C42" s="933"/>
      <c r="D42" s="609"/>
      <c r="E42" s="636"/>
      <c r="F42" s="640"/>
      <c r="G42" s="909"/>
      <c r="H42" s="51" t="s">
        <v>2366</v>
      </c>
      <c r="I42" s="51" t="str">
        <f>VLOOKUP(H42,'Весь прайс лист'!B:C,2,FALSE)</f>
        <v>Рейка шлагбаумная 69x92x6200мм XBA-6RU</v>
      </c>
      <c r="J42" s="51">
        <v>1</v>
      </c>
      <c r="K42" s="154">
        <f>VLOOKUP(H42,'Весь прайс лист'!B:E,4,FALSE)</f>
        <v>11950</v>
      </c>
      <c r="L42" s="872"/>
      <c r="M42" s="912"/>
      <c r="N42" s="793"/>
    </row>
    <row r="43" spans="1:14" s="17" customFormat="1" ht="15">
      <c r="A43" s="683"/>
      <c r="B43" s="941"/>
      <c r="C43" s="933"/>
      <c r="D43" s="609"/>
      <c r="E43" s="636"/>
      <c r="F43" s="640"/>
      <c r="G43" s="909"/>
      <c r="H43" s="51" t="s">
        <v>2245</v>
      </c>
      <c r="I43" s="51" t="s">
        <v>2440</v>
      </c>
      <c r="J43" s="51">
        <v>1</v>
      </c>
      <c r="K43" s="130"/>
      <c r="L43" s="872"/>
      <c r="M43" s="912"/>
      <c r="N43" s="793"/>
    </row>
    <row r="44" spans="1:14" s="17" customFormat="1" ht="15.75" thickBot="1">
      <c r="A44" s="683"/>
      <c r="B44" s="941"/>
      <c r="C44" s="933"/>
      <c r="D44" s="609"/>
      <c r="E44" s="636"/>
      <c r="F44" s="640"/>
      <c r="G44" s="878"/>
      <c r="H44" s="52" t="s">
        <v>57</v>
      </c>
      <c r="I44" s="52" t="str">
        <f>VLOOKUP(H44,'Весь прайс лист'!B:C,2,FALSE)</f>
        <v>Наклейки светоотражающие (комплект) NK1</v>
      </c>
      <c r="J44" s="52">
        <v>2</v>
      </c>
      <c r="K44" s="131">
        <f>VLOOKUP(H44,'Весь прайс лист'!B:E,4,FALSE)</f>
        <v>500</v>
      </c>
      <c r="L44" s="873"/>
      <c r="M44" s="912"/>
      <c r="N44" s="793"/>
    </row>
    <row r="45" spans="1:14" s="17" customFormat="1" ht="15">
      <c r="A45" s="683"/>
      <c r="B45" s="941"/>
      <c r="C45" s="933"/>
      <c r="D45" s="609"/>
      <c r="E45" s="636"/>
      <c r="F45" s="640"/>
      <c r="G45" s="914"/>
      <c r="H45" s="82" t="s">
        <v>41</v>
      </c>
      <c r="I45" s="82" t="str">
        <f>VLOOKUP(H45,'Весь прайс лист'!B:C,2,FALSE)</f>
        <v>Приемник OXI</v>
      </c>
      <c r="J45" s="82">
        <v>1</v>
      </c>
      <c r="K45" s="158">
        <f>VLOOKUP(H45,'Весь прайс лист'!B:E,4,FALSE)</f>
        <v>2900</v>
      </c>
      <c r="L45" s="910"/>
      <c r="M45" s="912"/>
      <c r="N45" s="793"/>
    </row>
    <row r="46" spans="1:14" s="17" customFormat="1" ht="15.75" thickBot="1">
      <c r="A46" s="683"/>
      <c r="B46" s="941"/>
      <c r="C46" s="934"/>
      <c r="D46" s="601"/>
      <c r="E46" s="637"/>
      <c r="F46" s="642"/>
      <c r="G46" s="915"/>
      <c r="H46" s="84" t="s">
        <v>925</v>
      </c>
      <c r="I46" s="84" t="str">
        <f>VLOOKUP(H46,'Весь прайс лист'!B:C,2,FALSE)</f>
        <v>Фотоэлементы Medium EPM</v>
      </c>
      <c r="J46" s="84">
        <v>1</v>
      </c>
      <c r="K46" s="159">
        <f>VLOOKUP(H46,'Весь прайс лист'!B:E,4,FALSE)</f>
        <v>4650</v>
      </c>
      <c r="L46" s="916"/>
      <c r="M46" s="913"/>
      <c r="N46" s="794"/>
    </row>
    <row r="47" spans="1:14" s="17" customFormat="1" ht="15" customHeight="1">
      <c r="A47" s="683"/>
      <c r="B47" s="941"/>
      <c r="C47" s="657" t="s">
        <v>2227</v>
      </c>
      <c r="D47" s="658"/>
      <c r="E47" s="658"/>
      <c r="F47" s="658"/>
      <c r="G47" s="659"/>
      <c r="H47" s="61" t="s">
        <v>27</v>
      </c>
      <c r="I47" s="169" t="str">
        <f>VLOOKUP(H47,'Весь прайс лист'!B:C,2,FALSE)</f>
        <v>Аккумуляторная батарея PS124</v>
      </c>
      <c r="J47" s="169"/>
      <c r="K47" s="163">
        <f>VLOOKUP(H47,'Весь прайс лист'!B:E,4,FALSE)</f>
        <v>5950</v>
      </c>
      <c r="L47" s="921"/>
      <c r="M47" s="922"/>
      <c r="N47" s="923"/>
    </row>
    <row r="48" spans="1:14" s="17" customFormat="1" ht="15" customHeight="1">
      <c r="A48" s="683"/>
      <c r="B48" s="941"/>
      <c r="C48" s="660"/>
      <c r="D48" s="661"/>
      <c r="E48" s="661"/>
      <c r="F48" s="661"/>
      <c r="G48" s="662"/>
      <c r="H48" s="59" t="s">
        <v>38</v>
      </c>
      <c r="I48" s="170" t="str">
        <f>VLOOKUP(H48,'Весь прайс лист'!B:C,2,FALSE)</f>
        <v>Светодиоды сигнальные, 6м XBA6</v>
      </c>
      <c r="J48" s="170"/>
      <c r="K48" s="164">
        <f>VLOOKUP(H48,'Весь прайс лист'!B:E,4,FALSE)</f>
        <v>5800</v>
      </c>
      <c r="L48" s="924"/>
      <c r="M48" s="925"/>
      <c r="N48" s="926"/>
    </row>
    <row r="49" spans="1:14" s="17" customFormat="1" ht="15" customHeight="1">
      <c r="A49" s="683"/>
      <c r="B49" s="941"/>
      <c r="C49" s="660"/>
      <c r="D49" s="661"/>
      <c r="E49" s="661"/>
      <c r="F49" s="661"/>
      <c r="G49" s="662"/>
      <c r="H49" s="59" t="s">
        <v>886</v>
      </c>
      <c r="I49" s="170" t="str">
        <f>VLOOKUP(H49,'Весь прайс лист'!B:C,2,FALSE)</f>
        <v>Цифровой переключатель FLOR EDSW</v>
      </c>
      <c r="J49" s="170"/>
      <c r="K49" s="164">
        <f>VLOOKUP(H49,'Весь прайс лист'!B:E,4,FALSE)</f>
        <v>7400</v>
      </c>
      <c r="L49" s="924"/>
      <c r="M49" s="925"/>
      <c r="N49" s="926"/>
    </row>
    <row r="50" spans="1:14" s="17" customFormat="1" ht="15.75" customHeight="1">
      <c r="A50" s="683"/>
      <c r="B50" s="941"/>
      <c r="C50" s="660"/>
      <c r="D50" s="661"/>
      <c r="E50" s="661"/>
      <c r="F50" s="661"/>
      <c r="G50" s="662"/>
      <c r="H50" s="59" t="s">
        <v>2455</v>
      </c>
      <c r="I50" s="170" t="str">
        <f>VLOOKUP(H50,'Весь прайс лист'!B:C,2,FALSE)</f>
        <v>Лампа сигнальная с антенной, 12В ELDC</v>
      </c>
      <c r="J50" s="170"/>
      <c r="K50" s="164">
        <f>VLOOKUP(H50,'Весь прайс лист'!B:E,4,FALSE)</f>
        <v>3150</v>
      </c>
      <c r="L50" s="924"/>
      <c r="M50" s="925"/>
      <c r="N50" s="926"/>
    </row>
    <row r="51" spans="1:14" s="17" customFormat="1" ht="15.75" customHeight="1">
      <c r="A51" s="683"/>
      <c r="B51" s="941"/>
      <c r="C51" s="660"/>
      <c r="D51" s="661"/>
      <c r="E51" s="661"/>
      <c r="F51" s="661"/>
      <c r="G51" s="662"/>
      <c r="H51" s="73" t="s">
        <v>1040</v>
      </c>
      <c r="I51" s="171" t="str">
        <f>VLOOKUP(H51,'Весь прайс лист'!B:C,2,FALSE)</f>
        <v>Опора стационарная WA11</v>
      </c>
      <c r="J51" s="171"/>
      <c r="K51" s="165">
        <f>VLOOKUP(H51,'Весь прайс лист'!B:E,4,FALSE)</f>
        <v>6350</v>
      </c>
      <c r="L51" s="924"/>
      <c r="M51" s="925"/>
      <c r="N51" s="926"/>
    </row>
    <row r="52" spans="1:14" s="17" customFormat="1" ht="15.75" customHeight="1">
      <c r="A52" s="683"/>
      <c r="B52" s="941"/>
      <c r="C52" s="660"/>
      <c r="D52" s="661"/>
      <c r="E52" s="661"/>
      <c r="F52" s="661"/>
      <c r="G52" s="662"/>
      <c r="H52" s="73" t="s">
        <v>1042</v>
      </c>
      <c r="I52" s="171" t="str">
        <f>VLOOKUP(H52,'Весь прайс лист'!B:C,2,FALSE)</f>
        <v>Опора подвесная WA12</v>
      </c>
      <c r="J52" s="171"/>
      <c r="K52" s="165">
        <f>VLOOKUP(H52,'Весь прайс лист'!B:E,4,FALSE)</f>
        <v>6900</v>
      </c>
      <c r="L52" s="924"/>
      <c r="M52" s="925"/>
      <c r="N52" s="926"/>
    </row>
    <row r="53" spans="1:14" s="17" customFormat="1" ht="15.75" thickBot="1">
      <c r="A53" s="684"/>
      <c r="B53" s="942"/>
      <c r="C53" s="663"/>
      <c r="D53" s="664"/>
      <c r="E53" s="664"/>
      <c r="F53" s="664"/>
      <c r="G53" s="665"/>
      <c r="H53" s="73" t="s">
        <v>1044</v>
      </c>
      <c r="I53" s="171" t="str">
        <f>VLOOKUP(H53,'Весь прайс лист'!B:C,2,FALSE)</f>
        <v>Решетка для рейки шлагбаумной WA13</v>
      </c>
      <c r="J53" s="171"/>
      <c r="K53" s="165">
        <f>VLOOKUP(H53,'Весь прайс лист'!B:E,4,FALSE)</f>
        <v>7000</v>
      </c>
      <c r="L53" s="927"/>
      <c r="M53" s="928"/>
      <c r="N53" s="929"/>
    </row>
    <row r="54" spans="1:14" s="17" customFormat="1" ht="15">
      <c r="A54" s="728" t="s">
        <v>918</v>
      </c>
      <c r="B54" s="944" t="s">
        <v>904</v>
      </c>
      <c r="C54" s="932" t="s">
        <v>2299</v>
      </c>
      <c r="D54" s="600" t="s">
        <v>2225</v>
      </c>
      <c r="E54" s="635" t="s">
        <v>2894</v>
      </c>
      <c r="F54" s="638"/>
      <c r="G54" s="877" t="s">
        <v>921</v>
      </c>
      <c r="H54" s="50" t="s">
        <v>919</v>
      </c>
      <c r="I54" s="50" t="str">
        <f>VLOOKUP(H54,'Весь прайс лист'!B:C,2,FALSE)</f>
        <v>Тумба шлагбаума WIDEL</v>
      </c>
      <c r="J54" s="50">
        <v>1</v>
      </c>
      <c r="K54" s="129">
        <f>VLOOKUP(H54,'Весь прайс лист'!B:E,4,FALSE)</f>
        <v>74400</v>
      </c>
      <c r="L54" s="871">
        <f>VLOOKUP(G54,'Весь прайс лист'!B:E,4,FALSE)</f>
        <v>95900</v>
      </c>
      <c r="M54" s="911">
        <f>VLOOKUP(E54,'Весь прайс лист'!B:E,4,FALSE)</f>
        <v>100900</v>
      </c>
      <c r="N54" s="792"/>
    </row>
    <row r="55" spans="1:14" s="17" customFormat="1" ht="15">
      <c r="A55" s="726"/>
      <c r="B55" s="945"/>
      <c r="C55" s="933"/>
      <c r="D55" s="609"/>
      <c r="E55" s="636"/>
      <c r="F55" s="640"/>
      <c r="G55" s="909"/>
      <c r="H55" s="51" t="s">
        <v>2368</v>
      </c>
      <c r="I55" s="51" t="str">
        <f>VLOOKUP(H55,'Весь прайс лист'!B:C,2,FALSE)</f>
        <v>Рейка шлагбаумная 69x92x3200мм XBA15-3RU</v>
      </c>
      <c r="J55" s="51">
        <v>1</v>
      </c>
      <c r="K55" s="130">
        <f>VLOOKUP(H55,'Весь прайс лист'!B:E,4,FALSE)</f>
        <v>7450</v>
      </c>
      <c r="L55" s="872"/>
      <c r="M55" s="912"/>
      <c r="N55" s="793"/>
    </row>
    <row r="56" spans="1:14" s="17" customFormat="1" ht="15">
      <c r="A56" s="726"/>
      <c r="B56" s="945"/>
      <c r="C56" s="933"/>
      <c r="D56" s="609"/>
      <c r="E56" s="636"/>
      <c r="F56" s="640"/>
      <c r="G56" s="909"/>
      <c r="H56" s="51" t="s">
        <v>2370</v>
      </c>
      <c r="I56" s="51" t="str">
        <f>VLOOKUP(H56,'Весь прайс лист'!B:C,2,FALSE)</f>
        <v>Рейка шлагбаумная 69x92x4250мм XBA14-4RU</v>
      </c>
      <c r="J56" s="51">
        <v>1</v>
      </c>
      <c r="K56" s="130">
        <f>VLOOKUP(H56,'Весь прайс лист'!B:E,4,FALSE)</f>
        <v>8800</v>
      </c>
      <c r="L56" s="872"/>
      <c r="M56" s="912"/>
      <c r="N56" s="793"/>
    </row>
    <row r="57" spans="1:14" s="17" customFormat="1" ht="15">
      <c r="A57" s="726"/>
      <c r="B57" s="945"/>
      <c r="C57" s="933"/>
      <c r="D57" s="609"/>
      <c r="E57" s="636"/>
      <c r="F57" s="640"/>
      <c r="G57" s="909"/>
      <c r="H57" s="51" t="s">
        <v>903</v>
      </c>
      <c r="I57" s="51" t="str">
        <f>VLOOKUP(H57,'Весь прайс лист'!B:C,2,FALSE)</f>
        <v>Соединитель для стрел XBA9</v>
      </c>
      <c r="J57" s="51">
        <v>1</v>
      </c>
      <c r="K57" s="130">
        <f>VLOOKUP(H57,'Весь прайс лист'!B:E,4,FALSE)</f>
        <v>3250</v>
      </c>
      <c r="L57" s="872"/>
      <c r="M57" s="912"/>
      <c r="N57" s="793"/>
    </row>
    <row r="58" spans="1:14" s="17" customFormat="1" ht="15">
      <c r="A58" s="726"/>
      <c r="B58" s="945"/>
      <c r="C58" s="933"/>
      <c r="D58" s="609"/>
      <c r="E58" s="636"/>
      <c r="F58" s="640"/>
      <c r="G58" s="909"/>
      <c r="H58" s="51" t="s">
        <v>34</v>
      </c>
      <c r="I58" s="51" t="str">
        <f>VLOOKUP(H58,'Весь прайс лист'!B:C,2,FALSE)</f>
        <v>Демпфер XBA13</v>
      </c>
      <c r="J58" s="51">
        <v>2</v>
      </c>
      <c r="K58" s="130">
        <f>VLOOKUP(H58,'Весь прайс лист'!B:E,4,FALSE)</f>
        <v>4300</v>
      </c>
      <c r="L58" s="872"/>
      <c r="M58" s="912"/>
      <c r="N58" s="793"/>
    </row>
    <row r="59" spans="1:14" s="17" customFormat="1" ht="15.75" thickBot="1">
      <c r="A59" s="726"/>
      <c r="B59" s="945"/>
      <c r="C59" s="933"/>
      <c r="D59" s="609"/>
      <c r="E59" s="636"/>
      <c r="F59" s="640"/>
      <c r="G59" s="878"/>
      <c r="H59" s="52" t="s">
        <v>57</v>
      </c>
      <c r="I59" s="52" t="str">
        <f>VLOOKUP(H59,'Весь прайс лист'!B:C,2,FALSE)</f>
        <v>Наклейки светоотражающие (комплект) NK1</v>
      </c>
      <c r="J59" s="52">
        <v>2</v>
      </c>
      <c r="K59" s="131">
        <f>VLOOKUP(H59,'Весь прайс лист'!B:E,4,FALSE)</f>
        <v>500</v>
      </c>
      <c r="L59" s="873"/>
      <c r="M59" s="912"/>
      <c r="N59" s="793"/>
    </row>
    <row r="60" spans="1:14" s="17" customFormat="1" ht="15">
      <c r="A60" s="726"/>
      <c r="B60" s="945"/>
      <c r="C60" s="933"/>
      <c r="D60" s="609"/>
      <c r="E60" s="636"/>
      <c r="F60" s="640"/>
      <c r="G60" s="914"/>
      <c r="H60" s="82" t="s">
        <v>41</v>
      </c>
      <c r="I60" s="82" t="str">
        <f>VLOOKUP(H60,'Весь прайс лист'!B:C,2,FALSE)</f>
        <v>Приемник OXI</v>
      </c>
      <c r="J60" s="82">
        <v>1</v>
      </c>
      <c r="K60" s="158">
        <f>VLOOKUP(H60,'Весь прайс лист'!B:E,4,FALSE)</f>
        <v>2900</v>
      </c>
      <c r="L60" s="910"/>
      <c r="M60" s="912"/>
      <c r="N60" s="793"/>
    </row>
    <row r="61" spans="1:14" s="17" customFormat="1" ht="15.75" thickBot="1">
      <c r="A61" s="726"/>
      <c r="B61" s="945"/>
      <c r="C61" s="934"/>
      <c r="D61" s="601"/>
      <c r="E61" s="637"/>
      <c r="F61" s="642"/>
      <c r="G61" s="915"/>
      <c r="H61" s="84" t="s">
        <v>925</v>
      </c>
      <c r="I61" s="84" t="str">
        <f>VLOOKUP(H61,'Весь прайс лист'!B:C,2,FALSE)</f>
        <v>Фотоэлементы Medium EPM</v>
      </c>
      <c r="J61" s="84">
        <v>1</v>
      </c>
      <c r="K61" s="159">
        <f>VLOOKUP(H61,'Весь прайс лист'!B:E,4,FALSE)</f>
        <v>4650</v>
      </c>
      <c r="L61" s="916"/>
      <c r="M61" s="913"/>
      <c r="N61" s="794"/>
    </row>
    <row r="62" spans="1:14" s="17" customFormat="1" ht="15">
      <c r="A62" s="726"/>
      <c r="B62" s="945"/>
      <c r="C62" s="658" t="s">
        <v>2227</v>
      </c>
      <c r="D62" s="658"/>
      <c r="E62" s="661"/>
      <c r="F62" s="661"/>
      <c r="G62" s="662"/>
      <c r="H62" s="61" t="s">
        <v>27</v>
      </c>
      <c r="I62" s="169" t="str">
        <f>VLOOKUP(H62,'Весь прайс лист'!B:C,2,FALSE)</f>
        <v>Аккумуляторная батарея PS124</v>
      </c>
      <c r="J62" s="169"/>
      <c r="K62" s="163">
        <f>VLOOKUP(H62,'Весь прайс лист'!B:E,4,FALSE)</f>
        <v>5950</v>
      </c>
      <c r="L62" s="924"/>
      <c r="M62" s="925"/>
      <c r="N62" s="926"/>
    </row>
    <row r="63" spans="1:14" s="17" customFormat="1" ht="15">
      <c r="A63" s="726"/>
      <c r="B63" s="945"/>
      <c r="C63" s="661"/>
      <c r="D63" s="661"/>
      <c r="E63" s="661"/>
      <c r="F63" s="661"/>
      <c r="G63" s="662"/>
      <c r="H63" s="59" t="s">
        <v>905</v>
      </c>
      <c r="I63" s="170" t="str">
        <f>VLOOKUP(H63,'Весь прайс лист'!B:C,2,FALSE)</f>
        <v>Светодиоды сигнальные, 8м XBA18</v>
      </c>
      <c r="J63" s="170"/>
      <c r="K63" s="164">
        <f>VLOOKUP(H63,'Весь прайс лист'!B:E,4,FALSE)</f>
        <v>7650</v>
      </c>
      <c r="L63" s="924"/>
      <c r="M63" s="925"/>
      <c r="N63" s="926"/>
    </row>
    <row r="64" spans="1:14" s="17" customFormat="1" ht="15">
      <c r="A64" s="726"/>
      <c r="B64" s="945"/>
      <c r="C64" s="661"/>
      <c r="D64" s="661"/>
      <c r="E64" s="661"/>
      <c r="F64" s="661"/>
      <c r="G64" s="662"/>
      <c r="H64" s="59" t="s">
        <v>886</v>
      </c>
      <c r="I64" s="170" t="str">
        <f>VLOOKUP(H64,'Весь прайс лист'!B:C,2,FALSE)</f>
        <v>Цифровой переключатель FLOR EDSW</v>
      </c>
      <c r="J64" s="170"/>
      <c r="K64" s="164">
        <f>VLOOKUP(H64,'Весь прайс лист'!B:E,4,FALSE)</f>
        <v>7400</v>
      </c>
      <c r="L64" s="924"/>
      <c r="M64" s="925"/>
      <c r="N64" s="926"/>
    </row>
    <row r="65" spans="1:14" s="17" customFormat="1" ht="15">
      <c r="A65" s="943"/>
      <c r="B65" s="946"/>
      <c r="C65" s="661"/>
      <c r="D65" s="661"/>
      <c r="E65" s="661"/>
      <c r="F65" s="661"/>
      <c r="G65" s="662"/>
      <c r="H65" s="60" t="s">
        <v>1040</v>
      </c>
      <c r="I65" s="382" t="str">
        <f>VLOOKUP(H65,'Весь прайс лист'!B:C,2,FALSE)</f>
        <v>Опора стационарная WA11</v>
      </c>
      <c r="J65" s="382"/>
      <c r="K65" s="383">
        <f>VLOOKUP(H65,'Весь прайс лист'!B:E,4,FALSE)</f>
        <v>6350</v>
      </c>
      <c r="L65" s="924"/>
      <c r="M65" s="925"/>
      <c r="N65" s="926"/>
    </row>
    <row r="66" spans="1:14" s="17" customFormat="1" ht="15">
      <c r="A66" s="943"/>
      <c r="B66" s="946"/>
      <c r="C66" s="661"/>
      <c r="D66" s="661"/>
      <c r="E66" s="661"/>
      <c r="F66" s="661"/>
      <c r="G66" s="662"/>
      <c r="H66" s="60" t="s">
        <v>1042</v>
      </c>
      <c r="I66" s="382" t="str">
        <f>VLOOKUP(H66,'Весь прайс лист'!B:C,2,FALSE)</f>
        <v>Опора подвесная WA12</v>
      </c>
      <c r="J66" s="382"/>
      <c r="K66" s="383">
        <f>VLOOKUP(H66,'Весь прайс лист'!B:E,4,FALSE)</f>
        <v>6900</v>
      </c>
      <c r="L66" s="924"/>
      <c r="M66" s="925"/>
      <c r="N66" s="926"/>
    </row>
    <row r="67" spans="1:14" s="17" customFormat="1" ht="15.75" thickBot="1">
      <c r="A67" s="727"/>
      <c r="B67" s="947"/>
      <c r="C67" s="664"/>
      <c r="D67" s="664"/>
      <c r="E67" s="664"/>
      <c r="F67" s="664"/>
      <c r="G67" s="665"/>
      <c r="H67" s="63" t="s">
        <v>2455</v>
      </c>
      <c r="I67" s="172" t="str">
        <f>VLOOKUP(H67,'Весь прайс лист'!B:C,2,FALSE)</f>
        <v>Лампа сигнальная с антенной, 12В ELDC</v>
      </c>
      <c r="J67" s="172"/>
      <c r="K67" s="166">
        <f>VLOOKUP(H67,'Весь прайс лист'!B:E,4,FALSE)</f>
        <v>3150</v>
      </c>
      <c r="L67" s="927"/>
      <c r="M67" s="928"/>
      <c r="N67" s="929"/>
    </row>
    <row r="68" spans="1:14" ht="51" customHeight="1">
      <c r="A68" s="682" t="s">
        <v>892</v>
      </c>
      <c r="B68" s="940" t="s">
        <v>895</v>
      </c>
      <c r="C68" s="602" t="s">
        <v>893</v>
      </c>
      <c r="D68" s="600" t="s">
        <v>2225</v>
      </c>
      <c r="E68" s="635" t="s">
        <v>2895</v>
      </c>
      <c r="F68" s="638"/>
      <c r="G68" s="937" t="s">
        <v>2821</v>
      </c>
      <c r="H68" s="50" t="s">
        <v>2823</v>
      </c>
      <c r="I68" s="50" t="str">
        <f>VLOOKUP(H68,'Весь прайс лист'!B:C,2,FALSE)</f>
        <v>Тумба шлагбаума S4BAR</v>
      </c>
      <c r="J68" s="50">
        <v>1</v>
      </c>
      <c r="K68" s="129">
        <f>VLOOKUP(H68,'Весь прайс лист'!B:E,4,FALSE)</f>
        <v>63600</v>
      </c>
      <c r="L68" s="952">
        <f>VLOOKUP(G68,'Весь прайс лист'!B:E,4,FALSE)</f>
        <v>74900</v>
      </c>
      <c r="M68" s="911">
        <f>VLOOKUP(E68,'Весь прайс лист'!B:E,4,FALSE)</f>
        <v>84900</v>
      </c>
      <c r="N68" s="792"/>
    </row>
    <row r="69" spans="1:14" ht="13.5" customHeight="1">
      <c r="A69" s="683"/>
      <c r="B69" s="941"/>
      <c r="C69" s="647"/>
      <c r="D69" s="609"/>
      <c r="E69" s="636"/>
      <c r="F69" s="640"/>
      <c r="G69" s="938"/>
      <c r="H69" s="51" t="s">
        <v>39</v>
      </c>
      <c r="I69" s="51" t="str">
        <f>VLOOKUP(H69,'Весь прайс лист'!B:C,2,FALSE)</f>
        <v>Интегрируемая сигнальная лампа XBA7</v>
      </c>
      <c r="J69" s="51">
        <v>1</v>
      </c>
      <c r="K69" s="130">
        <f>VLOOKUP(H69,'Весь прайс лист'!B:E,4,FALSE)</f>
        <v>7100</v>
      </c>
      <c r="L69" s="953"/>
      <c r="M69" s="912"/>
      <c r="N69" s="793"/>
    </row>
    <row r="70" spans="1:14" ht="13.5" customHeight="1">
      <c r="A70" s="683"/>
      <c r="B70" s="941"/>
      <c r="C70" s="647"/>
      <c r="D70" s="609"/>
      <c r="E70" s="636"/>
      <c r="F70" s="640"/>
      <c r="G70" s="938"/>
      <c r="H70" s="51" t="s">
        <v>2374</v>
      </c>
      <c r="I70" s="51" t="str">
        <f>VLOOKUP(H70,'Весь прайс лист'!B:C,2,FALSE)</f>
        <v>Рейка шлагбаумная 45x58x4200мм XBA19-4RU</v>
      </c>
      <c r="J70" s="51">
        <v>1</v>
      </c>
      <c r="K70" s="130">
        <f>VLOOKUP(H70,'Весь прайс лист'!B:E,4,FALSE)</f>
        <v>5800</v>
      </c>
      <c r="L70" s="953"/>
      <c r="M70" s="912"/>
      <c r="N70" s="793"/>
    </row>
    <row r="71" spans="1:14" ht="13.5" customHeight="1">
      <c r="A71" s="683"/>
      <c r="B71" s="941"/>
      <c r="C71" s="647"/>
      <c r="D71" s="609"/>
      <c r="E71" s="636"/>
      <c r="F71" s="640"/>
      <c r="G71" s="938"/>
      <c r="H71" s="51" t="s">
        <v>34</v>
      </c>
      <c r="I71" s="51" t="str">
        <f>VLOOKUP(H71,'Весь прайс лист'!B:C,2,FALSE)</f>
        <v>Демпфер XBA13</v>
      </c>
      <c r="J71" s="51">
        <v>1</v>
      </c>
      <c r="K71" s="130">
        <f>VLOOKUP(H71,'Весь прайс лист'!B:E,4,FALSE)</f>
        <v>4300</v>
      </c>
      <c r="L71" s="953"/>
      <c r="M71" s="912"/>
      <c r="N71" s="793"/>
    </row>
    <row r="72" spans="1:14" ht="13.5" customHeight="1" thickBot="1">
      <c r="A72" s="683"/>
      <c r="B72" s="941"/>
      <c r="C72" s="647"/>
      <c r="D72" s="609"/>
      <c r="E72" s="636"/>
      <c r="F72" s="640"/>
      <c r="G72" s="939"/>
      <c r="H72" s="52" t="s">
        <v>57</v>
      </c>
      <c r="I72" s="52" t="str">
        <f>VLOOKUP(H72,'Весь прайс лист'!B:C,2,FALSE)</f>
        <v>Наклейки светоотражающие (комплект) NK1</v>
      </c>
      <c r="J72" s="52">
        <v>1</v>
      </c>
      <c r="K72" s="131">
        <f>VLOOKUP(H72,'Весь прайс лист'!B:E,4,FALSE)</f>
        <v>500</v>
      </c>
      <c r="L72" s="954"/>
      <c r="M72" s="912"/>
      <c r="N72" s="793"/>
    </row>
    <row r="73" spans="1:14" s="17" customFormat="1" ht="13.5" customHeight="1">
      <c r="A73" s="683"/>
      <c r="B73" s="941"/>
      <c r="C73" s="647"/>
      <c r="D73" s="609"/>
      <c r="E73" s="636"/>
      <c r="F73" s="640"/>
      <c r="G73" s="640"/>
      <c r="H73" s="82" t="s">
        <v>23</v>
      </c>
      <c r="I73" s="82" t="str">
        <f>VLOOKUP(H73,'Весь прайс лист'!B:C,2,FALSE)</f>
        <v>Фотоэлементы Medium BlueBus EPMB</v>
      </c>
      <c r="J73" s="82">
        <v>1</v>
      </c>
      <c r="K73" s="158">
        <f>VLOOKUP(H73,'Весь прайс лист'!B:E,4,FALSE)</f>
        <v>4650</v>
      </c>
      <c r="L73" s="912"/>
      <c r="M73" s="912"/>
      <c r="N73" s="793"/>
    </row>
    <row r="74" spans="1:14" s="17" customFormat="1" ht="13.5" customHeight="1" thickBot="1">
      <c r="A74" s="683"/>
      <c r="B74" s="941"/>
      <c r="C74" s="603"/>
      <c r="D74" s="601"/>
      <c r="E74" s="637"/>
      <c r="F74" s="642"/>
      <c r="G74" s="642"/>
      <c r="H74" s="84" t="s">
        <v>41</v>
      </c>
      <c r="I74" s="84" t="str">
        <f>VLOOKUP(H74,'Весь прайс лист'!B:C,2,FALSE)</f>
        <v>Приемник OXI</v>
      </c>
      <c r="J74" s="84">
        <v>1</v>
      </c>
      <c r="K74" s="159">
        <f>VLOOKUP(H74,'Весь прайс лист'!B:E,4,FALSE)</f>
        <v>2900</v>
      </c>
      <c r="L74" s="913"/>
      <c r="M74" s="913"/>
      <c r="N74" s="794"/>
    </row>
    <row r="75" spans="1:14" ht="15" customHeight="1">
      <c r="A75" s="683"/>
      <c r="B75" s="941"/>
      <c r="C75" s="660" t="s">
        <v>2227</v>
      </c>
      <c r="D75" s="661"/>
      <c r="E75" s="661"/>
      <c r="F75" s="661"/>
      <c r="G75" s="662"/>
      <c r="H75" s="61" t="s">
        <v>1040</v>
      </c>
      <c r="I75" s="169" t="str">
        <f>VLOOKUP(H75,'Весь прайс лист'!B:C,2,FALSE)</f>
        <v>Опора стационарная WA11</v>
      </c>
      <c r="J75" s="169"/>
      <c r="K75" s="163">
        <f>VLOOKUP(H75,'Весь прайс лист'!B:E,4,FALSE)</f>
        <v>6350</v>
      </c>
      <c r="L75" s="924"/>
      <c r="M75" s="925"/>
      <c r="N75" s="926"/>
    </row>
    <row r="76" spans="1:14" ht="15" customHeight="1">
      <c r="A76" s="683"/>
      <c r="B76" s="941"/>
      <c r="C76" s="660"/>
      <c r="D76" s="661"/>
      <c r="E76" s="661"/>
      <c r="F76" s="661"/>
      <c r="G76" s="662"/>
      <c r="H76" s="61" t="s">
        <v>27</v>
      </c>
      <c r="I76" s="169" t="str">
        <f>VLOOKUP(H76,'Весь прайс лист'!B:C,2,FALSE)</f>
        <v>Аккумуляторная батарея PS124</v>
      </c>
      <c r="J76" s="169"/>
      <c r="K76" s="163">
        <f>VLOOKUP(H76,'Весь прайс лист'!B:E,4,FALSE)</f>
        <v>5950</v>
      </c>
      <c r="L76" s="924"/>
      <c r="M76" s="925"/>
      <c r="N76" s="926"/>
    </row>
    <row r="77" spans="1:14" s="17" customFormat="1" ht="15" customHeight="1">
      <c r="A77" s="683"/>
      <c r="B77" s="941"/>
      <c r="C77" s="660"/>
      <c r="D77" s="661"/>
      <c r="E77" s="661"/>
      <c r="F77" s="661"/>
      <c r="G77" s="662"/>
      <c r="H77" s="59" t="s">
        <v>886</v>
      </c>
      <c r="I77" s="170" t="str">
        <f>VLOOKUP(H77,'Весь прайс лист'!B:C,2,FALSE)</f>
        <v>Цифровой переключатель FLOR EDSW</v>
      </c>
      <c r="J77" s="170"/>
      <c r="K77" s="164">
        <f>VLOOKUP(H77,'Весь прайс лист'!B:E,4,FALSE)</f>
        <v>7400</v>
      </c>
      <c r="L77" s="924"/>
      <c r="M77" s="925"/>
      <c r="N77" s="926"/>
    </row>
    <row r="78" spans="1:14" s="17" customFormat="1" ht="15" customHeight="1" thickBot="1">
      <c r="A78" s="684"/>
      <c r="B78" s="942"/>
      <c r="C78" s="663"/>
      <c r="D78" s="664"/>
      <c r="E78" s="664"/>
      <c r="F78" s="664"/>
      <c r="G78" s="665"/>
      <c r="H78" s="61" t="s">
        <v>1044</v>
      </c>
      <c r="I78" s="169" t="str">
        <f>VLOOKUP(H78,'Весь прайс лист'!B:C,2,FALSE)</f>
        <v>Решетка для рейки шлагбаумной WA13</v>
      </c>
      <c r="J78" s="169"/>
      <c r="K78" s="163">
        <f>VLOOKUP(H78,'Весь прайс лист'!B:E,4,FALSE)</f>
        <v>7000</v>
      </c>
      <c r="L78" s="927"/>
      <c r="M78" s="928"/>
      <c r="N78" s="929"/>
    </row>
    <row r="79" spans="1:14" ht="54.75" customHeight="1">
      <c r="A79" s="728" t="s">
        <v>896</v>
      </c>
      <c r="B79" s="944" t="s">
        <v>897</v>
      </c>
      <c r="C79" s="932" t="s">
        <v>2285</v>
      </c>
      <c r="D79" s="600" t="s">
        <v>2225</v>
      </c>
      <c r="E79" s="635" t="s">
        <v>2896</v>
      </c>
      <c r="F79" s="638"/>
      <c r="G79" s="877" t="s">
        <v>2219</v>
      </c>
      <c r="H79" s="50" t="s">
        <v>898</v>
      </c>
      <c r="I79" s="50" t="str">
        <f>VLOOKUP(H79,'Весь прайс лист'!B:C,2,FALSE)</f>
        <v>Тумба шлагбаума M3BAR</v>
      </c>
      <c r="J79" s="50">
        <v>1</v>
      </c>
      <c r="K79" s="129">
        <f>VLOOKUP(H79,'Весь прайс лист'!B:E,4,FALSE)</f>
        <v>108250</v>
      </c>
      <c r="L79" s="871">
        <f>VLOOKUP(G79,'Весь прайс лист'!B:E,4,FALSE)</f>
        <v>94900</v>
      </c>
      <c r="M79" s="911">
        <f>VLOOKUP(E79,'Весь прайс лист'!B:E,4,FALSE)</f>
        <v>104900</v>
      </c>
      <c r="N79" s="792"/>
    </row>
    <row r="80" spans="1:14" ht="15.75" customHeight="1">
      <c r="A80" s="726"/>
      <c r="B80" s="945"/>
      <c r="C80" s="933"/>
      <c r="D80" s="609"/>
      <c r="E80" s="636"/>
      <c r="F80" s="640"/>
      <c r="G80" s="909"/>
      <c r="H80" s="51" t="s">
        <v>39</v>
      </c>
      <c r="I80" s="51" t="s">
        <v>2848</v>
      </c>
      <c r="J80" s="51">
        <v>1</v>
      </c>
      <c r="K80" s="130">
        <f>VLOOKUP(H80,'Весь прайс лист'!B:E,4,FALSE)</f>
        <v>7100</v>
      </c>
      <c r="L80" s="872"/>
      <c r="M80" s="912"/>
      <c r="N80" s="793"/>
    </row>
    <row r="81" spans="1:14" ht="15" customHeight="1">
      <c r="A81" s="726"/>
      <c r="B81" s="945"/>
      <c r="C81" s="933"/>
      <c r="D81" s="609"/>
      <c r="E81" s="636"/>
      <c r="F81" s="640"/>
      <c r="G81" s="909"/>
      <c r="H81" s="51" t="s">
        <v>2368</v>
      </c>
      <c r="I81" s="51" t="str">
        <f>VLOOKUP(H81,'Весь прайс лист'!B:C,2,FALSE)</f>
        <v>Рейка шлагбаумная 69x92x3200мм XBA15-3RU</v>
      </c>
      <c r="J81" s="51">
        <v>1</v>
      </c>
      <c r="K81" s="130">
        <f>VLOOKUP(H81,'Весь прайс лист'!B:E,4,FALSE)</f>
        <v>7450</v>
      </c>
      <c r="L81" s="872"/>
      <c r="M81" s="912"/>
      <c r="N81" s="793"/>
    </row>
    <row r="82" spans="1:14" ht="15" customHeight="1">
      <c r="A82" s="726"/>
      <c r="B82" s="945"/>
      <c r="C82" s="933"/>
      <c r="D82" s="609"/>
      <c r="E82" s="636"/>
      <c r="F82" s="640"/>
      <c r="G82" s="909"/>
      <c r="H82" s="51" t="s">
        <v>34</v>
      </c>
      <c r="I82" s="51" t="str">
        <f>VLOOKUP(H82,'Весь прайс лист'!B:C,2,FALSE)</f>
        <v>Демпфер XBA13</v>
      </c>
      <c r="J82" s="51">
        <v>1</v>
      </c>
      <c r="K82" s="130">
        <f>VLOOKUP(H82,'Весь прайс лист'!B:E,4,FALSE)</f>
        <v>4300</v>
      </c>
      <c r="L82" s="872"/>
      <c r="M82" s="912"/>
      <c r="N82" s="793"/>
    </row>
    <row r="83" spans="1:14" ht="15.75" customHeight="1" thickBot="1">
      <c r="A83" s="726"/>
      <c r="B83" s="945"/>
      <c r="C83" s="933"/>
      <c r="D83" s="609"/>
      <c r="E83" s="636"/>
      <c r="F83" s="640"/>
      <c r="G83" s="878"/>
      <c r="H83" s="52" t="s">
        <v>57</v>
      </c>
      <c r="I83" s="52" t="str">
        <f>VLOOKUP(H83,'Весь прайс лист'!B:C,2,FALSE)</f>
        <v>Наклейки светоотражающие (комплект) NK1</v>
      </c>
      <c r="J83" s="52">
        <v>1</v>
      </c>
      <c r="K83" s="131">
        <f>VLOOKUP(H83,'Весь прайс лист'!B:E,4,FALSE)</f>
        <v>500</v>
      </c>
      <c r="L83" s="873"/>
      <c r="M83" s="912"/>
      <c r="N83" s="793"/>
    </row>
    <row r="84" spans="1:14" ht="16.7" customHeight="1">
      <c r="A84" s="726"/>
      <c r="B84" s="945"/>
      <c r="C84" s="933"/>
      <c r="D84" s="609"/>
      <c r="E84" s="636"/>
      <c r="F84" s="640"/>
      <c r="G84" s="503"/>
      <c r="H84" s="82" t="s">
        <v>41</v>
      </c>
      <c r="I84" s="82" t="str">
        <f>VLOOKUP(H84,'Весь прайс лист'!B:C,2,FALSE)</f>
        <v>Приемник OXI</v>
      </c>
      <c r="J84" s="82">
        <v>1</v>
      </c>
      <c r="K84" s="158">
        <f>VLOOKUP(H84,'Весь прайс лист'!B:E,4,FALSE)</f>
        <v>2900</v>
      </c>
      <c r="L84" s="910"/>
      <c r="M84" s="912"/>
      <c r="N84" s="793"/>
    </row>
    <row r="85" spans="1:14" ht="15.75" customHeight="1">
      <c r="A85" s="726"/>
      <c r="B85" s="945"/>
      <c r="C85" s="933"/>
      <c r="D85" s="609"/>
      <c r="E85" s="636"/>
      <c r="F85" s="640"/>
      <c r="G85" s="503"/>
      <c r="H85" s="83" t="s">
        <v>23</v>
      </c>
      <c r="I85" s="83" t="str">
        <f>VLOOKUP(H85,'Весь прайс лист'!B:C,2,FALSE)</f>
        <v>Фотоэлементы Medium BlueBus EPMB</v>
      </c>
      <c r="J85" s="83">
        <v>1</v>
      </c>
      <c r="K85" s="160">
        <f>VLOOKUP(H85,'Весь прайс лист'!B:E,4,FALSE)</f>
        <v>4650</v>
      </c>
      <c r="L85" s="910"/>
      <c r="M85" s="912"/>
      <c r="N85" s="793"/>
    </row>
    <row r="86" spans="1:14" ht="15.75" customHeight="1" thickBot="1">
      <c r="A86" s="726"/>
      <c r="B86" s="945"/>
      <c r="C86" s="934"/>
      <c r="D86" s="601"/>
      <c r="E86" s="637"/>
      <c r="F86" s="642"/>
      <c r="G86" s="174"/>
      <c r="H86" s="84" t="s">
        <v>40</v>
      </c>
      <c r="I86" s="84" t="str">
        <f>VLOOKUP(H86,'Весь прайс лист'!B:C,2,FALSE)</f>
        <v>Интегрируемая светофорная лампа XBA8</v>
      </c>
      <c r="J86" s="84">
        <v>1</v>
      </c>
      <c r="K86" s="159">
        <f>VLOOKUP(H86,'Весь прайс лист'!B:E,4,FALSE)</f>
        <v>6850</v>
      </c>
      <c r="L86" s="507"/>
      <c r="M86" s="913"/>
      <c r="N86" s="794"/>
    </row>
    <row r="87" spans="1:14" s="14" customFormat="1" ht="15" customHeight="1">
      <c r="A87" s="726"/>
      <c r="B87" s="945"/>
      <c r="C87" s="658" t="s">
        <v>2227</v>
      </c>
      <c r="D87" s="658"/>
      <c r="E87" s="661"/>
      <c r="F87" s="661"/>
      <c r="G87" s="662"/>
      <c r="H87" s="61" t="s">
        <v>1040</v>
      </c>
      <c r="I87" s="61" t="str">
        <f>VLOOKUP(H87,'Весь прайс лист'!B:C,2,FALSE)</f>
        <v>Опора стационарная WA11</v>
      </c>
      <c r="J87" s="61"/>
      <c r="K87" s="138">
        <f>VLOOKUP(H87,'Весь прайс лист'!B:E,4,FALSE)</f>
        <v>6350</v>
      </c>
      <c r="L87" s="754"/>
      <c r="M87" s="845"/>
      <c r="N87" s="755"/>
    </row>
    <row r="88" spans="1:14" ht="15.75" customHeight="1">
      <c r="A88" s="726"/>
      <c r="B88" s="945"/>
      <c r="C88" s="661"/>
      <c r="D88" s="661"/>
      <c r="E88" s="661"/>
      <c r="F88" s="661"/>
      <c r="G88" s="662"/>
      <c r="H88" s="59" t="s">
        <v>28</v>
      </c>
      <c r="I88" s="170" t="str">
        <f>VLOOKUP(H88,'Весь прайс лист'!B:C,2,FALSE)</f>
        <v>Аккумуляторная батарея PS224</v>
      </c>
      <c r="J88" s="170"/>
      <c r="K88" s="164">
        <f>VLOOKUP(H88,'Весь прайс лист'!B:E,4,FALSE)</f>
        <v>10700</v>
      </c>
      <c r="L88" s="754"/>
      <c r="M88" s="845"/>
      <c r="N88" s="755"/>
    </row>
    <row r="89" spans="1:14" ht="15.75" thickBot="1">
      <c r="A89" s="726"/>
      <c r="B89" s="945"/>
      <c r="C89" s="661"/>
      <c r="D89" s="661"/>
      <c r="E89" s="661"/>
      <c r="F89" s="661"/>
      <c r="G89" s="662"/>
      <c r="H89" s="59" t="s">
        <v>886</v>
      </c>
      <c r="I89" s="170" t="str">
        <f>VLOOKUP(H89,'Весь прайс лист'!B:C,2,FALSE)</f>
        <v>Цифровой переключатель FLOR EDSW</v>
      </c>
      <c r="J89" s="170"/>
      <c r="K89" s="164">
        <f>VLOOKUP(H89,'Весь прайс лист'!B:E,4,FALSE)</f>
        <v>7400</v>
      </c>
      <c r="L89" s="754"/>
      <c r="M89" s="845"/>
      <c r="N89" s="755"/>
    </row>
    <row r="90" spans="1:14" ht="52.7" customHeight="1">
      <c r="A90" s="682" t="s">
        <v>896</v>
      </c>
      <c r="B90" s="940" t="s">
        <v>895</v>
      </c>
      <c r="C90" s="932" t="s">
        <v>2286</v>
      </c>
      <c r="D90" s="600" t="s">
        <v>2225</v>
      </c>
      <c r="E90" s="635" t="s">
        <v>2897</v>
      </c>
      <c r="F90" s="638"/>
      <c r="G90" s="877" t="s">
        <v>2220</v>
      </c>
      <c r="H90" s="50" t="s">
        <v>899</v>
      </c>
      <c r="I90" s="50" t="str">
        <f>VLOOKUP(H90,'Весь прайс лист'!B:C,2,FALSE)</f>
        <v>Тумба шлагбаума M5BAR</v>
      </c>
      <c r="J90" s="50">
        <v>1</v>
      </c>
      <c r="K90" s="129">
        <f>VLOOKUP(H90,'Весь прайс лист'!B:E,4,FALSE)</f>
        <v>105850</v>
      </c>
      <c r="L90" s="871">
        <f>VLOOKUP(G90,'Весь прайс лист'!B:E,4,FALSE)</f>
        <v>94900</v>
      </c>
      <c r="M90" s="911">
        <f>VLOOKUP(E90,'Весь прайс лист'!B:E,4,FALSE)</f>
        <v>104900</v>
      </c>
      <c r="N90" s="792"/>
    </row>
    <row r="91" spans="1:14" ht="18" customHeight="1">
      <c r="A91" s="683"/>
      <c r="B91" s="941"/>
      <c r="C91" s="933"/>
      <c r="D91" s="609"/>
      <c r="E91" s="636"/>
      <c r="F91" s="640"/>
      <c r="G91" s="909"/>
      <c r="H91" s="119" t="s">
        <v>39</v>
      </c>
      <c r="I91" s="51" t="s">
        <v>2848</v>
      </c>
      <c r="J91" s="51">
        <v>1</v>
      </c>
      <c r="K91" s="130">
        <f>VLOOKUP(H91,'Весь прайс лист'!B:E,4,FALSE)</f>
        <v>7100</v>
      </c>
      <c r="L91" s="872"/>
      <c r="M91" s="912"/>
      <c r="N91" s="793"/>
    </row>
    <row r="92" spans="1:14" ht="15" customHeight="1">
      <c r="A92" s="683"/>
      <c r="B92" s="941"/>
      <c r="C92" s="933"/>
      <c r="D92" s="609"/>
      <c r="E92" s="636"/>
      <c r="F92" s="640"/>
      <c r="G92" s="909"/>
      <c r="H92" s="51" t="s">
        <v>2370</v>
      </c>
      <c r="I92" s="51" t="str">
        <f>VLOOKUP(H92,'Весь прайс лист'!B:C,2,FALSE)</f>
        <v>Рейка шлагбаумная 69x92x4250мм XBA14-4RU</v>
      </c>
      <c r="J92" s="51">
        <v>1</v>
      </c>
      <c r="K92" s="130">
        <f>VLOOKUP(H92,'Весь прайс лист'!B:E,4,FALSE)</f>
        <v>8800</v>
      </c>
      <c r="L92" s="872"/>
      <c r="M92" s="912"/>
      <c r="N92" s="793"/>
    </row>
    <row r="93" spans="1:14" ht="15" customHeight="1">
      <c r="A93" s="683"/>
      <c r="B93" s="941"/>
      <c r="C93" s="933"/>
      <c r="D93" s="609"/>
      <c r="E93" s="636"/>
      <c r="F93" s="640"/>
      <c r="G93" s="909"/>
      <c r="H93" s="51" t="s">
        <v>34</v>
      </c>
      <c r="I93" s="51" t="str">
        <f>VLOOKUP(H93,'Весь прайс лист'!B:C,2,FALSE)</f>
        <v>Демпфер XBA13</v>
      </c>
      <c r="J93" s="51">
        <v>1</v>
      </c>
      <c r="K93" s="130">
        <f>VLOOKUP(H93,'Весь прайс лист'!B:E,4,FALSE)</f>
        <v>4300</v>
      </c>
      <c r="L93" s="872"/>
      <c r="M93" s="912"/>
      <c r="N93" s="793"/>
    </row>
    <row r="94" spans="1:14" ht="15.75" customHeight="1" thickBot="1">
      <c r="A94" s="683"/>
      <c r="B94" s="941"/>
      <c r="C94" s="933"/>
      <c r="D94" s="609"/>
      <c r="E94" s="636"/>
      <c r="F94" s="640"/>
      <c r="G94" s="878"/>
      <c r="H94" s="52" t="s">
        <v>57</v>
      </c>
      <c r="I94" s="52" t="str">
        <f>VLOOKUP(H94,'Весь прайс лист'!B:C,2,FALSE)</f>
        <v>Наклейки светоотражающие (комплект) NK1</v>
      </c>
      <c r="J94" s="52">
        <v>1</v>
      </c>
      <c r="K94" s="131">
        <f>VLOOKUP(H94,'Весь прайс лист'!B:E,4,FALSE)</f>
        <v>500</v>
      </c>
      <c r="L94" s="873"/>
      <c r="M94" s="912"/>
      <c r="N94" s="793"/>
    </row>
    <row r="95" spans="1:14" ht="14.25" customHeight="1">
      <c r="A95" s="683"/>
      <c r="B95" s="941"/>
      <c r="C95" s="933"/>
      <c r="D95" s="609"/>
      <c r="E95" s="636"/>
      <c r="F95" s="640"/>
      <c r="G95" s="503"/>
      <c r="H95" s="82" t="s">
        <v>41</v>
      </c>
      <c r="I95" s="82" t="str">
        <f>VLOOKUP(H95,'Весь прайс лист'!B:C,2,FALSE)</f>
        <v>Приемник OXI</v>
      </c>
      <c r="J95" s="82">
        <v>1</v>
      </c>
      <c r="K95" s="158">
        <f>VLOOKUP(H95,'Весь прайс лист'!B:E,4,FALSE)</f>
        <v>2900</v>
      </c>
      <c r="L95" s="910"/>
      <c r="M95" s="912"/>
      <c r="N95" s="793"/>
    </row>
    <row r="96" spans="1:14" ht="15.75" customHeight="1">
      <c r="A96" s="683"/>
      <c r="B96" s="941"/>
      <c r="C96" s="933"/>
      <c r="D96" s="609"/>
      <c r="E96" s="636"/>
      <c r="F96" s="640"/>
      <c r="G96" s="503"/>
      <c r="H96" s="83" t="s">
        <v>23</v>
      </c>
      <c r="I96" s="83" t="str">
        <f>VLOOKUP(H96,'Весь прайс лист'!B:C,2,FALSE)</f>
        <v>Фотоэлементы Medium BlueBus EPMB</v>
      </c>
      <c r="J96" s="83">
        <v>1</v>
      </c>
      <c r="K96" s="160">
        <f>VLOOKUP(H96,'Весь прайс лист'!B:E,4,FALSE)</f>
        <v>4650</v>
      </c>
      <c r="L96" s="910"/>
      <c r="M96" s="912"/>
      <c r="N96" s="793"/>
    </row>
    <row r="97" spans="1:14" ht="15.75" customHeight="1" thickBot="1">
      <c r="A97" s="683"/>
      <c r="B97" s="941"/>
      <c r="C97" s="934"/>
      <c r="D97" s="601"/>
      <c r="E97" s="637"/>
      <c r="F97" s="642"/>
      <c r="G97" s="174"/>
      <c r="H97" s="84" t="s">
        <v>40</v>
      </c>
      <c r="I97" s="84" t="str">
        <f>VLOOKUP(H97,'Весь прайс лист'!B:C,2,FALSE)</f>
        <v>Интегрируемая светофорная лампа XBA8</v>
      </c>
      <c r="J97" s="84">
        <v>1</v>
      </c>
      <c r="K97" s="159">
        <f>VLOOKUP(H97,'Весь прайс лист'!B:E,4,FALSE)</f>
        <v>6850</v>
      </c>
      <c r="L97" s="507"/>
      <c r="M97" s="913"/>
      <c r="N97" s="794"/>
    </row>
    <row r="98" spans="1:14" ht="15" customHeight="1">
      <c r="A98" s="683"/>
      <c r="B98" s="941"/>
      <c r="C98" s="657" t="s">
        <v>2227</v>
      </c>
      <c r="D98" s="658"/>
      <c r="E98" s="658"/>
      <c r="F98" s="658"/>
      <c r="G98" s="659"/>
      <c r="H98" s="61" t="s">
        <v>1040</v>
      </c>
      <c r="I98" s="61" t="str">
        <f>VLOOKUP(H98,'Весь прайс лист'!B:C,2,FALSE)</f>
        <v>Опора стационарная WA11</v>
      </c>
      <c r="J98" s="61"/>
      <c r="K98" s="138">
        <f>VLOOKUP(H98,'Весь прайс лист'!B:E,4,FALSE)</f>
        <v>6350</v>
      </c>
      <c r="L98" s="801"/>
      <c r="M98" s="844"/>
      <c r="N98" s="802"/>
    </row>
    <row r="99" spans="1:14" ht="15" customHeight="1">
      <c r="A99" s="683"/>
      <c r="B99" s="941"/>
      <c r="C99" s="660"/>
      <c r="D99" s="661"/>
      <c r="E99" s="661"/>
      <c r="F99" s="661"/>
      <c r="G99" s="662"/>
      <c r="H99" s="59" t="s">
        <v>28</v>
      </c>
      <c r="I99" s="59" t="str">
        <f>VLOOKUP(H99,'Весь прайс лист'!B:C,2,FALSE)</f>
        <v>Аккумуляторная батарея PS224</v>
      </c>
      <c r="J99" s="59"/>
      <c r="K99" s="136">
        <f>VLOOKUP(H99,'Весь прайс лист'!B:E,4,FALSE)</f>
        <v>10700</v>
      </c>
      <c r="L99" s="754"/>
      <c r="M99" s="845"/>
      <c r="N99" s="755"/>
    </row>
    <row r="100" spans="1:14" ht="15.75" customHeight="1">
      <c r="A100" s="683"/>
      <c r="B100" s="941"/>
      <c r="C100" s="660"/>
      <c r="D100" s="661"/>
      <c r="E100" s="661"/>
      <c r="F100" s="661"/>
      <c r="G100" s="662"/>
      <c r="H100" s="59" t="s">
        <v>886</v>
      </c>
      <c r="I100" s="170" t="str">
        <f>VLOOKUP(H100,'Весь прайс лист'!B:C,2,FALSE)</f>
        <v>Цифровой переключатель FLOR EDSW</v>
      </c>
      <c r="J100" s="170"/>
      <c r="K100" s="164">
        <f>VLOOKUP(H100,'Весь прайс лист'!B:E,4,FALSE)</f>
        <v>7400</v>
      </c>
      <c r="L100" s="754"/>
      <c r="M100" s="845"/>
      <c r="N100" s="755"/>
    </row>
    <row r="101" spans="1:14" s="17" customFormat="1" ht="15.75" customHeight="1">
      <c r="A101" s="683"/>
      <c r="B101" s="941"/>
      <c r="C101" s="660"/>
      <c r="D101" s="661"/>
      <c r="E101" s="661"/>
      <c r="F101" s="661"/>
      <c r="G101" s="662"/>
      <c r="H101" s="61" t="s">
        <v>1042</v>
      </c>
      <c r="I101" s="169" t="str">
        <f>VLOOKUP(H101,'Весь прайс лист'!B:C,2,FALSE)</f>
        <v>Опора подвесная WA12</v>
      </c>
      <c r="J101" s="169"/>
      <c r="K101" s="163">
        <f>VLOOKUP(H101,'Весь прайс лист'!B:E,4,FALSE)</f>
        <v>6900</v>
      </c>
      <c r="L101" s="754"/>
      <c r="M101" s="845"/>
      <c r="N101" s="755"/>
    </row>
    <row r="102" spans="1:14" s="17" customFormat="1" ht="15.75" customHeight="1" thickBot="1">
      <c r="A102" s="683"/>
      <c r="B102" s="941"/>
      <c r="C102" s="660"/>
      <c r="D102" s="661"/>
      <c r="E102" s="661"/>
      <c r="F102" s="661"/>
      <c r="G102" s="662"/>
      <c r="H102" s="61" t="s">
        <v>1044</v>
      </c>
      <c r="I102" s="169" t="str">
        <f>VLOOKUP(H102,'Весь прайс лист'!B:C,2,FALSE)</f>
        <v>Решетка для рейки шлагбаумной WA13</v>
      </c>
      <c r="J102" s="169"/>
      <c r="K102" s="163">
        <f>VLOOKUP(H102,'Весь прайс лист'!B:E,4,FALSE)</f>
        <v>7000</v>
      </c>
      <c r="L102" s="754"/>
      <c r="M102" s="845"/>
      <c r="N102" s="755"/>
    </row>
    <row r="103" spans="1:14" ht="33" customHeight="1">
      <c r="A103" s="682" t="s">
        <v>896</v>
      </c>
      <c r="B103" s="940" t="s">
        <v>902</v>
      </c>
      <c r="C103" s="932" t="s">
        <v>2287</v>
      </c>
      <c r="D103" s="600" t="s">
        <v>2225</v>
      </c>
      <c r="E103" s="635" t="s">
        <v>2898</v>
      </c>
      <c r="F103" s="638"/>
      <c r="G103" s="877" t="s">
        <v>2221</v>
      </c>
      <c r="H103" s="50" t="s">
        <v>899</v>
      </c>
      <c r="I103" s="50" t="str">
        <f>VLOOKUP(H103,'Весь прайс лист'!B:C,2,FALSE)</f>
        <v>Тумба шлагбаума M5BAR</v>
      </c>
      <c r="J103" s="50">
        <v>1</v>
      </c>
      <c r="K103" s="129">
        <f>VLOOKUP(H103,'Весь прайс лист'!B:E,4,FALSE)</f>
        <v>105850</v>
      </c>
      <c r="L103" s="871">
        <f>VLOOKUP(G103,'Весь прайс лист'!B:E,4,FALSE)</f>
        <v>99900</v>
      </c>
      <c r="M103" s="911">
        <f>VLOOKUP(E103,'Весь прайс лист'!B:E,4,FALSE)</f>
        <v>109900</v>
      </c>
      <c r="N103" s="792"/>
    </row>
    <row r="104" spans="1:14" ht="15" customHeight="1">
      <c r="A104" s="683"/>
      <c r="B104" s="941"/>
      <c r="C104" s="933"/>
      <c r="D104" s="609"/>
      <c r="E104" s="636"/>
      <c r="F104" s="640"/>
      <c r="G104" s="909"/>
      <c r="H104" s="51" t="s">
        <v>39</v>
      </c>
      <c r="I104" s="51" t="s">
        <v>2848</v>
      </c>
      <c r="J104" s="51">
        <v>1</v>
      </c>
      <c r="K104" s="130">
        <f>VLOOKUP(H104,'Весь прайс лист'!B:E,4,FALSE)</f>
        <v>7100</v>
      </c>
      <c r="L104" s="872"/>
      <c r="M104" s="912"/>
      <c r="N104" s="793"/>
    </row>
    <row r="105" spans="1:14" ht="15" customHeight="1">
      <c r="A105" s="683"/>
      <c r="B105" s="941"/>
      <c r="C105" s="933"/>
      <c r="D105" s="609"/>
      <c r="E105" s="636"/>
      <c r="F105" s="640"/>
      <c r="G105" s="909"/>
      <c r="H105" s="51" t="s">
        <v>2372</v>
      </c>
      <c r="I105" s="51" t="str">
        <f>VLOOKUP(H105,'Весь прайс лист'!B:C,2,FALSE)</f>
        <v>Рейка шлагбаумная 69x92x5200мм XBA5-5RU</v>
      </c>
      <c r="J105" s="51">
        <v>1</v>
      </c>
      <c r="K105" s="130">
        <f>VLOOKUP(H105,'Весь прайс лист'!B:E,4,FALSE)</f>
        <v>11100</v>
      </c>
      <c r="L105" s="872"/>
      <c r="M105" s="912"/>
      <c r="N105" s="793"/>
    </row>
    <row r="106" spans="1:14" ht="15" customHeight="1">
      <c r="A106" s="683"/>
      <c r="B106" s="941"/>
      <c r="C106" s="933"/>
      <c r="D106" s="609"/>
      <c r="E106" s="636"/>
      <c r="F106" s="640"/>
      <c r="G106" s="909"/>
      <c r="H106" s="51" t="s">
        <v>2244</v>
      </c>
      <c r="I106" s="51" t="s">
        <v>2439</v>
      </c>
      <c r="J106" s="51">
        <v>1</v>
      </c>
      <c r="K106" s="130"/>
      <c r="L106" s="872"/>
      <c r="M106" s="912"/>
      <c r="N106" s="793"/>
    </row>
    <row r="107" spans="1:14" ht="15.75" customHeight="1" thickBot="1">
      <c r="A107" s="683"/>
      <c r="B107" s="941"/>
      <c r="C107" s="933"/>
      <c r="D107" s="609"/>
      <c r="E107" s="636"/>
      <c r="F107" s="640"/>
      <c r="G107" s="878"/>
      <c r="H107" s="52" t="s">
        <v>57</v>
      </c>
      <c r="I107" s="52" t="str">
        <f>VLOOKUP(H107,'Весь прайс лист'!B:C,2,FALSE)</f>
        <v>Наклейки светоотражающие (комплект) NK1</v>
      </c>
      <c r="J107" s="52">
        <v>1</v>
      </c>
      <c r="K107" s="131">
        <f>VLOOKUP(H107,'Весь прайс лист'!B:E,4,FALSE)</f>
        <v>500</v>
      </c>
      <c r="L107" s="873"/>
      <c r="M107" s="912"/>
      <c r="N107" s="793"/>
    </row>
    <row r="108" spans="1:14" ht="16.7" customHeight="1">
      <c r="A108" s="683"/>
      <c r="B108" s="941"/>
      <c r="C108" s="933"/>
      <c r="D108" s="609"/>
      <c r="E108" s="636"/>
      <c r="F108" s="640"/>
      <c r="G108" s="914"/>
      <c r="H108" s="82" t="s">
        <v>41</v>
      </c>
      <c r="I108" s="82" t="str">
        <f>VLOOKUP(H108,'Весь прайс лист'!B:C,2,FALSE)</f>
        <v>Приемник OXI</v>
      </c>
      <c r="J108" s="82">
        <v>1</v>
      </c>
      <c r="K108" s="158">
        <f>VLOOKUP(H108,'Весь прайс лист'!B:E,4,FALSE)</f>
        <v>2900</v>
      </c>
      <c r="L108" s="910"/>
      <c r="M108" s="912"/>
      <c r="N108" s="793"/>
    </row>
    <row r="109" spans="1:14" ht="15.75" customHeight="1">
      <c r="A109" s="683"/>
      <c r="B109" s="941"/>
      <c r="C109" s="933"/>
      <c r="D109" s="609"/>
      <c r="E109" s="636"/>
      <c r="F109" s="640"/>
      <c r="G109" s="914"/>
      <c r="H109" s="83" t="s">
        <v>23</v>
      </c>
      <c r="I109" s="83" t="str">
        <f>VLOOKUP(H109,'Весь прайс лист'!B:C,2,FALSE)</f>
        <v>Фотоэлементы Medium BlueBus EPMB</v>
      </c>
      <c r="J109" s="83">
        <v>1</v>
      </c>
      <c r="K109" s="160">
        <f>VLOOKUP(H109,'Весь прайс лист'!B:E,4,FALSE)</f>
        <v>4650</v>
      </c>
      <c r="L109" s="910"/>
      <c r="M109" s="912"/>
      <c r="N109" s="793"/>
    </row>
    <row r="110" spans="1:14" ht="15.75" customHeight="1" thickBot="1">
      <c r="A110" s="683"/>
      <c r="B110" s="941"/>
      <c r="C110" s="934"/>
      <c r="D110" s="601"/>
      <c r="E110" s="637"/>
      <c r="F110" s="642"/>
      <c r="G110" s="174"/>
      <c r="H110" s="84" t="s">
        <v>40</v>
      </c>
      <c r="I110" s="84" t="str">
        <f>VLOOKUP(H110,'Весь прайс лист'!B:C,2,FALSE)</f>
        <v>Интегрируемая светофорная лампа XBA8</v>
      </c>
      <c r="J110" s="84">
        <v>1</v>
      </c>
      <c r="K110" s="159">
        <f>VLOOKUP(H110,'Весь прайс лист'!B:E,4,FALSE)</f>
        <v>6850</v>
      </c>
      <c r="L110" s="507"/>
      <c r="M110" s="913"/>
      <c r="N110" s="794"/>
    </row>
    <row r="111" spans="1:14" ht="15" customHeight="1">
      <c r="A111" s="683"/>
      <c r="B111" s="941"/>
      <c r="C111" s="657" t="s">
        <v>2227</v>
      </c>
      <c r="D111" s="658"/>
      <c r="E111" s="658"/>
      <c r="F111" s="658"/>
      <c r="G111" s="659"/>
      <c r="H111" s="61" t="s">
        <v>1040</v>
      </c>
      <c r="I111" s="61" t="str">
        <f>VLOOKUP(H111,'Весь прайс лист'!B:C,2,FALSE)</f>
        <v>Опора стационарная WA11</v>
      </c>
      <c r="J111" s="61"/>
      <c r="K111" s="138">
        <f>VLOOKUP(H111,'Весь прайс лист'!B:E,4,FALSE)</f>
        <v>6350</v>
      </c>
      <c r="L111" s="801"/>
      <c r="M111" s="844"/>
      <c r="N111" s="802"/>
    </row>
    <row r="112" spans="1:14" ht="15" customHeight="1">
      <c r="A112" s="683"/>
      <c r="B112" s="941"/>
      <c r="C112" s="660"/>
      <c r="D112" s="661"/>
      <c r="E112" s="661"/>
      <c r="F112" s="661"/>
      <c r="G112" s="662"/>
      <c r="H112" s="59" t="s">
        <v>28</v>
      </c>
      <c r="I112" s="59" t="str">
        <f>VLOOKUP(H112,'Весь прайс лист'!B:C,2,FALSE)</f>
        <v>Аккумуляторная батарея PS224</v>
      </c>
      <c r="J112" s="59"/>
      <c r="K112" s="136">
        <f>VLOOKUP(H112,'Весь прайс лист'!B:E,4,FALSE)</f>
        <v>10700</v>
      </c>
      <c r="L112" s="754"/>
      <c r="M112" s="845"/>
      <c r="N112" s="755"/>
    </row>
    <row r="113" spans="1:14" ht="15.75" customHeight="1">
      <c r="A113" s="683"/>
      <c r="B113" s="941"/>
      <c r="C113" s="660"/>
      <c r="D113" s="661"/>
      <c r="E113" s="661"/>
      <c r="F113" s="661"/>
      <c r="G113" s="662"/>
      <c r="H113" s="59" t="s">
        <v>886</v>
      </c>
      <c r="I113" s="170" t="str">
        <f>VLOOKUP(H113,'Весь прайс лист'!B:C,2,FALSE)</f>
        <v>Цифровой переключатель FLOR EDSW</v>
      </c>
      <c r="J113" s="170"/>
      <c r="K113" s="164">
        <f>VLOOKUP(H113,'Весь прайс лист'!B:E,4,FALSE)</f>
        <v>7400</v>
      </c>
      <c r="L113" s="754"/>
      <c r="M113" s="845"/>
      <c r="N113" s="755"/>
    </row>
    <row r="114" spans="1:14" s="17" customFormat="1" ht="15.75" customHeight="1">
      <c r="A114" s="683"/>
      <c r="B114" s="941"/>
      <c r="C114" s="660"/>
      <c r="D114" s="661"/>
      <c r="E114" s="661"/>
      <c r="F114" s="661"/>
      <c r="G114" s="662"/>
      <c r="H114" s="61" t="s">
        <v>1042</v>
      </c>
      <c r="I114" s="169" t="str">
        <f>VLOOKUP(H114,'Весь прайс лист'!B:C,2,FALSE)</f>
        <v>Опора подвесная WA12</v>
      </c>
      <c r="J114" s="169"/>
      <c r="K114" s="163">
        <f>VLOOKUP(H114,'Весь прайс лист'!B:E,4,FALSE)</f>
        <v>6900</v>
      </c>
      <c r="L114" s="754"/>
      <c r="M114" s="845"/>
      <c r="N114" s="755"/>
    </row>
    <row r="115" spans="1:14" s="17" customFormat="1" ht="15.75" customHeight="1" thickBot="1">
      <c r="A115" s="684"/>
      <c r="B115" s="942"/>
      <c r="C115" s="663"/>
      <c r="D115" s="664"/>
      <c r="E115" s="664"/>
      <c r="F115" s="664"/>
      <c r="G115" s="665"/>
      <c r="H115" s="61" t="s">
        <v>1044</v>
      </c>
      <c r="I115" s="169" t="str">
        <f>VLOOKUP(H115,'Весь прайс лист'!B:C,2,FALSE)</f>
        <v>Решетка для рейки шлагбаумной WA13</v>
      </c>
      <c r="J115" s="169"/>
      <c r="K115" s="163">
        <f>VLOOKUP(H115,'Весь прайс лист'!B:E,4,FALSE)</f>
        <v>7000</v>
      </c>
      <c r="L115" s="756"/>
      <c r="M115" s="846"/>
      <c r="N115" s="757"/>
    </row>
    <row r="116" spans="1:14" ht="36.75" customHeight="1">
      <c r="A116" s="682" t="s">
        <v>896</v>
      </c>
      <c r="B116" s="940" t="s">
        <v>901</v>
      </c>
      <c r="C116" s="932" t="s">
        <v>2288</v>
      </c>
      <c r="D116" s="600" t="s">
        <v>2225</v>
      </c>
      <c r="E116" s="635" t="s">
        <v>2899</v>
      </c>
      <c r="F116" s="638"/>
      <c r="G116" s="877" t="s">
        <v>2222</v>
      </c>
      <c r="H116" s="50" t="s">
        <v>900</v>
      </c>
      <c r="I116" s="50" t="str">
        <f>VLOOKUP(H116,'Весь прайс лист'!B:C,2,FALSE)</f>
        <v>Тумба шлагбаума M7BAR</v>
      </c>
      <c r="J116" s="50">
        <v>1</v>
      </c>
      <c r="K116" s="129">
        <f>VLOOKUP(H116,'Весь прайс лист'!B:E,4,FALSE)</f>
        <v>118350</v>
      </c>
      <c r="L116" s="871">
        <f>VLOOKUP(G116,'Весь прайс лист'!B:E,4,FALSE)</f>
        <v>109900</v>
      </c>
      <c r="M116" s="911">
        <f>VLOOKUP(E116,'Весь прайс лист'!B:E,4,FALSE)</f>
        <v>119900</v>
      </c>
      <c r="N116" s="792"/>
    </row>
    <row r="117" spans="1:14" ht="33" customHeight="1">
      <c r="A117" s="683"/>
      <c r="B117" s="941"/>
      <c r="C117" s="933"/>
      <c r="D117" s="609"/>
      <c r="E117" s="636"/>
      <c r="F117" s="640"/>
      <c r="G117" s="909"/>
      <c r="H117" s="51" t="s">
        <v>39</v>
      </c>
      <c r="I117" s="51" t="s">
        <v>2849</v>
      </c>
      <c r="J117" s="51">
        <v>1</v>
      </c>
      <c r="K117" s="130">
        <f>VLOOKUP(H117,'Весь прайс лист'!B:E,4,FALSE)</f>
        <v>7100</v>
      </c>
      <c r="L117" s="872"/>
      <c r="M117" s="912"/>
      <c r="N117" s="793"/>
    </row>
    <row r="118" spans="1:14" s="17" customFormat="1" ht="15" customHeight="1">
      <c r="A118" s="683"/>
      <c r="B118" s="941"/>
      <c r="C118" s="933"/>
      <c r="D118" s="609"/>
      <c r="E118" s="636"/>
      <c r="F118" s="640"/>
      <c r="G118" s="909"/>
      <c r="H118" s="51" t="s">
        <v>2366</v>
      </c>
      <c r="I118" s="51" t="str">
        <f>VLOOKUP(H118,'Весь прайс лист'!B:C,2,FALSE)</f>
        <v>Рейка шлагбаумная 69x92x6200мм XBA-6RU</v>
      </c>
      <c r="J118" s="51">
        <v>1</v>
      </c>
      <c r="K118" s="130">
        <f>VLOOKUP(H118,'Весь прайс лист'!B:E,4,FALSE)</f>
        <v>11950</v>
      </c>
      <c r="L118" s="872"/>
      <c r="M118" s="912"/>
      <c r="N118" s="793"/>
    </row>
    <row r="119" spans="1:14" ht="15" customHeight="1">
      <c r="A119" s="683"/>
      <c r="B119" s="941"/>
      <c r="C119" s="933"/>
      <c r="D119" s="609"/>
      <c r="E119" s="636"/>
      <c r="F119" s="640"/>
      <c r="G119" s="909"/>
      <c r="H119" s="51" t="s">
        <v>2245</v>
      </c>
      <c r="I119" s="51" t="s">
        <v>2439</v>
      </c>
      <c r="J119" s="51">
        <v>1</v>
      </c>
      <c r="K119" s="130"/>
      <c r="L119" s="872"/>
      <c r="M119" s="912"/>
      <c r="N119" s="793"/>
    </row>
    <row r="120" spans="1:14" ht="16.7" customHeight="1" thickBot="1">
      <c r="A120" s="683"/>
      <c r="B120" s="941"/>
      <c r="C120" s="933"/>
      <c r="D120" s="609"/>
      <c r="E120" s="636"/>
      <c r="F120" s="640"/>
      <c r="G120" s="878"/>
      <c r="H120" s="52" t="s">
        <v>57</v>
      </c>
      <c r="I120" s="52" t="str">
        <f>VLOOKUP(H120,'Весь прайс лист'!B:C,2,FALSE)</f>
        <v>Наклейки светоотражающие (комплект) NK1</v>
      </c>
      <c r="J120" s="52">
        <v>2</v>
      </c>
      <c r="K120" s="131">
        <f>VLOOKUP(H120,'Весь прайс лист'!B:E,4,FALSE)</f>
        <v>500</v>
      </c>
      <c r="L120" s="873"/>
      <c r="M120" s="912"/>
      <c r="N120" s="793"/>
    </row>
    <row r="121" spans="1:14" ht="15" customHeight="1">
      <c r="A121" s="683"/>
      <c r="B121" s="941"/>
      <c r="C121" s="933"/>
      <c r="D121" s="609"/>
      <c r="E121" s="636"/>
      <c r="F121" s="640"/>
      <c r="G121" s="935"/>
      <c r="H121" s="82" t="s">
        <v>41</v>
      </c>
      <c r="I121" s="82" t="str">
        <f>VLOOKUP(H121,'Весь прайс лист'!B:C,2,FALSE)</f>
        <v>Приемник OXI</v>
      </c>
      <c r="J121" s="82">
        <v>1</v>
      </c>
      <c r="K121" s="158">
        <f>VLOOKUP(H121,'Весь прайс лист'!B:E,4,FALSE)</f>
        <v>2900</v>
      </c>
      <c r="L121" s="910"/>
      <c r="M121" s="912"/>
      <c r="N121" s="793"/>
    </row>
    <row r="122" spans="1:14" ht="15.75" customHeight="1">
      <c r="A122" s="683"/>
      <c r="B122" s="941"/>
      <c r="C122" s="933"/>
      <c r="D122" s="609"/>
      <c r="E122" s="636"/>
      <c r="F122" s="640"/>
      <c r="G122" s="935"/>
      <c r="H122" s="83" t="s">
        <v>23</v>
      </c>
      <c r="I122" s="83" t="str">
        <f>VLOOKUP(H122,'Весь прайс лист'!B:C,2,FALSE)</f>
        <v>Фотоэлементы Medium BlueBus EPMB</v>
      </c>
      <c r="J122" s="83">
        <v>1</v>
      </c>
      <c r="K122" s="160">
        <f>VLOOKUP(H122,'Весь прайс лист'!B:E,4,FALSE)</f>
        <v>4650</v>
      </c>
      <c r="L122" s="910"/>
      <c r="M122" s="912"/>
      <c r="N122" s="793"/>
    </row>
    <row r="123" spans="1:14" ht="15.75" customHeight="1" thickBot="1">
      <c r="A123" s="683"/>
      <c r="B123" s="941"/>
      <c r="C123" s="934"/>
      <c r="D123" s="601"/>
      <c r="E123" s="637"/>
      <c r="F123" s="642"/>
      <c r="G123" s="174"/>
      <c r="H123" s="84" t="s">
        <v>40</v>
      </c>
      <c r="I123" s="84" t="str">
        <f>VLOOKUP(H123,'Весь прайс лист'!B:C,2,FALSE)</f>
        <v>Интегрируемая светофорная лампа XBA8</v>
      </c>
      <c r="J123" s="84">
        <v>1</v>
      </c>
      <c r="K123" s="159">
        <f>VLOOKUP(H123,'Весь прайс лист'!B:E,4,FALSE)</f>
        <v>6850</v>
      </c>
      <c r="L123" s="507"/>
      <c r="M123" s="913"/>
      <c r="N123" s="794"/>
    </row>
    <row r="124" spans="1:14" ht="15" customHeight="1">
      <c r="A124" s="683"/>
      <c r="B124" s="941"/>
      <c r="C124" s="657" t="s">
        <v>2227</v>
      </c>
      <c r="D124" s="658"/>
      <c r="E124" s="658"/>
      <c r="F124" s="658"/>
      <c r="G124" s="659"/>
      <c r="H124" s="61" t="s">
        <v>1040</v>
      </c>
      <c r="I124" s="61" t="str">
        <f>VLOOKUP(H124,'Весь прайс лист'!B:C,2,FALSE)</f>
        <v>Опора стационарная WA11</v>
      </c>
      <c r="J124" s="61"/>
      <c r="K124" s="138">
        <f>VLOOKUP(H124,'Весь прайс лист'!B:E,4,FALSE)</f>
        <v>6350</v>
      </c>
      <c r="L124" s="801"/>
      <c r="M124" s="844"/>
      <c r="N124" s="802"/>
    </row>
    <row r="125" spans="1:14" s="17" customFormat="1" ht="15" customHeight="1">
      <c r="A125" s="683"/>
      <c r="B125" s="941"/>
      <c r="C125" s="660"/>
      <c r="D125" s="661"/>
      <c r="E125" s="661"/>
      <c r="F125" s="661"/>
      <c r="G125" s="662"/>
      <c r="H125" s="61" t="s">
        <v>1042</v>
      </c>
      <c r="I125" s="61" t="str">
        <f>VLOOKUP(H125,'Весь прайс лист'!B:C,2,FALSE)</f>
        <v>Опора подвесная WA12</v>
      </c>
      <c r="J125" s="61"/>
      <c r="K125" s="138">
        <f>VLOOKUP(H125,'Весь прайс лист'!B:E,4,FALSE)</f>
        <v>6900</v>
      </c>
      <c r="L125" s="754"/>
      <c r="M125" s="845"/>
      <c r="N125" s="755"/>
    </row>
    <row r="126" spans="1:14" ht="15" customHeight="1">
      <c r="A126" s="683"/>
      <c r="B126" s="941"/>
      <c r="C126" s="660"/>
      <c r="D126" s="661"/>
      <c r="E126" s="661"/>
      <c r="F126" s="661"/>
      <c r="G126" s="662"/>
      <c r="H126" s="59" t="s">
        <v>28</v>
      </c>
      <c r="I126" s="59" t="str">
        <f>VLOOKUP(H126,'Весь прайс лист'!B:C,2,FALSE)</f>
        <v>Аккумуляторная батарея PS224</v>
      </c>
      <c r="J126" s="59"/>
      <c r="K126" s="136">
        <f>VLOOKUP(H126,'Весь прайс лист'!B:E,4,FALSE)</f>
        <v>10700</v>
      </c>
      <c r="L126" s="754"/>
      <c r="M126" s="845"/>
      <c r="N126" s="755"/>
    </row>
    <row r="127" spans="1:14" ht="15.75" customHeight="1" thickBot="1">
      <c r="A127" s="683"/>
      <c r="B127" s="941"/>
      <c r="C127" s="660"/>
      <c r="D127" s="661"/>
      <c r="E127" s="661"/>
      <c r="F127" s="661"/>
      <c r="G127" s="662"/>
      <c r="H127" s="59" t="s">
        <v>886</v>
      </c>
      <c r="I127" s="170" t="str">
        <f>VLOOKUP(H127,'Весь прайс лист'!B:C,2,FALSE)</f>
        <v>Цифровой переключатель FLOR EDSW</v>
      </c>
      <c r="J127" s="170"/>
      <c r="K127" s="164">
        <f>VLOOKUP(H127,'Весь прайс лист'!B:E,4,FALSE)</f>
        <v>7400</v>
      </c>
      <c r="L127" s="754"/>
      <c r="M127" s="845"/>
      <c r="N127" s="755"/>
    </row>
    <row r="128" spans="1:14" ht="15">
      <c r="A128" s="728" t="s">
        <v>896</v>
      </c>
      <c r="B128" s="944" t="s">
        <v>904</v>
      </c>
      <c r="C128" s="932" t="s">
        <v>2289</v>
      </c>
      <c r="D128" s="600" t="s">
        <v>2225</v>
      </c>
      <c r="E128" s="635" t="s">
        <v>2900</v>
      </c>
      <c r="F128" s="638"/>
      <c r="G128" s="877" t="s">
        <v>2223</v>
      </c>
      <c r="H128" s="50" t="s">
        <v>900</v>
      </c>
      <c r="I128" s="50" t="str">
        <f>VLOOKUP(H128,'Весь прайс лист'!B:C,2,FALSE)</f>
        <v>Тумба шлагбаума M7BAR</v>
      </c>
      <c r="J128" s="50">
        <v>1</v>
      </c>
      <c r="K128" s="129">
        <f>VLOOKUP(H128,'Весь прайс лист'!B:E,4,FALSE)</f>
        <v>118350</v>
      </c>
      <c r="L128" s="871">
        <f>VLOOKUP(G128,'Весь прайс лист'!B:E,4,FALSE)</f>
        <v>119900</v>
      </c>
      <c r="M128" s="911">
        <f>VLOOKUP(E128,'Весь прайс лист'!B:E,4,FALSE)</f>
        <v>129900</v>
      </c>
      <c r="N128" s="792"/>
    </row>
    <row r="129" spans="1:14" ht="15" customHeight="1">
      <c r="A129" s="726"/>
      <c r="B129" s="945"/>
      <c r="C129" s="933"/>
      <c r="D129" s="609"/>
      <c r="E129" s="636"/>
      <c r="F129" s="640"/>
      <c r="G129" s="909"/>
      <c r="H129" s="51" t="s">
        <v>39</v>
      </c>
      <c r="I129" s="51" t="s">
        <v>2849</v>
      </c>
      <c r="J129" s="51">
        <v>1</v>
      </c>
      <c r="K129" s="130">
        <f>VLOOKUP(H129,'Весь прайс лист'!B:E,4,FALSE)</f>
        <v>7100</v>
      </c>
      <c r="L129" s="872"/>
      <c r="M129" s="912"/>
      <c r="N129" s="793"/>
    </row>
    <row r="130" spans="1:14" ht="15" customHeight="1">
      <c r="A130" s="726"/>
      <c r="B130" s="945"/>
      <c r="C130" s="933"/>
      <c r="D130" s="609"/>
      <c r="E130" s="636"/>
      <c r="F130" s="640"/>
      <c r="G130" s="909"/>
      <c r="H130" s="51" t="s">
        <v>2368</v>
      </c>
      <c r="I130" s="51" t="str">
        <f>VLOOKUP(H130,'Весь прайс лист'!B:C,2,FALSE)</f>
        <v>Рейка шлагбаумная 69x92x3200мм XBA15-3RU</v>
      </c>
      <c r="J130" s="51">
        <v>1</v>
      </c>
      <c r="K130" s="130">
        <f>VLOOKUP(H130,'Весь прайс лист'!B:E,4,FALSE)</f>
        <v>7450</v>
      </c>
      <c r="L130" s="872"/>
      <c r="M130" s="912"/>
      <c r="N130" s="793"/>
    </row>
    <row r="131" spans="1:14" ht="15" customHeight="1">
      <c r="A131" s="726"/>
      <c r="B131" s="945"/>
      <c r="C131" s="933"/>
      <c r="D131" s="609"/>
      <c r="E131" s="636"/>
      <c r="F131" s="640"/>
      <c r="G131" s="909"/>
      <c r="H131" s="51" t="s">
        <v>2370</v>
      </c>
      <c r="I131" s="51" t="str">
        <f>VLOOKUP(H131,'Весь прайс лист'!B:C,2,FALSE)</f>
        <v>Рейка шлагбаумная 69x92x4250мм XBA14-4RU</v>
      </c>
      <c r="J131" s="51">
        <v>1</v>
      </c>
      <c r="K131" s="130">
        <f>VLOOKUP(H131,'Весь прайс лист'!B:E,4,FALSE)</f>
        <v>8800</v>
      </c>
      <c r="L131" s="872"/>
      <c r="M131" s="912"/>
      <c r="N131" s="793"/>
    </row>
    <row r="132" spans="1:14" ht="15" customHeight="1">
      <c r="A132" s="726"/>
      <c r="B132" s="945"/>
      <c r="C132" s="933"/>
      <c r="D132" s="609"/>
      <c r="E132" s="636"/>
      <c r="F132" s="640"/>
      <c r="G132" s="909"/>
      <c r="H132" s="51" t="s">
        <v>903</v>
      </c>
      <c r="I132" s="51" t="str">
        <f>VLOOKUP(H132,'Весь прайс лист'!B:C,2,FALSE)</f>
        <v>Соединитель для стрел XBA9</v>
      </c>
      <c r="J132" s="51">
        <v>1</v>
      </c>
      <c r="K132" s="130">
        <f>VLOOKUP(H132,'Весь прайс лист'!B:E,4,FALSE)</f>
        <v>3250</v>
      </c>
      <c r="L132" s="872"/>
      <c r="M132" s="912"/>
      <c r="N132" s="793"/>
    </row>
    <row r="133" spans="1:14" ht="15" customHeight="1">
      <c r="A133" s="726"/>
      <c r="B133" s="945"/>
      <c r="C133" s="933"/>
      <c r="D133" s="609"/>
      <c r="E133" s="636"/>
      <c r="F133" s="640"/>
      <c r="G133" s="909"/>
      <c r="H133" s="51" t="s">
        <v>34</v>
      </c>
      <c r="I133" s="51" t="str">
        <f>VLOOKUP(H133,'Весь прайс лист'!B:C,2,FALSE)</f>
        <v>Демпфер XBA13</v>
      </c>
      <c r="J133" s="51">
        <v>2</v>
      </c>
      <c r="K133" s="130">
        <f>VLOOKUP(H133,'Весь прайс лист'!B:E,4,FALSE)</f>
        <v>4300</v>
      </c>
      <c r="L133" s="872"/>
      <c r="M133" s="912"/>
      <c r="N133" s="793"/>
    </row>
    <row r="134" spans="1:14" ht="15.75" customHeight="1" thickBot="1">
      <c r="A134" s="726"/>
      <c r="B134" s="945"/>
      <c r="C134" s="933"/>
      <c r="D134" s="609"/>
      <c r="E134" s="636"/>
      <c r="F134" s="640"/>
      <c r="G134" s="878"/>
      <c r="H134" s="52" t="s">
        <v>57</v>
      </c>
      <c r="I134" s="52" t="str">
        <f>VLOOKUP(H134,'Весь прайс лист'!B:C,2,FALSE)</f>
        <v>Наклейки светоотражающие (комплект) NK1</v>
      </c>
      <c r="J134" s="52">
        <v>2</v>
      </c>
      <c r="K134" s="131">
        <f>VLOOKUP(H134,'Весь прайс лист'!B:E,4,FALSE)</f>
        <v>500</v>
      </c>
      <c r="L134" s="873"/>
      <c r="M134" s="912"/>
      <c r="N134" s="793"/>
    </row>
    <row r="135" spans="1:14" ht="15" customHeight="1">
      <c r="A135" s="726"/>
      <c r="B135" s="945"/>
      <c r="C135" s="933"/>
      <c r="D135" s="609"/>
      <c r="E135" s="636"/>
      <c r="F135" s="640"/>
      <c r="G135" s="935"/>
      <c r="H135" s="82" t="s">
        <v>41</v>
      </c>
      <c r="I135" s="82" t="str">
        <f>VLOOKUP(H135,'Весь прайс лист'!B:C,2,FALSE)</f>
        <v>Приемник OXI</v>
      </c>
      <c r="J135" s="82">
        <v>1</v>
      </c>
      <c r="K135" s="158">
        <f>VLOOKUP(H135,'Весь прайс лист'!B:E,4,FALSE)</f>
        <v>2900</v>
      </c>
      <c r="L135" s="910"/>
      <c r="M135" s="912"/>
      <c r="N135" s="793"/>
    </row>
    <row r="136" spans="1:14" ht="15.75" customHeight="1">
      <c r="A136" s="726"/>
      <c r="B136" s="945"/>
      <c r="C136" s="933"/>
      <c r="D136" s="609"/>
      <c r="E136" s="636"/>
      <c r="F136" s="640"/>
      <c r="G136" s="935"/>
      <c r="H136" s="83" t="s">
        <v>23</v>
      </c>
      <c r="I136" s="83" t="str">
        <f>VLOOKUP(H136,'Весь прайс лист'!B:C,2,FALSE)</f>
        <v>Фотоэлементы Medium BlueBus EPMB</v>
      </c>
      <c r="J136" s="83">
        <v>1</v>
      </c>
      <c r="K136" s="160">
        <f>VLOOKUP(H136,'Весь прайс лист'!B:E,4,FALSE)</f>
        <v>4650</v>
      </c>
      <c r="L136" s="910"/>
      <c r="M136" s="912"/>
      <c r="N136" s="793"/>
    </row>
    <row r="137" spans="1:14" ht="15.75" customHeight="1" thickBot="1">
      <c r="A137" s="726"/>
      <c r="B137" s="945"/>
      <c r="C137" s="934"/>
      <c r="D137" s="601"/>
      <c r="E137" s="637"/>
      <c r="F137" s="642"/>
      <c r="G137" s="174"/>
      <c r="H137" s="120" t="s">
        <v>40</v>
      </c>
      <c r="I137" s="84" t="str">
        <f>VLOOKUP(H137,'Весь прайс лист'!B:C,2,FALSE)</f>
        <v>Интегрируемая светофорная лампа XBA8</v>
      </c>
      <c r="J137" s="84">
        <v>1</v>
      </c>
      <c r="K137" s="159">
        <f>VLOOKUP(H137,'Весь прайс лист'!B:E,4,FALSE)</f>
        <v>6850</v>
      </c>
      <c r="L137" s="507"/>
      <c r="M137" s="913"/>
      <c r="N137" s="794"/>
    </row>
    <row r="138" spans="1:14" ht="15" customHeight="1">
      <c r="A138" s="726"/>
      <c r="B138" s="945"/>
      <c r="C138" s="658" t="s">
        <v>2227</v>
      </c>
      <c r="D138" s="658"/>
      <c r="E138" s="661"/>
      <c r="F138" s="661"/>
      <c r="G138" s="662"/>
      <c r="H138" s="61" t="s">
        <v>1040</v>
      </c>
      <c r="I138" s="61" t="str">
        <f>VLOOKUP(H138,'Весь прайс лист'!B:C,2,FALSE)</f>
        <v>Опора стационарная WA11</v>
      </c>
      <c r="J138" s="61"/>
      <c r="K138" s="138">
        <f>VLOOKUP(H138,'Весь прайс лист'!B:E,4,FALSE)</f>
        <v>6350</v>
      </c>
      <c r="L138" s="754"/>
      <c r="M138" s="845"/>
      <c r="N138" s="755"/>
    </row>
    <row r="139" spans="1:14" ht="15" customHeight="1">
      <c r="A139" s="726"/>
      <c r="B139" s="945"/>
      <c r="C139" s="661"/>
      <c r="D139" s="661"/>
      <c r="E139" s="661"/>
      <c r="F139" s="661"/>
      <c r="G139" s="662"/>
      <c r="H139" s="59" t="s">
        <v>1042</v>
      </c>
      <c r="I139" s="59" t="str">
        <f>VLOOKUP(H139,'Весь прайс лист'!B:C,2,FALSE)</f>
        <v>Опора подвесная WA12</v>
      </c>
      <c r="J139" s="59"/>
      <c r="K139" s="136">
        <f>VLOOKUP(H139,'Весь прайс лист'!B:E,4,FALSE)</f>
        <v>6900</v>
      </c>
      <c r="L139" s="754"/>
      <c r="M139" s="845"/>
      <c r="N139" s="755"/>
    </row>
    <row r="140" spans="1:14" ht="15" customHeight="1">
      <c r="A140" s="726"/>
      <c r="B140" s="945"/>
      <c r="C140" s="661"/>
      <c r="D140" s="661"/>
      <c r="E140" s="661"/>
      <c r="F140" s="661"/>
      <c r="G140" s="662"/>
      <c r="H140" s="59" t="s">
        <v>28</v>
      </c>
      <c r="I140" s="59" t="str">
        <f>VLOOKUP(H140,'Весь прайс лист'!B:C,2,FALSE)</f>
        <v>Аккумуляторная батарея PS224</v>
      </c>
      <c r="J140" s="59"/>
      <c r="K140" s="136">
        <f>VLOOKUP(H140,'Весь прайс лист'!B:E,4,FALSE)</f>
        <v>10700</v>
      </c>
      <c r="L140" s="754"/>
      <c r="M140" s="845"/>
      <c r="N140" s="755"/>
    </row>
    <row r="141" spans="1:14" ht="15">
      <c r="A141" s="726"/>
      <c r="B141" s="945"/>
      <c r="C141" s="661"/>
      <c r="D141" s="661"/>
      <c r="E141" s="661"/>
      <c r="F141" s="661"/>
      <c r="G141" s="662"/>
      <c r="H141" s="59" t="s">
        <v>886</v>
      </c>
      <c r="I141" s="170" t="str">
        <f>VLOOKUP(H141,'Весь прайс лист'!B:C,2,FALSE)</f>
        <v>Цифровой переключатель FLOR EDSW</v>
      </c>
      <c r="J141" s="170"/>
      <c r="K141" s="164">
        <f>VLOOKUP(H141,'Весь прайс лист'!B:E,4,FALSE)</f>
        <v>7400</v>
      </c>
      <c r="L141" s="754"/>
      <c r="M141" s="845"/>
      <c r="N141" s="755"/>
    </row>
    <row r="142" spans="1:14" ht="15.75" thickBot="1">
      <c r="A142" s="726"/>
      <c r="B142" s="945"/>
      <c r="C142" s="661"/>
      <c r="D142" s="661"/>
      <c r="E142" s="661"/>
      <c r="F142" s="661"/>
      <c r="G142" s="662"/>
      <c r="H142" s="59" t="s">
        <v>1044</v>
      </c>
      <c r="I142" s="170" t="str">
        <f>VLOOKUP(H142,'Весь прайс лист'!B:C,2,FALSE)</f>
        <v>Решетка для рейки шлагбаумной WA13</v>
      </c>
      <c r="J142" s="170"/>
      <c r="K142" s="164">
        <f>VLOOKUP(H142,'Весь прайс лист'!B:E,4,FALSE)</f>
        <v>7000</v>
      </c>
      <c r="L142" s="754"/>
      <c r="M142" s="845"/>
      <c r="N142" s="755"/>
    </row>
    <row r="143" spans="1:14" ht="15">
      <c r="A143" s="728" t="s">
        <v>909</v>
      </c>
      <c r="B143" s="944" t="s">
        <v>904</v>
      </c>
      <c r="C143" s="932" t="s">
        <v>2290</v>
      </c>
      <c r="D143" s="600" t="s">
        <v>2225</v>
      </c>
      <c r="E143" s="635" t="s">
        <v>2901</v>
      </c>
      <c r="F143" s="638"/>
      <c r="G143" s="877" t="s">
        <v>2246</v>
      </c>
      <c r="H143" s="50" t="s">
        <v>908</v>
      </c>
      <c r="I143" s="50" t="str">
        <f>VLOOKUP(H143,'Весь прайс лист'!B:C,2,FALSE)</f>
        <v>Тумба шлагбаума LBAR</v>
      </c>
      <c r="J143" s="50">
        <v>1</v>
      </c>
      <c r="K143" s="129">
        <f>VLOOKUP(H143,'Весь прайс лист'!B:E,4,FALSE)</f>
        <v>127450</v>
      </c>
      <c r="L143" s="871">
        <f>VLOOKUP(G143,'Весь прайс лист'!B:E,4,FALSE)</f>
        <v>129900</v>
      </c>
      <c r="M143" s="911">
        <f>VLOOKUP(E143,'Весь прайс лист'!B:E,4,FALSE)</f>
        <v>139900</v>
      </c>
      <c r="N143" s="792"/>
    </row>
    <row r="144" spans="1:14" ht="15" customHeight="1">
      <c r="A144" s="726"/>
      <c r="B144" s="945"/>
      <c r="C144" s="933"/>
      <c r="D144" s="609"/>
      <c r="E144" s="636"/>
      <c r="F144" s="640"/>
      <c r="G144" s="909"/>
      <c r="H144" s="119" t="s">
        <v>39</v>
      </c>
      <c r="I144" s="51" t="s">
        <v>2848</v>
      </c>
      <c r="J144" s="51">
        <v>1</v>
      </c>
      <c r="K144" s="130">
        <f>VLOOKUP(H144,'Весь прайс лист'!B:E,4,FALSE)</f>
        <v>7100</v>
      </c>
      <c r="L144" s="872"/>
      <c r="M144" s="912"/>
      <c r="N144" s="793"/>
    </row>
    <row r="145" spans="1:14" ht="15" customHeight="1">
      <c r="A145" s="726"/>
      <c r="B145" s="945"/>
      <c r="C145" s="933"/>
      <c r="D145" s="609"/>
      <c r="E145" s="636"/>
      <c r="F145" s="640"/>
      <c r="G145" s="909"/>
      <c r="H145" s="51" t="s">
        <v>2370</v>
      </c>
      <c r="I145" s="51" t="str">
        <f>VLOOKUP(H145,'Весь прайс лист'!B:C,2,FALSE)</f>
        <v>Рейка шлагбаумная 69x92x4250мм XBA14-4RU</v>
      </c>
      <c r="J145" s="51">
        <v>1</v>
      </c>
      <c r="K145" s="130">
        <f>VLOOKUP(H145,'Весь прайс лист'!B:E,4,FALSE)</f>
        <v>8800</v>
      </c>
      <c r="L145" s="872"/>
      <c r="M145" s="912"/>
      <c r="N145" s="793"/>
    </row>
    <row r="146" spans="1:14" ht="15" customHeight="1">
      <c r="A146" s="726"/>
      <c r="B146" s="945"/>
      <c r="C146" s="933"/>
      <c r="D146" s="609"/>
      <c r="E146" s="636"/>
      <c r="F146" s="640"/>
      <c r="G146" s="909"/>
      <c r="H146" s="51" t="s">
        <v>2368</v>
      </c>
      <c r="I146" s="51" t="str">
        <f>VLOOKUP(H146,'Весь прайс лист'!B:C,2,FALSE)</f>
        <v>Рейка шлагбаумная 69x92x3200мм XBA15-3RU</v>
      </c>
      <c r="J146" s="51">
        <v>1</v>
      </c>
      <c r="K146" s="130">
        <f>VLOOKUP(H146,'Весь прайс лист'!B:E,4,FALSE)</f>
        <v>7450</v>
      </c>
      <c r="L146" s="872"/>
      <c r="M146" s="912"/>
      <c r="N146" s="793"/>
    </row>
    <row r="147" spans="1:14" ht="15" customHeight="1">
      <c r="A147" s="726"/>
      <c r="B147" s="945"/>
      <c r="C147" s="933"/>
      <c r="D147" s="609"/>
      <c r="E147" s="636"/>
      <c r="F147" s="640"/>
      <c r="G147" s="909"/>
      <c r="H147" s="51" t="s">
        <v>903</v>
      </c>
      <c r="I147" s="51" t="str">
        <f>VLOOKUP(H147,'Весь прайс лист'!B:C,2,FALSE)</f>
        <v>Соединитель для стрел XBA9</v>
      </c>
      <c r="J147" s="51">
        <v>1</v>
      </c>
      <c r="K147" s="130">
        <f>VLOOKUP(H147,'Весь прайс лист'!B:E,4,FALSE)</f>
        <v>3250</v>
      </c>
      <c r="L147" s="872"/>
      <c r="M147" s="912"/>
      <c r="N147" s="793"/>
    </row>
    <row r="148" spans="1:14" ht="15" customHeight="1">
      <c r="A148" s="726"/>
      <c r="B148" s="945"/>
      <c r="C148" s="933"/>
      <c r="D148" s="609"/>
      <c r="E148" s="636"/>
      <c r="F148" s="640"/>
      <c r="G148" s="909"/>
      <c r="H148" s="51" t="s">
        <v>34</v>
      </c>
      <c r="I148" s="51" t="str">
        <f>VLOOKUP(H148,'Весь прайс лист'!B:C,2,FALSE)</f>
        <v>Демпфер XBA13</v>
      </c>
      <c r="J148" s="51">
        <v>2</v>
      </c>
      <c r="K148" s="130">
        <f>VLOOKUP(H148,'Весь прайс лист'!B:E,4,FALSE)</f>
        <v>4300</v>
      </c>
      <c r="L148" s="872"/>
      <c r="M148" s="912"/>
      <c r="N148" s="793"/>
    </row>
    <row r="149" spans="1:14" ht="15.75" customHeight="1" thickBot="1">
      <c r="A149" s="726"/>
      <c r="B149" s="945"/>
      <c r="C149" s="933"/>
      <c r="D149" s="609"/>
      <c r="E149" s="636"/>
      <c r="F149" s="640"/>
      <c r="G149" s="878"/>
      <c r="H149" s="52" t="s">
        <v>57</v>
      </c>
      <c r="I149" s="52" t="str">
        <f>VLOOKUP(H149,'Весь прайс лист'!B:C,2,FALSE)</f>
        <v>Наклейки светоотражающие (комплект) NK1</v>
      </c>
      <c r="J149" s="52">
        <v>2</v>
      </c>
      <c r="K149" s="131">
        <f>VLOOKUP(H149,'Весь прайс лист'!B:E,4,FALSE)</f>
        <v>500</v>
      </c>
      <c r="L149" s="873"/>
      <c r="M149" s="912"/>
      <c r="N149" s="793"/>
    </row>
    <row r="150" spans="1:14" ht="15" customHeight="1">
      <c r="A150" s="726"/>
      <c r="B150" s="945"/>
      <c r="C150" s="933"/>
      <c r="D150" s="609"/>
      <c r="E150" s="636"/>
      <c r="F150" s="640"/>
      <c r="G150" s="935"/>
      <c r="H150" s="82" t="s">
        <v>41</v>
      </c>
      <c r="I150" s="82" t="str">
        <f>VLOOKUP(H150,'Весь прайс лист'!B:C,2,FALSE)</f>
        <v>Приемник OXI</v>
      </c>
      <c r="J150" s="82">
        <v>1</v>
      </c>
      <c r="K150" s="158">
        <f>VLOOKUP(H150,'Весь прайс лист'!B:E,4,FALSE)</f>
        <v>2900</v>
      </c>
      <c r="L150" s="910"/>
      <c r="M150" s="912"/>
      <c r="N150" s="793"/>
    </row>
    <row r="151" spans="1:14" ht="15.75" customHeight="1">
      <c r="A151" s="726"/>
      <c r="B151" s="945"/>
      <c r="C151" s="933"/>
      <c r="D151" s="609"/>
      <c r="E151" s="636"/>
      <c r="F151" s="640"/>
      <c r="G151" s="935"/>
      <c r="H151" s="83" t="s">
        <v>23</v>
      </c>
      <c r="I151" s="83" t="str">
        <f>VLOOKUP(H151,'Весь прайс лист'!B:C,2,FALSE)</f>
        <v>Фотоэлементы Medium BlueBus EPMB</v>
      </c>
      <c r="J151" s="83">
        <v>1</v>
      </c>
      <c r="K151" s="160">
        <f>VLOOKUP(H151,'Весь прайс лист'!B:E,4,FALSE)</f>
        <v>4650</v>
      </c>
      <c r="L151" s="910"/>
      <c r="M151" s="912"/>
      <c r="N151" s="793"/>
    </row>
    <row r="152" spans="1:14" ht="15.75" customHeight="1" thickBot="1">
      <c r="A152" s="726"/>
      <c r="B152" s="945"/>
      <c r="C152" s="934"/>
      <c r="D152" s="601"/>
      <c r="E152" s="637"/>
      <c r="F152" s="642"/>
      <c r="G152" s="174"/>
      <c r="H152" s="120" t="s">
        <v>40</v>
      </c>
      <c r="I152" s="84" t="str">
        <f>VLOOKUP(H152,'Весь прайс лист'!B:C,2,FALSE)</f>
        <v>Интегрируемая светофорная лампа XBA8</v>
      </c>
      <c r="J152" s="84">
        <v>1</v>
      </c>
      <c r="K152" s="159">
        <f>VLOOKUP(H152,'Весь прайс лист'!B:E,4,FALSE)</f>
        <v>6850</v>
      </c>
      <c r="L152" s="507"/>
      <c r="M152" s="913"/>
      <c r="N152" s="794"/>
    </row>
    <row r="153" spans="1:14" ht="15" customHeight="1">
      <c r="A153" s="726"/>
      <c r="B153" s="945"/>
      <c r="C153" s="658" t="s">
        <v>2227</v>
      </c>
      <c r="D153" s="658"/>
      <c r="E153" s="661"/>
      <c r="F153" s="661"/>
      <c r="G153" s="662"/>
      <c r="H153" s="61" t="s">
        <v>1040</v>
      </c>
      <c r="I153" s="61" t="str">
        <f>VLOOKUP(H153,'Весь прайс лист'!B:C,2,FALSE)</f>
        <v>Опора стационарная WA11</v>
      </c>
      <c r="J153" s="61"/>
      <c r="K153" s="138">
        <f>VLOOKUP(H153,'Весь прайс лист'!B:E,4,FALSE)</f>
        <v>6350</v>
      </c>
      <c r="L153" s="754"/>
      <c r="M153" s="845"/>
      <c r="N153" s="755"/>
    </row>
    <row r="154" spans="1:14" ht="15" customHeight="1">
      <c r="A154" s="726"/>
      <c r="B154" s="945"/>
      <c r="C154" s="661"/>
      <c r="D154" s="661"/>
      <c r="E154" s="661"/>
      <c r="F154" s="661"/>
      <c r="G154" s="662"/>
      <c r="H154" s="59" t="s">
        <v>1042</v>
      </c>
      <c r="I154" s="59" t="str">
        <f>VLOOKUP(H154,'Весь прайс лист'!B:C,2,FALSE)</f>
        <v>Опора подвесная WA12</v>
      </c>
      <c r="J154" s="59"/>
      <c r="K154" s="136">
        <f>VLOOKUP(H154,'Весь прайс лист'!B:E,4,FALSE)</f>
        <v>6900</v>
      </c>
      <c r="L154" s="754"/>
      <c r="M154" s="845"/>
      <c r="N154" s="755"/>
    </row>
    <row r="155" spans="1:14" ht="15" customHeight="1">
      <c r="A155" s="726"/>
      <c r="B155" s="945"/>
      <c r="C155" s="661"/>
      <c r="D155" s="661"/>
      <c r="E155" s="661"/>
      <c r="F155" s="661"/>
      <c r="G155" s="662"/>
      <c r="H155" s="59" t="s">
        <v>28</v>
      </c>
      <c r="I155" s="59" t="str">
        <f>VLOOKUP(H155,'Весь прайс лист'!B:C,2,FALSE)</f>
        <v>Аккумуляторная батарея PS224</v>
      </c>
      <c r="J155" s="59"/>
      <c r="K155" s="136">
        <f>VLOOKUP(H155,'Весь прайс лист'!B:E,4,FALSE)</f>
        <v>10700</v>
      </c>
      <c r="L155" s="754"/>
      <c r="M155" s="845"/>
      <c r="N155" s="755"/>
    </row>
    <row r="156" spans="1:14" ht="15">
      <c r="A156" s="726"/>
      <c r="B156" s="945"/>
      <c r="C156" s="661"/>
      <c r="D156" s="661"/>
      <c r="E156" s="661"/>
      <c r="F156" s="661"/>
      <c r="G156" s="662"/>
      <c r="H156" s="59" t="s">
        <v>886</v>
      </c>
      <c r="I156" s="170" t="str">
        <f>VLOOKUP(H156,'Весь прайс лист'!B:C,2,FALSE)</f>
        <v>Цифровой переключатель FLOR EDSW</v>
      </c>
      <c r="J156" s="170"/>
      <c r="K156" s="164">
        <f>VLOOKUP(H156,'Весь прайс лист'!B:E,4,FALSE)</f>
        <v>7400</v>
      </c>
      <c r="L156" s="754"/>
      <c r="M156" s="845"/>
      <c r="N156" s="755"/>
    </row>
    <row r="157" spans="1:14" ht="15.75" thickBot="1">
      <c r="A157" s="726"/>
      <c r="B157" s="945"/>
      <c r="C157" s="661"/>
      <c r="D157" s="661"/>
      <c r="E157" s="661"/>
      <c r="F157" s="661"/>
      <c r="G157" s="662"/>
      <c r="H157" s="59" t="s">
        <v>1044</v>
      </c>
      <c r="I157" s="170" t="str">
        <f>VLOOKUP(H157,'Весь прайс лист'!B:C,2,FALSE)</f>
        <v>Решетка для рейки шлагбаумной WA13</v>
      </c>
      <c r="J157" s="170"/>
      <c r="K157" s="164">
        <f>VLOOKUP(H157,'Весь прайс лист'!B:E,4,FALSE)</f>
        <v>7000</v>
      </c>
      <c r="L157" s="754"/>
      <c r="M157" s="845"/>
      <c r="N157" s="755"/>
    </row>
    <row r="158" spans="1:14" ht="17.25" customHeight="1">
      <c r="A158" s="728" t="s">
        <v>909</v>
      </c>
      <c r="B158" s="944" t="s">
        <v>910</v>
      </c>
      <c r="C158" s="932" t="s">
        <v>2291</v>
      </c>
      <c r="D158" s="600" t="s">
        <v>2225</v>
      </c>
      <c r="E158" s="635" t="s">
        <v>2902</v>
      </c>
      <c r="F158" s="638"/>
      <c r="G158" s="937" t="s">
        <v>2247</v>
      </c>
      <c r="H158" s="50" t="s">
        <v>908</v>
      </c>
      <c r="I158" s="50" t="str">
        <f>VLOOKUP(H158,'Весь прайс лист'!B:C,2,FALSE)</f>
        <v>Тумба шлагбаума LBAR</v>
      </c>
      <c r="J158" s="50">
        <v>1</v>
      </c>
      <c r="K158" s="129">
        <f>VLOOKUP(H158,'Весь прайс лист'!B:E,4,FALSE)</f>
        <v>127450</v>
      </c>
      <c r="L158" s="871">
        <f>VLOOKUP(G158,'Весь прайс лист'!B:E,4,FALSE)</f>
        <v>139900</v>
      </c>
      <c r="M158" s="911">
        <f>VLOOKUP(E158,'Весь прайс лист'!B:E,4,FALSE)</f>
        <v>149900</v>
      </c>
      <c r="N158" s="792"/>
    </row>
    <row r="159" spans="1:14" ht="15" customHeight="1">
      <c r="A159" s="726"/>
      <c r="B159" s="945"/>
      <c r="C159" s="933"/>
      <c r="D159" s="609"/>
      <c r="E159" s="636"/>
      <c r="F159" s="640"/>
      <c r="G159" s="938"/>
      <c r="H159" s="51" t="s">
        <v>39</v>
      </c>
      <c r="I159" s="51" t="s">
        <v>2848</v>
      </c>
      <c r="J159" s="51">
        <v>1</v>
      </c>
      <c r="K159" s="130">
        <f>VLOOKUP(H159,'Весь прайс лист'!B:E,4,FALSE)</f>
        <v>7100</v>
      </c>
      <c r="L159" s="872"/>
      <c r="M159" s="912"/>
      <c r="N159" s="793"/>
    </row>
    <row r="160" spans="1:14" ht="15" customHeight="1">
      <c r="A160" s="726"/>
      <c r="B160" s="945"/>
      <c r="C160" s="933"/>
      <c r="D160" s="609"/>
      <c r="E160" s="636"/>
      <c r="F160" s="640"/>
      <c r="G160" s="938"/>
      <c r="H160" s="51" t="s">
        <v>2370</v>
      </c>
      <c r="I160" s="51" t="str">
        <f>VLOOKUP(H160,'Весь прайс лист'!B:C,2,FALSE)</f>
        <v>Рейка шлагбаумная 69x92x4250мм XBA14-4RU</v>
      </c>
      <c r="J160" s="51">
        <v>2</v>
      </c>
      <c r="K160" s="130">
        <f>VLOOKUP(H160,'Весь прайс лист'!B:E,4,FALSE)</f>
        <v>8800</v>
      </c>
      <c r="L160" s="872"/>
      <c r="M160" s="912"/>
      <c r="N160" s="793"/>
    </row>
    <row r="161" spans="1:14" ht="15" customHeight="1">
      <c r="A161" s="726"/>
      <c r="B161" s="945"/>
      <c r="C161" s="933"/>
      <c r="D161" s="609"/>
      <c r="E161" s="636"/>
      <c r="F161" s="640"/>
      <c r="G161" s="938"/>
      <c r="H161" s="51" t="s">
        <v>903</v>
      </c>
      <c r="I161" s="51" t="str">
        <f>VLOOKUP(H161,'Весь прайс лист'!B:C,2,FALSE)</f>
        <v>Соединитель для стрел XBA9</v>
      </c>
      <c r="J161" s="51">
        <v>1</v>
      </c>
      <c r="K161" s="130">
        <f>VLOOKUP(H161,'Весь прайс лист'!B:E,4,FALSE)</f>
        <v>3250</v>
      </c>
      <c r="L161" s="872"/>
      <c r="M161" s="912"/>
      <c r="N161" s="793"/>
    </row>
    <row r="162" spans="1:14" ht="15" customHeight="1">
      <c r="A162" s="726"/>
      <c r="B162" s="945"/>
      <c r="C162" s="933"/>
      <c r="D162" s="609"/>
      <c r="E162" s="636"/>
      <c r="F162" s="640"/>
      <c r="G162" s="938"/>
      <c r="H162" s="51" t="s">
        <v>34</v>
      </c>
      <c r="I162" s="51" t="str">
        <f>VLOOKUP(H162,'Весь прайс лист'!B:C,2,FALSE)</f>
        <v>Демпфер XBA13</v>
      </c>
      <c r="J162" s="51">
        <v>2</v>
      </c>
      <c r="K162" s="130">
        <f>VLOOKUP(H162,'Весь прайс лист'!B:E,4,FALSE)</f>
        <v>4300</v>
      </c>
      <c r="L162" s="872"/>
      <c r="M162" s="912"/>
      <c r="N162" s="793"/>
    </row>
    <row r="163" spans="1:14" ht="15.75" customHeight="1" thickBot="1">
      <c r="A163" s="726"/>
      <c r="B163" s="945"/>
      <c r="C163" s="933"/>
      <c r="D163" s="609"/>
      <c r="E163" s="636"/>
      <c r="F163" s="640"/>
      <c r="G163" s="939"/>
      <c r="H163" s="52" t="s">
        <v>57</v>
      </c>
      <c r="I163" s="52" t="str">
        <f>VLOOKUP(H163,'Весь прайс лист'!B:C,2,FALSE)</f>
        <v>Наклейки светоотражающие (комплект) NK1</v>
      </c>
      <c r="J163" s="52">
        <v>2</v>
      </c>
      <c r="K163" s="131">
        <f>VLOOKUP(H163,'Весь прайс лист'!B:E,4,FALSE)</f>
        <v>500</v>
      </c>
      <c r="L163" s="873"/>
      <c r="M163" s="912"/>
      <c r="N163" s="793"/>
    </row>
    <row r="164" spans="1:14" ht="15" customHeight="1">
      <c r="A164" s="726"/>
      <c r="B164" s="945"/>
      <c r="C164" s="933"/>
      <c r="D164" s="609"/>
      <c r="E164" s="636"/>
      <c r="F164" s="640"/>
      <c r="G164" s="936"/>
      <c r="H164" s="82" t="s">
        <v>41</v>
      </c>
      <c r="I164" s="82" t="str">
        <f>VLOOKUP(H164,'Весь прайс лист'!B:C,2,FALSE)</f>
        <v>Приемник OXI</v>
      </c>
      <c r="J164" s="82">
        <v>1</v>
      </c>
      <c r="K164" s="158">
        <f>VLOOKUP(H164,'Весь прайс лист'!B:E,4,FALSE)</f>
        <v>2900</v>
      </c>
      <c r="L164" s="910"/>
      <c r="M164" s="912"/>
      <c r="N164" s="793"/>
    </row>
    <row r="165" spans="1:14" ht="15.75" customHeight="1">
      <c r="A165" s="726"/>
      <c r="B165" s="945"/>
      <c r="C165" s="933"/>
      <c r="D165" s="609"/>
      <c r="E165" s="636"/>
      <c r="F165" s="640"/>
      <c r="G165" s="936"/>
      <c r="H165" s="83" t="s">
        <v>23</v>
      </c>
      <c r="I165" s="83" t="str">
        <f>VLOOKUP(H165,'Весь прайс лист'!B:C,2,FALSE)</f>
        <v>Фотоэлементы Medium BlueBus EPMB</v>
      </c>
      <c r="J165" s="83">
        <v>1</v>
      </c>
      <c r="K165" s="160">
        <f>VLOOKUP(H165,'Весь прайс лист'!B:E,4,FALSE)</f>
        <v>4650</v>
      </c>
      <c r="L165" s="910"/>
      <c r="M165" s="912"/>
      <c r="N165" s="793"/>
    </row>
    <row r="166" spans="1:14" ht="15.75" customHeight="1" thickBot="1">
      <c r="A166" s="726"/>
      <c r="B166" s="945"/>
      <c r="C166" s="934"/>
      <c r="D166" s="601"/>
      <c r="E166" s="637"/>
      <c r="F166" s="642"/>
      <c r="G166" s="174"/>
      <c r="H166" s="84" t="s">
        <v>40</v>
      </c>
      <c r="I166" s="84" t="str">
        <f>VLOOKUP(H166,'Весь прайс лист'!B:C,2,FALSE)</f>
        <v>Интегрируемая светофорная лампа XBA8</v>
      </c>
      <c r="J166" s="84">
        <v>1</v>
      </c>
      <c r="K166" s="159">
        <f>VLOOKUP(H166,'Весь прайс лист'!B:E,4,FALSE)</f>
        <v>6850</v>
      </c>
      <c r="L166" s="507"/>
      <c r="M166" s="913"/>
      <c r="N166" s="794"/>
    </row>
    <row r="167" spans="1:14" ht="15" customHeight="1">
      <c r="A167" s="726"/>
      <c r="B167" s="945"/>
      <c r="C167" s="658" t="s">
        <v>2227</v>
      </c>
      <c r="D167" s="658"/>
      <c r="E167" s="661"/>
      <c r="F167" s="661"/>
      <c r="G167" s="662"/>
      <c r="H167" s="61" t="s">
        <v>1040</v>
      </c>
      <c r="I167" s="61" t="str">
        <f>VLOOKUP(H167,'Весь прайс лист'!B:C,2,FALSE)</f>
        <v>Опора стационарная WA11</v>
      </c>
      <c r="J167" s="61"/>
      <c r="K167" s="138">
        <f>VLOOKUP(H167,'Весь прайс лист'!B:E,4,FALSE)</f>
        <v>6350</v>
      </c>
      <c r="L167" s="754"/>
      <c r="M167" s="845"/>
      <c r="N167" s="755"/>
    </row>
    <row r="168" spans="1:14" ht="15" customHeight="1">
      <c r="A168" s="726"/>
      <c r="B168" s="945"/>
      <c r="C168" s="661"/>
      <c r="D168" s="661"/>
      <c r="E168" s="661"/>
      <c r="F168" s="661"/>
      <c r="G168" s="662"/>
      <c r="H168" s="59" t="s">
        <v>1042</v>
      </c>
      <c r="I168" s="59" t="str">
        <f>VLOOKUP(H168,'Весь прайс лист'!B:C,2,FALSE)</f>
        <v>Опора подвесная WA12</v>
      </c>
      <c r="J168" s="59"/>
      <c r="K168" s="136">
        <f>VLOOKUP(H168,'Весь прайс лист'!B:E,4,FALSE)</f>
        <v>6900</v>
      </c>
      <c r="L168" s="754"/>
      <c r="M168" s="845"/>
      <c r="N168" s="755"/>
    </row>
    <row r="169" spans="1:14" ht="15" customHeight="1">
      <c r="A169" s="726"/>
      <c r="B169" s="945"/>
      <c r="C169" s="661"/>
      <c r="D169" s="661"/>
      <c r="E169" s="661"/>
      <c r="F169" s="661"/>
      <c r="G169" s="662"/>
      <c r="H169" s="59" t="s">
        <v>28</v>
      </c>
      <c r="I169" s="59" t="str">
        <f>VLOOKUP(H169,'Весь прайс лист'!B:C,2,FALSE)</f>
        <v>Аккумуляторная батарея PS224</v>
      </c>
      <c r="J169" s="59"/>
      <c r="K169" s="136">
        <f>VLOOKUP(H169,'Весь прайс лист'!B:E,4,FALSE)</f>
        <v>10700</v>
      </c>
      <c r="L169" s="754"/>
      <c r="M169" s="845"/>
      <c r="N169" s="755"/>
    </row>
    <row r="170" spans="1:14" ht="15">
      <c r="A170" s="726"/>
      <c r="B170" s="945"/>
      <c r="C170" s="661"/>
      <c r="D170" s="661"/>
      <c r="E170" s="661"/>
      <c r="F170" s="661"/>
      <c r="G170" s="662"/>
      <c r="H170" s="59" t="s">
        <v>886</v>
      </c>
      <c r="I170" s="170" t="str">
        <f>VLOOKUP(H170,'Весь прайс лист'!B:C,2,FALSE)</f>
        <v>Цифровой переключатель FLOR EDSW</v>
      </c>
      <c r="J170" s="170"/>
      <c r="K170" s="164">
        <f>VLOOKUP(H170,'Весь прайс лист'!B:E,4,FALSE)</f>
        <v>7400</v>
      </c>
      <c r="L170" s="754"/>
      <c r="M170" s="845"/>
      <c r="N170" s="755"/>
    </row>
    <row r="171" spans="1:14" ht="15.75" thickBot="1">
      <c r="A171" s="727"/>
      <c r="B171" s="947"/>
      <c r="C171" s="664"/>
      <c r="D171" s="664"/>
      <c r="E171" s="664"/>
      <c r="F171" s="664"/>
      <c r="G171" s="665"/>
      <c r="H171" s="63" t="s">
        <v>1044</v>
      </c>
      <c r="I171" s="172" t="str">
        <f>VLOOKUP(H171,'Весь прайс лист'!B:C,2,FALSE)</f>
        <v>Решетка для рейки шлагбаумной WA13</v>
      </c>
      <c r="J171" s="172"/>
      <c r="K171" s="166">
        <f>VLOOKUP(H171,'Весь прайс лист'!B:E,4,FALSE)</f>
        <v>7000</v>
      </c>
      <c r="L171" s="756"/>
      <c r="M171" s="846"/>
      <c r="N171" s="757"/>
    </row>
    <row r="172" spans="1:14" ht="15">
      <c r="A172" s="728" t="s">
        <v>909</v>
      </c>
      <c r="B172" s="944" t="s">
        <v>911</v>
      </c>
      <c r="C172" s="932" t="s">
        <v>2292</v>
      </c>
      <c r="D172" s="600" t="s">
        <v>2225</v>
      </c>
      <c r="E172" s="635" t="s">
        <v>2903</v>
      </c>
      <c r="F172" s="638"/>
      <c r="G172" s="877" t="s">
        <v>2248</v>
      </c>
      <c r="H172" s="50" t="s">
        <v>908</v>
      </c>
      <c r="I172" s="50" t="str">
        <f>VLOOKUP(H172,'Весь прайс лист'!B:C,2,FALSE)</f>
        <v>Тумба шлагбаума LBAR</v>
      </c>
      <c r="J172" s="50">
        <v>1</v>
      </c>
      <c r="K172" s="129">
        <f>VLOOKUP(H172,'Весь прайс лист'!B:E,4,FALSE)</f>
        <v>127450</v>
      </c>
      <c r="L172" s="871">
        <f>VLOOKUP(G172,'Весь прайс лист'!B:E,4,FALSE)</f>
        <v>149900</v>
      </c>
      <c r="M172" s="911">
        <f>VLOOKUP(E172,'Весь прайс лист'!B:E,4,FALSE)</f>
        <v>159900</v>
      </c>
      <c r="N172" s="792"/>
    </row>
    <row r="173" spans="1:14" ht="15" customHeight="1">
      <c r="A173" s="726"/>
      <c r="B173" s="945"/>
      <c r="C173" s="933"/>
      <c r="D173" s="609"/>
      <c r="E173" s="636"/>
      <c r="F173" s="640"/>
      <c r="G173" s="909"/>
      <c r="H173" s="51" t="s">
        <v>39</v>
      </c>
      <c r="I173" s="51" t="s">
        <v>2849</v>
      </c>
      <c r="J173" s="51">
        <v>1</v>
      </c>
      <c r="K173" s="130">
        <f>VLOOKUP(H173,'Весь прайс лист'!B:E,4,FALSE)</f>
        <v>7100</v>
      </c>
      <c r="L173" s="872"/>
      <c r="M173" s="912"/>
      <c r="N173" s="793"/>
    </row>
    <row r="174" spans="1:14" ht="15" customHeight="1">
      <c r="A174" s="726"/>
      <c r="B174" s="945"/>
      <c r="C174" s="933"/>
      <c r="D174" s="609"/>
      <c r="E174" s="636"/>
      <c r="F174" s="640"/>
      <c r="G174" s="909"/>
      <c r="H174" s="51" t="s">
        <v>2370</v>
      </c>
      <c r="I174" s="51" t="str">
        <f>VLOOKUP(H174,'Весь прайс лист'!B:C,2,FALSE)</f>
        <v>Рейка шлагбаумная 69x92x4250мм XBA14-4RU</v>
      </c>
      <c r="J174" s="51">
        <v>1</v>
      </c>
      <c r="K174" s="130">
        <f>VLOOKUP(H174,'Весь прайс лист'!B:E,4,FALSE)</f>
        <v>8800</v>
      </c>
      <c r="L174" s="872"/>
      <c r="M174" s="912"/>
      <c r="N174" s="793"/>
    </row>
    <row r="175" spans="1:14" ht="15" customHeight="1">
      <c r="A175" s="726"/>
      <c r="B175" s="945"/>
      <c r="C175" s="933"/>
      <c r="D175" s="609"/>
      <c r="E175" s="636"/>
      <c r="F175" s="640"/>
      <c r="G175" s="909"/>
      <c r="H175" s="51" t="s">
        <v>2372</v>
      </c>
      <c r="I175" s="51" t="str">
        <f>VLOOKUP(H175,'Весь прайс лист'!B:C,2,FALSE)</f>
        <v>Рейка шлагбаумная 69x92x5200мм XBA5-5RU</v>
      </c>
      <c r="J175" s="51">
        <v>1</v>
      </c>
      <c r="K175" s="130">
        <f>VLOOKUP(H175,'Весь прайс лист'!B:E,4,FALSE)</f>
        <v>11100</v>
      </c>
      <c r="L175" s="872"/>
      <c r="M175" s="912"/>
      <c r="N175" s="793"/>
    </row>
    <row r="176" spans="1:14" ht="15" customHeight="1">
      <c r="A176" s="726"/>
      <c r="B176" s="945"/>
      <c r="C176" s="933"/>
      <c r="D176" s="609"/>
      <c r="E176" s="636"/>
      <c r="F176" s="640"/>
      <c r="G176" s="909"/>
      <c r="H176" s="51" t="s">
        <v>903</v>
      </c>
      <c r="I176" s="51" t="str">
        <f>VLOOKUP(H176,'Весь прайс лист'!B:C,2,FALSE)</f>
        <v>Соединитель для стрел XBA9</v>
      </c>
      <c r="J176" s="51">
        <v>1</v>
      </c>
      <c r="K176" s="130">
        <f>VLOOKUP(H176,'Весь прайс лист'!B:E,4,FALSE)</f>
        <v>3250</v>
      </c>
      <c r="L176" s="872"/>
      <c r="M176" s="912"/>
      <c r="N176" s="793"/>
    </row>
    <row r="177" spans="1:14" ht="15" customHeight="1">
      <c r="A177" s="726"/>
      <c r="B177" s="945"/>
      <c r="C177" s="933"/>
      <c r="D177" s="609"/>
      <c r="E177" s="636"/>
      <c r="F177" s="640"/>
      <c r="G177" s="909"/>
      <c r="H177" s="51" t="s">
        <v>34</v>
      </c>
      <c r="I177" s="51" t="str">
        <f>VLOOKUP(H177,'Весь прайс лист'!B:C,2,FALSE)</f>
        <v>Демпфер XBA13</v>
      </c>
      <c r="J177" s="51">
        <v>2</v>
      </c>
      <c r="K177" s="130">
        <f>VLOOKUP(H177,'Весь прайс лист'!B:E,4,FALSE)</f>
        <v>4300</v>
      </c>
      <c r="L177" s="872"/>
      <c r="M177" s="912"/>
      <c r="N177" s="793"/>
    </row>
    <row r="178" spans="1:14" ht="15.75" customHeight="1" thickBot="1">
      <c r="A178" s="726"/>
      <c r="B178" s="945"/>
      <c r="C178" s="933"/>
      <c r="D178" s="609"/>
      <c r="E178" s="636"/>
      <c r="F178" s="640"/>
      <c r="G178" s="878"/>
      <c r="H178" s="52" t="s">
        <v>57</v>
      </c>
      <c r="I178" s="52" t="str">
        <f>VLOOKUP(H178,'Весь прайс лист'!B:C,2,FALSE)</f>
        <v>Наклейки светоотражающие (комплект) NK1</v>
      </c>
      <c r="J178" s="52">
        <v>2</v>
      </c>
      <c r="K178" s="131">
        <f>VLOOKUP(H178,'Весь прайс лист'!B:E,4,FALSE)</f>
        <v>500</v>
      </c>
      <c r="L178" s="873"/>
      <c r="M178" s="912"/>
      <c r="N178" s="793"/>
    </row>
    <row r="179" spans="1:14" ht="15" customHeight="1">
      <c r="A179" s="726"/>
      <c r="B179" s="945"/>
      <c r="C179" s="933"/>
      <c r="D179" s="609"/>
      <c r="E179" s="636"/>
      <c r="F179" s="640"/>
      <c r="G179" s="935"/>
      <c r="H179" s="82" t="s">
        <v>41</v>
      </c>
      <c r="I179" s="82" t="str">
        <f>VLOOKUP(H179,'Весь прайс лист'!B:C,2,FALSE)</f>
        <v>Приемник OXI</v>
      </c>
      <c r="J179" s="82">
        <v>1</v>
      </c>
      <c r="K179" s="158">
        <f>VLOOKUP(H179,'Весь прайс лист'!B:E,4,FALSE)</f>
        <v>2900</v>
      </c>
      <c r="L179" s="910"/>
      <c r="M179" s="912"/>
      <c r="N179" s="793"/>
    </row>
    <row r="180" spans="1:14" ht="15.75" customHeight="1">
      <c r="A180" s="726"/>
      <c r="B180" s="945"/>
      <c r="C180" s="933"/>
      <c r="D180" s="609"/>
      <c r="E180" s="636"/>
      <c r="F180" s="640"/>
      <c r="G180" s="935"/>
      <c r="H180" s="83" t="s">
        <v>23</v>
      </c>
      <c r="I180" s="83" t="str">
        <f>VLOOKUP(H180,'Весь прайс лист'!B:C,2,FALSE)</f>
        <v>Фотоэлементы Medium BlueBus EPMB</v>
      </c>
      <c r="J180" s="83">
        <v>1</v>
      </c>
      <c r="K180" s="160">
        <f>VLOOKUP(H180,'Весь прайс лист'!B:E,4,FALSE)</f>
        <v>4650</v>
      </c>
      <c r="L180" s="910"/>
      <c r="M180" s="912"/>
      <c r="N180" s="793"/>
    </row>
    <row r="181" spans="1:14" ht="15.75" customHeight="1" thickBot="1">
      <c r="A181" s="726"/>
      <c r="B181" s="945"/>
      <c r="C181" s="934"/>
      <c r="D181" s="601"/>
      <c r="E181" s="637"/>
      <c r="F181" s="642"/>
      <c r="G181" s="174"/>
      <c r="H181" s="84" t="s">
        <v>40</v>
      </c>
      <c r="I181" s="84" t="str">
        <f>VLOOKUP(H181,'Весь прайс лист'!B:C,2,FALSE)</f>
        <v>Интегрируемая светофорная лампа XBA8</v>
      </c>
      <c r="J181" s="84">
        <v>1</v>
      </c>
      <c r="K181" s="159">
        <f>VLOOKUP(H181,'Весь прайс лист'!B:E,4,FALSE)</f>
        <v>6850</v>
      </c>
      <c r="L181" s="507"/>
      <c r="M181" s="913"/>
      <c r="N181" s="794"/>
    </row>
    <row r="182" spans="1:14" ht="15" customHeight="1">
      <c r="A182" s="726"/>
      <c r="B182" s="945"/>
      <c r="C182" s="658" t="s">
        <v>2227</v>
      </c>
      <c r="D182" s="658"/>
      <c r="E182" s="661"/>
      <c r="F182" s="661"/>
      <c r="G182" s="662"/>
      <c r="H182" s="61" t="s">
        <v>1040</v>
      </c>
      <c r="I182" s="61" t="str">
        <f>VLOOKUP(H182,'Весь прайс лист'!B:C,2,FALSE)</f>
        <v>Опора стационарная WA11</v>
      </c>
      <c r="J182" s="61"/>
      <c r="K182" s="138">
        <f>VLOOKUP(H182,'Весь прайс лист'!B:E,4,FALSE)</f>
        <v>6350</v>
      </c>
      <c r="L182" s="754"/>
      <c r="M182" s="845"/>
      <c r="N182" s="755"/>
    </row>
    <row r="183" spans="1:14" ht="15" customHeight="1">
      <c r="A183" s="726"/>
      <c r="B183" s="945"/>
      <c r="C183" s="661"/>
      <c r="D183" s="661"/>
      <c r="E183" s="661"/>
      <c r="F183" s="661"/>
      <c r="G183" s="662"/>
      <c r="H183" s="59" t="s">
        <v>1042</v>
      </c>
      <c r="I183" s="59" t="str">
        <f>VLOOKUP(H183,'Весь прайс лист'!B:C,2,FALSE)</f>
        <v>Опора подвесная WA12</v>
      </c>
      <c r="J183" s="59"/>
      <c r="K183" s="136">
        <f>VLOOKUP(H183,'Весь прайс лист'!B:E,4,FALSE)</f>
        <v>6900</v>
      </c>
      <c r="L183" s="754"/>
      <c r="M183" s="845"/>
      <c r="N183" s="755"/>
    </row>
    <row r="184" spans="1:14" ht="15" customHeight="1">
      <c r="A184" s="726"/>
      <c r="B184" s="945"/>
      <c r="C184" s="661"/>
      <c r="D184" s="661"/>
      <c r="E184" s="661"/>
      <c r="F184" s="661"/>
      <c r="G184" s="662"/>
      <c r="H184" s="59" t="s">
        <v>28</v>
      </c>
      <c r="I184" s="59" t="str">
        <f>VLOOKUP(H184,'Весь прайс лист'!B:C,2,FALSE)</f>
        <v>Аккумуляторная батарея PS224</v>
      </c>
      <c r="J184" s="59"/>
      <c r="K184" s="136">
        <f>VLOOKUP(H184,'Весь прайс лист'!B:E,4,FALSE)</f>
        <v>10700</v>
      </c>
      <c r="L184" s="754"/>
      <c r="M184" s="845"/>
      <c r="N184" s="755"/>
    </row>
    <row r="185" spans="1:14" ht="15.75" customHeight="1">
      <c r="A185" s="726"/>
      <c r="B185" s="945"/>
      <c r="C185" s="661"/>
      <c r="D185" s="661"/>
      <c r="E185" s="661"/>
      <c r="F185" s="661"/>
      <c r="G185" s="662"/>
      <c r="H185" s="59" t="s">
        <v>905</v>
      </c>
      <c r="I185" s="170" t="str">
        <f>VLOOKUP(H185,'Весь прайс лист'!B:C,2,FALSE)</f>
        <v>Светодиоды сигнальные, 8м XBA18</v>
      </c>
      <c r="J185" s="170"/>
      <c r="K185" s="164">
        <f>VLOOKUP(H185,'Весь прайс лист'!B:E,4,FALSE)</f>
        <v>7650</v>
      </c>
      <c r="L185" s="754"/>
      <c r="M185" s="845"/>
      <c r="N185" s="755"/>
    </row>
    <row r="186" spans="1:14" ht="15">
      <c r="A186" s="726"/>
      <c r="B186" s="945"/>
      <c r="C186" s="661"/>
      <c r="D186" s="661"/>
      <c r="E186" s="661"/>
      <c r="F186" s="661"/>
      <c r="G186" s="662"/>
      <c r="H186" s="59" t="s">
        <v>886</v>
      </c>
      <c r="I186" s="170" t="str">
        <f>VLOOKUP(H186,'Весь прайс лист'!B:C,2,FALSE)</f>
        <v>Цифровой переключатель FLOR EDSW</v>
      </c>
      <c r="J186" s="170"/>
      <c r="K186" s="164">
        <f>VLOOKUP(H186,'Весь прайс лист'!B:E,4,FALSE)</f>
        <v>7400</v>
      </c>
      <c r="L186" s="754"/>
      <c r="M186" s="845"/>
      <c r="N186" s="755"/>
    </row>
    <row r="187" spans="1:14" ht="15.75" thickBot="1">
      <c r="A187" s="727"/>
      <c r="B187" s="947"/>
      <c r="C187" s="664"/>
      <c r="D187" s="664"/>
      <c r="E187" s="664"/>
      <c r="F187" s="664"/>
      <c r="G187" s="665"/>
      <c r="H187" s="63" t="s">
        <v>1044</v>
      </c>
      <c r="I187" s="172" t="str">
        <f>VLOOKUP(H187,'Весь прайс лист'!B:C,2,FALSE)</f>
        <v>Решетка для рейки шлагбаумной WA13</v>
      </c>
      <c r="J187" s="172"/>
      <c r="K187" s="166">
        <f>VLOOKUP(H187,'Весь прайс лист'!B:E,4,FALSE)</f>
        <v>7000</v>
      </c>
      <c r="L187" s="756"/>
      <c r="M187" s="846"/>
      <c r="N187" s="757"/>
    </row>
    <row r="188" spans="1:14">
      <c r="A188" s="700" t="s">
        <v>1114</v>
      </c>
      <c r="B188" s="24"/>
      <c r="C188" s="24"/>
      <c r="D188" s="24"/>
      <c r="E188" s="504"/>
      <c r="F188" s="425"/>
      <c r="G188" s="425"/>
      <c r="H188" s="71" t="s">
        <v>1038</v>
      </c>
      <c r="I188" s="29" t="str">
        <f>VLOOKUP(H188,'Весь прайс лист'!B:C,2,FALSE)</f>
        <v>Анкерная пластина с крепежом для WIDES/WIDEM/SBAR SIA1</v>
      </c>
      <c r="J188" s="29" t="s">
        <v>1070</v>
      </c>
      <c r="K188" s="161">
        <f>VLOOKUP(H188,'Весь прайс лист'!B:E,4,FALSE)</f>
        <v>4000</v>
      </c>
      <c r="L188" s="452"/>
      <c r="M188" s="452"/>
      <c r="N188" s="453"/>
    </row>
    <row r="189" spans="1:14">
      <c r="A189" s="701"/>
      <c r="B189" s="26"/>
      <c r="C189" s="26"/>
      <c r="D189" s="26"/>
      <c r="E189" s="505"/>
      <c r="F189" s="423"/>
      <c r="G189" s="423"/>
      <c r="H189" s="59" t="s">
        <v>1039</v>
      </c>
      <c r="I189" s="15" t="str">
        <f>VLOOKUP(H189,'Весь прайс лист'!B:C,2,FALSE)</f>
        <v>Анкерная пластина с крепежом для WIDEL SIA2</v>
      </c>
      <c r="J189" s="15" t="s">
        <v>1070</v>
      </c>
      <c r="K189" s="162">
        <f>VLOOKUP(H189,'Весь прайс лист'!B:E,4,FALSE)</f>
        <v>4750</v>
      </c>
      <c r="L189" s="448"/>
      <c r="M189" s="448"/>
      <c r="N189" s="449"/>
    </row>
    <row r="190" spans="1:14">
      <c r="A190" s="701"/>
      <c r="B190" s="26"/>
      <c r="C190" s="26"/>
      <c r="D190" s="26"/>
      <c r="E190" s="505"/>
      <c r="F190" s="423"/>
      <c r="G190" s="423"/>
      <c r="H190" s="59" t="s">
        <v>1040</v>
      </c>
      <c r="I190" s="15" t="str">
        <f>VLOOKUP(H190,'Весь прайс лист'!B:C,2,FALSE)</f>
        <v>Опора стационарная WA11</v>
      </c>
      <c r="J190" s="15" t="s">
        <v>1070</v>
      </c>
      <c r="K190" s="162">
        <f>VLOOKUP(H190,'Весь прайс лист'!B:E,4,FALSE)</f>
        <v>6350</v>
      </c>
      <c r="L190" s="448"/>
      <c r="M190" s="448"/>
      <c r="N190" s="449"/>
    </row>
    <row r="191" spans="1:14">
      <c r="A191" s="701"/>
      <c r="B191" s="26"/>
      <c r="C191" s="26"/>
      <c r="D191" s="26"/>
      <c r="E191" s="505"/>
      <c r="F191" s="423"/>
      <c r="G191" s="423"/>
      <c r="H191" s="59" t="s">
        <v>1042</v>
      </c>
      <c r="I191" s="15" t="str">
        <f>VLOOKUP(H191,'Весь прайс лист'!B:C,2,FALSE)</f>
        <v>Опора подвесная WA12</v>
      </c>
      <c r="J191" s="15" t="s">
        <v>1070</v>
      </c>
      <c r="K191" s="162">
        <f>VLOOKUP(H191,'Весь прайс лист'!B:E,4,FALSE)</f>
        <v>6900</v>
      </c>
      <c r="L191" s="448"/>
      <c r="M191" s="448"/>
      <c r="N191" s="449"/>
    </row>
    <row r="192" spans="1:14">
      <c r="A192" s="701"/>
      <c r="B192" s="26"/>
      <c r="C192" s="26"/>
      <c r="D192" s="26"/>
      <c r="E192" s="505"/>
      <c r="F192" s="423"/>
      <c r="G192" s="423"/>
      <c r="H192" s="59" t="s">
        <v>1044</v>
      </c>
      <c r="I192" s="15" t="str">
        <f>VLOOKUP(H192,'Весь прайс лист'!B:C,2,FALSE)</f>
        <v>Решетка для рейки шлагбаумной WA13</v>
      </c>
      <c r="J192" s="15" t="s">
        <v>1070</v>
      </c>
      <c r="K192" s="162">
        <f>VLOOKUP(H192,'Весь прайс лист'!B:E,4,FALSE)</f>
        <v>7000</v>
      </c>
      <c r="L192" s="448"/>
      <c r="M192" s="448"/>
      <c r="N192" s="449"/>
    </row>
    <row r="193" spans="1:14">
      <c r="A193" s="701"/>
      <c r="B193" s="26"/>
      <c r="C193" s="26"/>
      <c r="D193" s="26"/>
      <c r="E193" s="505"/>
      <c r="F193" s="423"/>
      <c r="G193" s="423"/>
      <c r="H193" s="59" t="s">
        <v>1050</v>
      </c>
      <c r="I193" s="15" t="str">
        <f>VLOOKUP(H193,'Весь прайс лист'!B:C,2,FALSE)</f>
        <v>Кронштейн для аварийной разблокировки стрелы WIA10</v>
      </c>
      <c r="J193" s="15" t="s">
        <v>1070</v>
      </c>
      <c r="K193" s="162">
        <f>VLOOKUP(H193,'Весь прайс лист'!B:E,4,FALSE)</f>
        <v>6550</v>
      </c>
      <c r="L193" s="448"/>
      <c r="M193" s="448"/>
      <c r="N193" s="449"/>
    </row>
    <row r="194" spans="1:14">
      <c r="A194" s="701"/>
      <c r="B194" s="26"/>
      <c r="C194" s="26"/>
      <c r="D194" s="26"/>
      <c r="E194" s="505"/>
      <c r="F194" s="423"/>
      <c r="G194" s="423"/>
      <c r="H194" s="59" t="s">
        <v>1052</v>
      </c>
      <c r="I194" s="15" t="str">
        <f>VLOOKUP(H194,'Весь прайс лист'!B:C,2,FALSE)</f>
        <v>Кронштейн для складывания стрелы WIA11</v>
      </c>
      <c r="J194" s="15" t="s">
        <v>1070</v>
      </c>
      <c r="K194" s="162">
        <f>VLOOKUP(H194,'Весь прайс лист'!B:E,4,FALSE)</f>
        <v>9900</v>
      </c>
      <c r="L194" s="448"/>
      <c r="M194" s="448"/>
      <c r="N194" s="449"/>
    </row>
    <row r="195" spans="1:14">
      <c r="A195" s="701"/>
      <c r="B195" s="26"/>
      <c r="C195" s="26"/>
      <c r="D195" s="26"/>
      <c r="E195" s="505"/>
      <c r="F195" s="423"/>
      <c r="G195" s="423"/>
      <c r="H195" s="59" t="s">
        <v>1054</v>
      </c>
      <c r="I195" s="15" t="str">
        <f>VLOOKUP(H195,'Весь прайс лист'!B:C,2,FALSE)</f>
        <v>Кронштейн для аварийной разблокировки стрелы XBA10</v>
      </c>
      <c r="J195" s="15" t="s">
        <v>1070</v>
      </c>
      <c r="K195" s="162">
        <f>VLOOKUP(H195,'Весь прайс лист'!B:E,4,FALSE)</f>
        <v>11650</v>
      </c>
      <c r="L195" s="448"/>
      <c r="M195" s="448"/>
      <c r="N195" s="449"/>
    </row>
    <row r="196" spans="1:14">
      <c r="A196" s="701"/>
      <c r="B196" s="26"/>
      <c r="C196" s="26"/>
      <c r="D196" s="26"/>
      <c r="E196" s="505"/>
      <c r="F196" s="423"/>
      <c r="G196" s="423"/>
      <c r="H196" s="59" t="s">
        <v>1056</v>
      </c>
      <c r="I196" s="15" t="str">
        <f>VLOOKUP(H196,'Весь прайс лист'!B:C,2,FALSE)</f>
        <v>Кронштейн для складывания стрелы XBA11</v>
      </c>
      <c r="J196" s="15" t="s">
        <v>1070</v>
      </c>
      <c r="K196" s="162">
        <f>VLOOKUP(H196,'Весь прайс лист'!B:E,4,FALSE)</f>
        <v>14500</v>
      </c>
      <c r="L196" s="448"/>
      <c r="M196" s="448"/>
      <c r="N196" s="449"/>
    </row>
    <row r="197" spans="1:14">
      <c r="A197" s="701"/>
      <c r="B197" s="26"/>
      <c r="C197" s="26"/>
      <c r="D197" s="26"/>
      <c r="E197" s="505"/>
      <c r="F197" s="423"/>
      <c r="G197" s="423"/>
      <c r="H197" s="59" t="s">
        <v>34</v>
      </c>
      <c r="I197" s="15" t="str">
        <f>VLOOKUP(H197,'Весь прайс лист'!B:C,2,FALSE)</f>
        <v>Демпфер XBA13</v>
      </c>
      <c r="J197" s="15" t="s">
        <v>1070</v>
      </c>
      <c r="K197" s="162">
        <f>VLOOKUP(H197,'Весь прайс лист'!B:E,4,FALSE)</f>
        <v>4300</v>
      </c>
      <c r="L197" s="448"/>
      <c r="M197" s="448"/>
      <c r="N197" s="449"/>
    </row>
    <row r="198" spans="1:14">
      <c r="A198" s="701"/>
      <c r="B198" s="26"/>
      <c r="C198" s="26"/>
      <c r="D198" s="26"/>
      <c r="E198" s="505"/>
      <c r="F198" s="423"/>
      <c r="G198" s="423"/>
      <c r="H198" s="59" t="s">
        <v>1059</v>
      </c>
      <c r="I198" s="15" t="str">
        <f>VLOOKUP(H198,'Весь прайс лист'!B:C,2,FALSE)</f>
        <v>Анкерная пластина с крепежом для MBAR XBA16</v>
      </c>
      <c r="J198" s="15" t="s">
        <v>1070</v>
      </c>
      <c r="K198" s="162">
        <f>VLOOKUP(H198,'Весь прайс лист'!B:E,4,FALSE)</f>
        <v>5600</v>
      </c>
      <c r="L198" s="448"/>
      <c r="M198" s="448"/>
      <c r="N198" s="449"/>
    </row>
    <row r="199" spans="1:14">
      <c r="A199" s="701"/>
      <c r="B199" s="26"/>
      <c r="C199" s="26"/>
      <c r="D199" s="26"/>
      <c r="E199" s="505"/>
      <c r="F199" s="423"/>
      <c r="G199" s="423"/>
      <c r="H199" s="59" t="s">
        <v>1061</v>
      </c>
      <c r="I199" s="15" t="str">
        <f>VLOOKUP(H199,'Весь прайс лист'!B:C,2,FALSE)</f>
        <v>Анкерная пластина с крепежом для LBAR XBA17</v>
      </c>
      <c r="J199" s="15" t="s">
        <v>1070</v>
      </c>
      <c r="K199" s="162">
        <f>VLOOKUP(H199,'Весь прайс лист'!B:E,4,FALSE)</f>
        <v>6500</v>
      </c>
      <c r="L199" s="448"/>
      <c r="M199" s="448"/>
      <c r="N199" s="449"/>
    </row>
    <row r="200" spans="1:14">
      <c r="A200" s="701"/>
      <c r="B200" s="26"/>
      <c r="C200" s="26"/>
      <c r="D200" s="26"/>
      <c r="E200" s="505"/>
      <c r="F200" s="423"/>
      <c r="G200" s="423"/>
      <c r="H200" s="59" t="s">
        <v>905</v>
      </c>
      <c r="I200" s="15" t="str">
        <f>VLOOKUP(H200,'Весь прайс лист'!B:C,2,FALSE)</f>
        <v>Светодиоды сигнальные, 8м XBA18</v>
      </c>
      <c r="J200" s="15" t="s">
        <v>1070</v>
      </c>
      <c r="K200" s="162">
        <f>VLOOKUP(H200,'Весь прайс лист'!B:E,4,FALSE)</f>
        <v>7650</v>
      </c>
      <c r="L200" s="448"/>
      <c r="M200" s="448"/>
      <c r="N200" s="449"/>
    </row>
    <row r="201" spans="1:14">
      <c r="A201" s="701"/>
      <c r="B201" s="26"/>
      <c r="C201" s="26"/>
      <c r="D201" s="26"/>
      <c r="E201" s="505"/>
      <c r="F201" s="423"/>
      <c r="G201" s="423"/>
      <c r="H201" s="59" t="s">
        <v>2366</v>
      </c>
      <c r="I201" s="15" t="str">
        <f>VLOOKUP(H201,'Весь прайс лист'!B:C,2,FALSE)</f>
        <v>Рейка шлагбаумная 69x92x6200мм XBA-6RU</v>
      </c>
      <c r="J201" s="15" t="s">
        <v>1070</v>
      </c>
      <c r="K201" s="162">
        <f>VLOOKUP(H201,'Весь прайс лист'!B:E,4,FALSE)</f>
        <v>11950</v>
      </c>
      <c r="L201" s="448"/>
      <c r="M201" s="448"/>
      <c r="N201" s="449"/>
    </row>
    <row r="202" spans="1:14" s="17" customFormat="1">
      <c r="A202" s="701"/>
      <c r="B202" s="26"/>
      <c r="C202" s="26"/>
      <c r="D202" s="26"/>
      <c r="E202" s="505"/>
      <c r="F202" s="423"/>
      <c r="G202" s="423"/>
      <c r="H202" s="59" t="s">
        <v>2368</v>
      </c>
      <c r="I202" s="15" t="str">
        <f>VLOOKUP(H202,'Весь прайс лист'!B:C,2,FALSE)</f>
        <v>Рейка шлагбаумная 69x92x3200мм XBA15-3RU</v>
      </c>
      <c r="J202" s="15" t="s">
        <v>1070</v>
      </c>
      <c r="K202" s="162">
        <f>VLOOKUP(H202,'Весь прайс лист'!B:E,4,FALSE)</f>
        <v>7450</v>
      </c>
      <c r="L202" s="448"/>
      <c r="M202" s="448"/>
      <c r="N202" s="449"/>
    </row>
    <row r="203" spans="1:14" s="17" customFormat="1">
      <c r="A203" s="701"/>
      <c r="B203" s="26"/>
      <c r="C203" s="26"/>
      <c r="D203" s="26"/>
      <c r="E203" s="505"/>
      <c r="F203" s="423"/>
      <c r="G203" s="423"/>
      <c r="H203" s="59" t="s">
        <v>2370</v>
      </c>
      <c r="I203" s="15" t="str">
        <f>VLOOKUP(H203,'Весь прайс лист'!B:C,2,FALSE)</f>
        <v>Рейка шлагбаумная 69x92x4250мм XBA14-4RU</v>
      </c>
      <c r="J203" s="15" t="s">
        <v>1070</v>
      </c>
      <c r="K203" s="162">
        <f>VLOOKUP(H203,'Весь прайс лист'!B:E,4,FALSE)</f>
        <v>8800</v>
      </c>
      <c r="L203" s="448"/>
      <c r="M203" s="448"/>
      <c r="N203" s="449"/>
    </row>
    <row r="204" spans="1:14" s="17" customFormat="1">
      <c r="A204" s="701"/>
      <c r="B204" s="26"/>
      <c r="C204" s="26"/>
      <c r="D204" s="26"/>
      <c r="E204" s="505"/>
      <c r="F204" s="423"/>
      <c r="G204" s="423"/>
      <c r="H204" s="59" t="s">
        <v>2372</v>
      </c>
      <c r="I204" s="15" t="str">
        <f>VLOOKUP(H204,'Весь прайс лист'!B:C,2,FALSE)</f>
        <v>Рейка шлагбаумная 69x92x5200мм XBA5-5RU</v>
      </c>
      <c r="J204" s="15" t="s">
        <v>1070</v>
      </c>
      <c r="K204" s="162">
        <f>VLOOKUP(H204,'Весь прайс лист'!B:E,4,FALSE)</f>
        <v>11100</v>
      </c>
      <c r="L204" s="448"/>
      <c r="M204" s="448"/>
      <c r="N204" s="449"/>
    </row>
    <row r="205" spans="1:14" s="17" customFormat="1">
      <c r="A205" s="701"/>
      <c r="B205" s="26"/>
      <c r="C205" s="26"/>
      <c r="D205" s="26"/>
      <c r="E205" s="505"/>
      <c r="F205" s="423"/>
      <c r="G205" s="423"/>
      <c r="H205" s="59" t="s">
        <v>2374</v>
      </c>
      <c r="I205" s="15" t="str">
        <f>VLOOKUP(H205,'Весь прайс лист'!B:C,2,FALSE)</f>
        <v>Рейка шлагбаумная 45x58x4200мм XBA19-4RU</v>
      </c>
      <c r="J205" s="15" t="s">
        <v>1070</v>
      </c>
      <c r="K205" s="162">
        <f>VLOOKUP(H205,'Весь прайс лист'!B:E,4,FALSE)</f>
        <v>5800</v>
      </c>
      <c r="L205" s="448"/>
      <c r="M205" s="448"/>
      <c r="N205" s="449"/>
    </row>
    <row r="206" spans="1:14" s="17" customFormat="1">
      <c r="A206" s="701"/>
      <c r="B206" s="26"/>
      <c r="C206" s="26"/>
      <c r="D206" s="26"/>
      <c r="E206" s="505"/>
      <c r="F206" s="423"/>
      <c r="G206" s="423"/>
      <c r="H206" s="59" t="s">
        <v>2251</v>
      </c>
      <c r="I206" s="15" t="str">
        <f>VLOOKUP(H206,'Весь прайс лист'!B:C,2,FALSE)</f>
        <v>Рейка шлагбаумная 45x58x5200мм XBA19-5RU</v>
      </c>
      <c r="J206" s="15" t="s">
        <v>1070</v>
      </c>
      <c r="K206" s="162">
        <f>VLOOKUP(H206,'Весь прайс лист'!B:E,4,FALSE)</f>
        <v>6850</v>
      </c>
      <c r="L206" s="448"/>
      <c r="M206" s="448"/>
      <c r="N206" s="449"/>
    </row>
    <row r="207" spans="1:14">
      <c r="A207" s="701"/>
      <c r="B207" s="26"/>
      <c r="C207" s="26"/>
      <c r="D207" s="26"/>
      <c r="E207" s="505"/>
      <c r="F207" s="423"/>
      <c r="G207" s="423"/>
      <c r="H207" s="59" t="s">
        <v>36</v>
      </c>
      <c r="I207" s="15" t="str">
        <f>VLOOKUP(H207,'Весь прайс лист'!B:C,2,FALSE)</f>
        <v>Светодиоды сигнальные, 4м XBA4</v>
      </c>
      <c r="J207" s="15" t="s">
        <v>1070</v>
      </c>
      <c r="K207" s="162">
        <f>VLOOKUP(H207,'Весь прайс лист'!B:E,4,FALSE)</f>
        <v>4850</v>
      </c>
      <c r="L207" s="448"/>
      <c r="M207" s="448"/>
      <c r="N207" s="449"/>
    </row>
    <row r="208" spans="1:14">
      <c r="A208" s="701"/>
      <c r="B208" s="26"/>
      <c r="C208" s="26"/>
      <c r="D208" s="26"/>
      <c r="E208" s="505"/>
      <c r="F208" s="423"/>
      <c r="G208" s="423"/>
      <c r="H208" s="59" t="s">
        <v>38</v>
      </c>
      <c r="I208" s="15" t="str">
        <f>VLOOKUP(H208,'Весь прайс лист'!B:C,2,FALSE)</f>
        <v>Светодиоды сигнальные, 6м XBA6</v>
      </c>
      <c r="J208" s="15" t="s">
        <v>1070</v>
      </c>
      <c r="K208" s="162">
        <f>VLOOKUP(H208,'Весь прайс лист'!B:E,4,FALSE)</f>
        <v>5800</v>
      </c>
      <c r="L208" s="448"/>
      <c r="M208" s="448"/>
      <c r="N208" s="449"/>
    </row>
    <row r="209" spans="1:14">
      <c r="A209" s="701"/>
      <c r="B209" s="26"/>
      <c r="C209" s="26"/>
      <c r="D209" s="26"/>
      <c r="E209" s="505"/>
      <c r="F209" s="423"/>
      <c r="G209" s="423"/>
      <c r="H209" s="59" t="s">
        <v>39</v>
      </c>
      <c r="I209" s="15" t="str">
        <f>VLOOKUP(H209,'Весь прайс лист'!B:C,2,FALSE)</f>
        <v>Интегрируемая сигнальная лампа XBA7</v>
      </c>
      <c r="J209" s="15" t="s">
        <v>1070</v>
      </c>
      <c r="K209" s="162">
        <f>VLOOKUP(H209,'Весь прайс лист'!B:E,4,FALSE)</f>
        <v>7100</v>
      </c>
      <c r="L209" s="448"/>
      <c r="M209" s="448"/>
      <c r="N209" s="449"/>
    </row>
    <row r="210" spans="1:14">
      <c r="A210" s="701"/>
      <c r="B210" s="26"/>
      <c r="C210" s="26"/>
      <c r="D210" s="26"/>
      <c r="E210" s="505"/>
      <c r="F210" s="423"/>
      <c r="G210" s="423"/>
      <c r="H210" s="59" t="s">
        <v>40</v>
      </c>
      <c r="I210" s="15" t="str">
        <f>VLOOKUP(H210,'Весь прайс лист'!B:C,2,FALSE)</f>
        <v>Интегрируемая светофорная лампа XBA8</v>
      </c>
      <c r="J210" s="15" t="s">
        <v>1070</v>
      </c>
      <c r="K210" s="162">
        <f>VLOOKUP(H210,'Весь прайс лист'!B:E,4,FALSE)</f>
        <v>6850</v>
      </c>
      <c r="L210" s="448"/>
      <c r="M210" s="448"/>
      <c r="N210" s="449"/>
    </row>
    <row r="211" spans="1:14">
      <c r="A211" s="701"/>
      <c r="B211" s="26"/>
      <c r="C211" s="26"/>
      <c r="D211" s="26"/>
      <c r="E211" s="505"/>
      <c r="F211" s="423"/>
      <c r="G211" s="423"/>
      <c r="H211" s="59" t="s">
        <v>903</v>
      </c>
      <c r="I211" s="15" t="str">
        <f>VLOOKUP(H211,'Весь прайс лист'!B:C,2,FALSE)</f>
        <v>Соединитель для стрел XBA9</v>
      </c>
      <c r="J211" s="15" t="s">
        <v>1070</v>
      </c>
      <c r="K211" s="162">
        <f>VLOOKUP(H211,'Весь прайс лист'!B:E,4,FALSE)</f>
        <v>3250</v>
      </c>
      <c r="L211" s="448"/>
      <c r="M211" s="448"/>
      <c r="N211" s="449"/>
    </row>
    <row r="212" spans="1:14" ht="19.5" thickBot="1">
      <c r="A212" s="702"/>
      <c r="B212" s="27"/>
      <c r="C212" s="27"/>
      <c r="D212" s="27"/>
      <c r="E212" s="506"/>
      <c r="F212" s="424"/>
      <c r="G212" s="424"/>
      <c r="H212" s="63" t="s">
        <v>57</v>
      </c>
      <c r="I212" s="207" t="str">
        <f>VLOOKUP(H212,'Весь прайс лист'!B:C,2,FALSE)</f>
        <v>Наклейки светоотражающие (комплект) NK1</v>
      </c>
      <c r="J212" s="207" t="s">
        <v>1070</v>
      </c>
      <c r="K212" s="208">
        <f>VLOOKUP(H212,'Весь прайс лист'!B:E,4,FALSE)</f>
        <v>500</v>
      </c>
      <c r="L212" s="450"/>
      <c r="M212" s="450"/>
      <c r="N212" s="451"/>
    </row>
  </sheetData>
  <mergeCells count="169">
    <mergeCell ref="G28:G31"/>
    <mergeCell ref="C35:G40"/>
    <mergeCell ref="C28:C34"/>
    <mergeCell ref="M68:N74"/>
    <mergeCell ref="C75:G78"/>
    <mergeCell ref="L75:N78"/>
    <mergeCell ref="B15:B27"/>
    <mergeCell ref="A15:A27"/>
    <mergeCell ref="G15:G18"/>
    <mergeCell ref="L15:L18"/>
    <mergeCell ref="C15:C20"/>
    <mergeCell ref="D15:D20"/>
    <mergeCell ref="G73:G74"/>
    <mergeCell ref="L73:L74"/>
    <mergeCell ref="B68:B78"/>
    <mergeCell ref="A68:A78"/>
    <mergeCell ref="B41:B53"/>
    <mergeCell ref="A41:A53"/>
    <mergeCell ref="E54:F61"/>
    <mergeCell ref="L60:L61"/>
    <mergeCell ref="G60:G61"/>
    <mergeCell ref="L68:L72"/>
    <mergeCell ref="G19:G20"/>
    <mergeCell ref="L19:L20"/>
    <mergeCell ref="A188:A212"/>
    <mergeCell ref="G90:G94"/>
    <mergeCell ref="B128:B142"/>
    <mergeCell ref="C128:C137"/>
    <mergeCell ref="D128:D137"/>
    <mergeCell ref="A103:A115"/>
    <mergeCell ref="B143:B157"/>
    <mergeCell ref="C158:C166"/>
    <mergeCell ref="C143:C152"/>
    <mergeCell ref="A143:A157"/>
    <mergeCell ref="G172:G178"/>
    <mergeCell ref="C153:G157"/>
    <mergeCell ref="C167:G171"/>
    <mergeCell ref="C172:C181"/>
    <mergeCell ref="G150:G151"/>
    <mergeCell ref="G179:G180"/>
    <mergeCell ref="E103:F110"/>
    <mergeCell ref="C116:C123"/>
    <mergeCell ref="G121:G122"/>
    <mergeCell ref="A90:A102"/>
    <mergeCell ref="B90:B102"/>
    <mergeCell ref="L182:N187"/>
    <mergeCell ref="C182:G187"/>
    <mergeCell ref="B158:B171"/>
    <mergeCell ref="G158:G163"/>
    <mergeCell ref="L158:L163"/>
    <mergeCell ref="D172:D181"/>
    <mergeCell ref="L179:L180"/>
    <mergeCell ref="A128:A142"/>
    <mergeCell ref="L108:L109"/>
    <mergeCell ref="C138:G142"/>
    <mergeCell ref="B116:B127"/>
    <mergeCell ref="L111:N115"/>
    <mergeCell ref="C111:G115"/>
    <mergeCell ref="B103:B115"/>
    <mergeCell ref="D143:D152"/>
    <mergeCell ref="L116:L120"/>
    <mergeCell ref="G143:G149"/>
    <mergeCell ref="L143:L149"/>
    <mergeCell ref="A172:A187"/>
    <mergeCell ref="B172:B187"/>
    <mergeCell ref="A116:A127"/>
    <mergeCell ref="A158:A171"/>
    <mergeCell ref="L138:N142"/>
    <mergeCell ref="L135:L136"/>
    <mergeCell ref="B2:B14"/>
    <mergeCell ref="A2:A14"/>
    <mergeCell ref="C21:G27"/>
    <mergeCell ref="C47:G53"/>
    <mergeCell ref="A28:A40"/>
    <mergeCell ref="B28:B40"/>
    <mergeCell ref="E116:F123"/>
    <mergeCell ref="L121:L122"/>
    <mergeCell ref="M103:N110"/>
    <mergeCell ref="A79:A89"/>
    <mergeCell ref="B79:B89"/>
    <mergeCell ref="G79:G83"/>
    <mergeCell ref="A54:A67"/>
    <mergeCell ref="B54:B67"/>
    <mergeCell ref="C54:C61"/>
    <mergeCell ref="G32:G34"/>
    <mergeCell ref="E28:F34"/>
    <mergeCell ref="L62:N67"/>
    <mergeCell ref="L28:L31"/>
    <mergeCell ref="L35:N40"/>
    <mergeCell ref="M28:N34"/>
    <mergeCell ref="L32:L34"/>
    <mergeCell ref="L54:L59"/>
    <mergeCell ref="L47:N53"/>
    <mergeCell ref="L103:L107"/>
    <mergeCell ref="G68:G72"/>
    <mergeCell ref="E68:F74"/>
    <mergeCell ref="G54:G59"/>
    <mergeCell ref="L90:L94"/>
    <mergeCell ref="G116:G120"/>
    <mergeCell ref="G108:G109"/>
    <mergeCell ref="L98:N102"/>
    <mergeCell ref="C98:G102"/>
    <mergeCell ref="C87:G89"/>
    <mergeCell ref="M172:N181"/>
    <mergeCell ref="E172:F181"/>
    <mergeCell ref="E158:F166"/>
    <mergeCell ref="M158:N166"/>
    <mergeCell ref="L167:N171"/>
    <mergeCell ref="L172:L178"/>
    <mergeCell ref="G164:G165"/>
    <mergeCell ref="L164:L165"/>
    <mergeCell ref="L153:N157"/>
    <mergeCell ref="M143:N152"/>
    <mergeCell ref="G135:G136"/>
    <mergeCell ref="G128:G134"/>
    <mergeCell ref="L128:L134"/>
    <mergeCell ref="D158:D166"/>
    <mergeCell ref="E128:F137"/>
    <mergeCell ref="M128:N137"/>
    <mergeCell ref="E143:F152"/>
    <mergeCell ref="L150:L151"/>
    <mergeCell ref="L124:N127"/>
    <mergeCell ref="C124:G127"/>
    <mergeCell ref="D103:D110"/>
    <mergeCell ref="M116:N123"/>
    <mergeCell ref="G103:G107"/>
    <mergeCell ref="D116:D123"/>
    <mergeCell ref="C103:C110"/>
    <mergeCell ref="E90:F97"/>
    <mergeCell ref="C2:C7"/>
    <mergeCell ref="D2:D7"/>
    <mergeCell ref="L8:N14"/>
    <mergeCell ref="L95:L96"/>
    <mergeCell ref="C41:C46"/>
    <mergeCell ref="D41:D46"/>
    <mergeCell ref="M90:N97"/>
    <mergeCell ref="L87:N89"/>
    <mergeCell ref="D54:D61"/>
    <mergeCell ref="D90:D97"/>
    <mergeCell ref="C68:C74"/>
    <mergeCell ref="D68:D74"/>
    <mergeCell ref="D79:D86"/>
    <mergeCell ref="E79:F86"/>
    <mergeCell ref="C90:C97"/>
    <mergeCell ref="C79:C86"/>
    <mergeCell ref="L2:L5"/>
    <mergeCell ref="G41:G44"/>
    <mergeCell ref="L84:L85"/>
    <mergeCell ref="M79:N86"/>
    <mergeCell ref="C62:G67"/>
    <mergeCell ref="G45:G46"/>
    <mergeCell ref="L45:L46"/>
    <mergeCell ref="L79:L83"/>
    <mergeCell ref="E1:H1"/>
    <mergeCell ref="L21:N27"/>
    <mergeCell ref="M41:N46"/>
    <mergeCell ref="E2:F7"/>
    <mergeCell ref="E15:F20"/>
    <mergeCell ref="M54:N61"/>
    <mergeCell ref="M2:N7"/>
    <mergeCell ref="M15:N20"/>
    <mergeCell ref="G2:G5"/>
    <mergeCell ref="L1:N1"/>
    <mergeCell ref="L41:L44"/>
    <mergeCell ref="L6:L7"/>
    <mergeCell ref="G6:G7"/>
    <mergeCell ref="D28:D34"/>
    <mergeCell ref="C8:G14"/>
    <mergeCell ref="E41:F46"/>
  </mergeCells>
  <pageMargins left="0.25" right="0.25" top="0.75" bottom="0.75" header="0.3" footer="0.3"/>
  <pageSetup paperSize="9" scale="77" fitToHeight="0" orientation="landscape" horizontalDpi="1200" verticalDpi="1200" r:id="rId1"/>
  <rowBreaks count="5" manualBreakCount="5">
    <brk id="40" max="16383" man="1"/>
    <brk id="78" max="16383" man="1"/>
    <brk id="102" max="13" man="1"/>
    <brk id="137" max="16383" man="1"/>
    <brk id="187" max="13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E151"/>
  <sheetViews>
    <sheetView topLeftCell="A87" workbookViewId="0">
      <selection activeCell="B95" sqref="B95:B98"/>
    </sheetView>
  </sheetViews>
  <sheetFormatPr defaultRowHeight="18.75"/>
  <cols>
    <col min="1" max="1" width="11.7109375" style="419" customWidth="1"/>
    <col min="2" max="2" width="14" customWidth="1"/>
    <col min="3" max="3" width="70.5703125" customWidth="1"/>
  </cols>
  <sheetData>
    <row r="1" spans="1:5" ht="16.5" thickBot="1">
      <c r="A1" s="955" t="s">
        <v>941</v>
      </c>
      <c r="B1" s="956"/>
      <c r="C1" s="956"/>
      <c r="D1" s="956"/>
      <c r="E1" s="957"/>
    </row>
    <row r="2" spans="1:5" ht="15">
      <c r="A2" s="961" t="s">
        <v>2746</v>
      </c>
      <c r="B2" s="319" t="s">
        <v>944</v>
      </c>
      <c r="C2" s="320" t="str">
        <f>VLOOKUP(B2,'Весь прайс лист'!$B$4:$E$604,2,FALSE)</f>
        <v>Индуктивный датчик RBA1</v>
      </c>
      <c r="D2" s="321" t="s">
        <v>1070</v>
      </c>
      <c r="E2" s="341">
        <f>VLOOKUP(B2,'Весь прайс лист'!$B$1:$E$604,4,FALSE)</f>
        <v>4950</v>
      </c>
    </row>
    <row r="3" spans="1:5" ht="25.5">
      <c r="A3" s="962"/>
      <c r="B3" s="322" t="s">
        <v>29</v>
      </c>
      <c r="C3" s="323" t="str">
        <f>VLOOKUP(B3,'Весь прайс лист'!$B$4:$E$604,2,FALSE)</f>
        <v>Нейлоновая зубчатая рейка с металлической вставкой модуль M4 25х20х1000 мм, для ворот до 500 кг,  ROA6</v>
      </c>
      <c r="D3" s="324" t="s">
        <v>1070</v>
      </c>
      <c r="E3" s="342">
        <f>VLOOKUP(B3,'Весь прайс лист'!$B$1:$E$604,4,FALSE)</f>
        <v>750</v>
      </c>
    </row>
    <row r="4" spans="1:5" ht="25.5">
      <c r="A4" s="962"/>
      <c r="B4" s="322" t="s">
        <v>2918</v>
      </c>
      <c r="C4" s="323" t="str">
        <f>VLOOKUP(B4,'Весь прайс лист'!$B$4:$E$604,2,FALSE)</f>
        <v xml:space="preserve">Комплект ROA6KIT10. Состав комплекта: Нейлоновая зубчатая рейка с металлической вставкой 25х20х1000 мм, для ворот до 500 кг ROA8 - 10 шт; </v>
      </c>
      <c r="D4" s="324" t="s">
        <v>17</v>
      </c>
      <c r="E4" s="342">
        <f>VLOOKUP(B4,'Весь прайс лист'!$B$1:$E$604,4,FALSE)</f>
        <v>6200</v>
      </c>
    </row>
    <row r="5" spans="1:5" ht="25.5">
      <c r="A5" s="962"/>
      <c r="B5" s="322" t="s">
        <v>2919</v>
      </c>
      <c r="C5" s="323" t="str">
        <f>VLOOKUP(B5,'Весь прайс лист'!$B$4:$E$604,2,FALSE)</f>
        <v xml:space="preserve">Комплект ROA6KIT50. Состав комплекта: Нейлоновая зубчатая рейка с металлической вставкой 25х20х1000 мм, для ворот до 500 кг ROA6 - 50 шт; </v>
      </c>
      <c r="D5" s="324" t="s">
        <v>17</v>
      </c>
      <c r="E5" s="342">
        <f>VLOOKUP(B5,'Весь прайс лист'!$B$1:$E$604,4,FALSE)</f>
        <v>28600</v>
      </c>
    </row>
    <row r="6" spans="1:5" ht="25.5">
      <c r="A6" s="962"/>
      <c r="B6" s="322" t="s">
        <v>2920</v>
      </c>
      <c r="C6" s="323" t="str">
        <f>VLOOKUP(B6,'Весь прайс лист'!$B$4:$E$604,2,FALSE)</f>
        <v xml:space="preserve">Комплект ROA6KIT100. Состав комплекта: Нейлоновая зубчатая рейка с металлической вставкой 25х20х1000 мм, для ворот до 500 кг ROA6 - 100 шт; </v>
      </c>
      <c r="D6" s="324" t="s">
        <v>17</v>
      </c>
      <c r="E6" s="342">
        <f>VLOOKUP(B6,'Весь прайс лист'!$B$1:$E$604,4,FALSE)</f>
        <v>55150</v>
      </c>
    </row>
    <row r="7" spans="1:5" ht="15">
      <c r="A7" s="962"/>
      <c r="B7" s="322" t="s">
        <v>30</v>
      </c>
      <c r="C7" s="323" t="str">
        <f>VLOOKUP(B7,'Весь прайс лист'!$B$4:$E$604,2,FALSE)</f>
        <v>Оцинкованная зубчатая рейка модуль M4 30х8х1000 мм, ROA8</v>
      </c>
      <c r="D7" s="324" t="s">
        <v>1070</v>
      </c>
      <c r="E7" s="342">
        <f>VLOOKUP(B7,'Весь прайс лист'!$B$1:$E$604,4,FALSE)</f>
        <v>750</v>
      </c>
    </row>
    <row r="8" spans="1:5" ht="25.5">
      <c r="A8" s="962"/>
      <c r="B8" s="322" t="s">
        <v>2921</v>
      </c>
      <c r="C8" s="323" t="str">
        <f>VLOOKUP(B8,'Весь прайс лист'!$B$4:$E$604,2,FALSE)</f>
        <v xml:space="preserve">Комплект ROA8KIT10. Состав комплекта: Оцинкованная зубчатая рейка 30х8х1000 мм ROA8 - 10 шт; </v>
      </c>
      <c r="D8" s="324" t="s">
        <v>17</v>
      </c>
      <c r="E8" s="342">
        <f>VLOOKUP(B8,'Весь прайс лист'!$B$1:$E$604,4,FALSE)</f>
        <v>6600</v>
      </c>
    </row>
    <row r="9" spans="1:5" ht="25.5">
      <c r="A9" s="962"/>
      <c r="B9" s="322" t="s">
        <v>2922</v>
      </c>
      <c r="C9" s="323" t="str">
        <f>VLOOKUP(B9,'Весь прайс лист'!$B$4:$E$604,2,FALSE)</f>
        <v xml:space="preserve">Комплект ROA8KIT50. Состав комплекта: Оцинкованная зубчатая рейка 30х8х1000 мм ROA8 - 50 шт; </v>
      </c>
      <c r="D9" s="324" t="s">
        <v>17</v>
      </c>
      <c r="E9" s="342">
        <f>VLOOKUP(B9,'Весь прайс лист'!$B$1:$E$604,4,FALSE)</f>
        <v>31000</v>
      </c>
    </row>
    <row r="10" spans="1:5" ht="15">
      <c r="A10" s="962"/>
      <c r="B10" s="322" t="s">
        <v>939</v>
      </c>
      <c r="C10" s="323" t="str">
        <f>VLOOKUP(B10,'Весь прайс лист'!$B$4:$E$604,2,FALSE)</f>
        <v>Оцинкованная зубчатая рейка, модуль M6 ROA81</v>
      </c>
      <c r="D10" s="324" t="s">
        <v>1070</v>
      </c>
      <c r="E10" s="342">
        <f>VLOOKUP(B10,'Весь прайс лист'!$B$1:$E$604,4,FALSE)</f>
        <v>4050</v>
      </c>
    </row>
    <row r="11" spans="1:5" ht="15.75" thickBot="1">
      <c r="A11" s="963"/>
      <c r="B11" s="325" t="s">
        <v>943</v>
      </c>
      <c r="C11" s="326" t="str">
        <f>VLOOKUP(B11,'Весь прайс лист'!$B$4:$E$604,2,FALSE)</f>
        <v>12-ти зубчатый венец M6 RUA12</v>
      </c>
      <c r="D11" s="327" t="s">
        <v>1070</v>
      </c>
      <c r="E11" s="343">
        <f>VLOOKUP(B11,'Весь прайс лист'!$B$1:$E$604,4,FALSE)</f>
        <v>3000</v>
      </c>
    </row>
    <row r="12" spans="1:5" ht="15" customHeight="1">
      <c r="A12" s="959" t="s">
        <v>2745</v>
      </c>
      <c r="B12" s="338" t="s">
        <v>976</v>
      </c>
      <c r="C12" s="339" t="str">
        <f>VLOOKUP(B12,'Весь прайс лист'!$B$4:$E$604,2,FALSE)</f>
        <v>Механизм открывания ворот на 360 градусов BMA1</v>
      </c>
      <c r="D12" s="340" t="s">
        <v>1070</v>
      </c>
      <c r="E12" s="344">
        <f>VLOOKUP(B12,'Весь прайс лист'!$B$1:$E$604,4,FALSE)</f>
        <v>10950</v>
      </c>
    </row>
    <row r="13" spans="1:5" ht="15">
      <c r="A13" s="959"/>
      <c r="B13" s="328" t="s">
        <v>967</v>
      </c>
      <c r="C13" s="329"/>
      <c r="D13" s="330" t="s">
        <v>1070</v>
      </c>
      <c r="E13" s="345">
        <f>VLOOKUP(B13,'Весь прайс лист'!$B$1:$E$604,4,FALSE)</f>
        <v>31600</v>
      </c>
    </row>
    <row r="14" spans="1:5" ht="15">
      <c r="A14" s="959"/>
      <c r="B14" s="328" t="s">
        <v>978</v>
      </c>
      <c r="C14" s="329" t="str">
        <f>VLOOKUP(B14,'Весь прайс лист'!$B$4:$E$604,2,FALSE)</f>
        <v>Устройство для разблокировки HYA11</v>
      </c>
      <c r="D14" s="330" t="s">
        <v>1070</v>
      </c>
      <c r="E14" s="345">
        <f>VLOOKUP(B14,'Весь прайс лист'!$B$1:$E$604,4,FALSE)</f>
        <v>2450</v>
      </c>
    </row>
    <row r="15" spans="1:5" ht="15">
      <c r="A15" s="959"/>
      <c r="B15" s="328" t="s">
        <v>980</v>
      </c>
      <c r="C15" s="329" t="str">
        <f>VLOOKUP(B15,'Весь прайс лист'!$B$4:$E$604,2,FALSE)</f>
        <v>Рычаг-удлинитель HYA12</v>
      </c>
      <c r="D15" s="330" t="s">
        <v>1070</v>
      </c>
      <c r="E15" s="345">
        <f>VLOOKUP(B15,'Весь прайс лист'!$B$1:$E$604,4,FALSE)</f>
        <v>7900</v>
      </c>
    </row>
    <row r="16" spans="1:5" ht="15">
      <c r="A16" s="959"/>
      <c r="B16" s="328" t="s">
        <v>982</v>
      </c>
      <c r="C16" s="329" t="str">
        <f>VLOOKUP(B16,'Весь прайс лист'!$B$4:$E$604,2,FALSE)</f>
        <v>Механизм открывания ворот на 360 градусов MEA1</v>
      </c>
      <c r="D16" s="330" t="s">
        <v>1070</v>
      </c>
      <c r="E16" s="345">
        <f>VLOOKUP(B16,'Весь прайс лист'!$B$1:$E$604,4,FALSE)</f>
        <v>9250</v>
      </c>
    </row>
    <row r="17" spans="1:5" ht="15">
      <c r="A17" s="959"/>
      <c r="B17" s="328" t="s">
        <v>984</v>
      </c>
      <c r="C17" s="329" t="str">
        <f>VLOOKUP(B17,'Весь прайс лист'!$B$4:$E$604,2,FALSE)</f>
        <v>Механизм разблокировки MEA2</v>
      </c>
      <c r="D17" s="330" t="s">
        <v>1070</v>
      </c>
      <c r="E17" s="345">
        <f>VLOOKUP(B17,'Весь прайс лист'!$B$1:$E$604,4,FALSE)</f>
        <v>6000</v>
      </c>
    </row>
    <row r="18" spans="1:5" ht="15">
      <c r="A18" s="959"/>
      <c r="B18" s="328" t="s">
        <v>986</v>
      </c>
      <c r="C18" s="329" t="str">
        <f>VLOOKUP(B18,'Весь прайс лист'!$B$4:$E$604,2,FALSE)</f>
        <v>Механизм разблокировки MEA3</v>
      </c>
      <c r="D18" s="330" t="s">
        <v>1070</v>
      </c>
      <c r="E18" s="345">
        <f>VLOOKUP(B18,'Весь прайс лист'!$B$1:$E$604,4,FALSE)</f>
        <v>5850</v>
      </c>
    </row>
    <row r="19" spans="1:5" ht="15">
      <c r="A19" s="959"/>
      <c r="B19" s="328" t="s">
        <v>988</v>
      </c>
      <c r="C19" s="329" t="str">
        <f>VLOOKUP(B19,'Весь прайс лист'!$B$4:$E$604,2,FALSE)</f>
        <v>Рычаг для механизма MEA3 MEA5</v>
      </c>
      <c r="D19" s="330" t="s">
        <v>1070</v>
      </c>
      <c r="E19" s="345">
        <f>VLOOKUP(B19,'Весь прайс лист'!$B$1:$E$604,4,FALSE)</f>
        <v>2950</v>
      </c>
    </row>
    <row r="20" spans="1:5" ht="15">
      <c r="A20" s="959"/>
      <c r="B20" s="328" t="s">
        <v>990</v>
      </c>
      <c r="C20" s="329" t="str">
        <f>VLOOKUP(B20,'Весь прайс лист'!$B$4:$E$604,2,FALSE)</f>
        <v>Скоба концевого выключателя MEA6</v>
      </c>
      <c r="D20" s="330" t="s">
        <v>1070</v>
      </c>
      <c r="E20" s="345">
        <f>VLOOKUP(B20,'Весь прайс лист'!$B$1:$E$604,4,FALSE)</f>
        <v>3400</v>
      </c>
    </row>
    <row r="21" spans="1:5" ht="15">
      <c r="A21" s="959"/>
      <c r="B21" s="328" t="s">
        <v>963</v>
      </c>
      <c r="C21" s="329" t="str">
        <f>VLOOKUP(B21,'Весь прайс лист'!$B$4:$E$604,2,FALSE)</f>
        <v>Фундаментная коробка с катафорезным покрытием MECF</v>
      </c>
      <c r="D21" s="330" t="s">
        <v>1070</v>
      </c>
      <c r="E21" s="345">
        <f>VLOOKUP(B21,'Весь прайс лист'!$B$1:$E$604,4,FALSE)</f>
        <v>12050</v>
      </c>
    </row>
    <row r="22" spans="1:5" ht="15">
      <c r="A22" s="959"/>
      <c r="B22" s="328" t="s">
        <v>993</v>
      </c>
      <c r="C22" s="329" t="str">
        <f>VLOOKUP(B22,'Весь прайс лист'!$B$4:$E$604,2,FALSE)</f>
        <v>Фундаментная коробка из нержавеющей стали MECX</v>
      </c>
      <c r="D22" s="330" t="s">
        <v>1070</v>
      </c>
      <c r="E22" s="345">
        <f>VLOOKUP(B22,'Весь прайс лист'!$B$1:$E$604,4,FALSE)</f>
        <v>23850</v>
      </c>
    </row>
    <row r="23" spans="1:5" s="17" customFormat="1" ht="15">
      <c r="A23" s="959"/>
      <c r="B23" s="328" t="s">
        <v>999</v>
      </c>
      <c r="C23" s="329" t="str">
        <f>VLOOKUP(B23,'Весь прайс лист'!$B$4:$E$604,2,FALSE)</f>
        <v>Кронштейн монтажный задний PLA6</v>
      </c>
      <c r="D23" s="330" t="s">
        <v>1070</v>
      </c>
      <c r="E23" s="345">
        <f>VLOOKUP(B23,'Весь прайс лист'!$B$1:$E$604,4,FALSE)</f>
        <v>900</v>
      </c>
    </row>
    <row r="24" spans="1:5" s="17" customFormat="1" ht="15">
      <c r="A24" s="959"/>
      <c r="B24" s="328" t="s">
        <v>1001</v>
      </c>
      <c r="C24" s="329" t="str">
        <f>VLOOKUP(B24,'Весь прайс лист'!$B$4:$E$604,2,FALSE)</f>
        <v>Передний регулируемый кронштейн PLA8</v>
      </c>
      <c r="D24" s="330" t="s">
        <v>1070</v>
      </c>
      <c r="E24" s="345">
        <f>VLOOKUP(B24,'Весь прайс лист'!$B$1:$E$604,4,FALSE)</f>
        <v>1300</v>
      </c>
    </row>
    <row r="25" spans="1:5" ht="15">
      <c r="A25" s="959"/>
      <c r="B25" s="328" t="s">
        <v>31</v>
      </c>
      <c r="C25" s="329" t="str">
        <f>VLOOKUP(B25,'Весь прайс лист'!$B$4:$E$604,2,FALSE)</f>
        <v>Электромеханический замок вертикальный, 12В PLA10</v>
      </c>
      <c r="D25" s="330" t="s">
        <v>1070</v>
      </c>
      <c r="E25" s="345">
        <f>VLOOKUP(B25,'Весь прайс лист'!$B$1:$E$604,4,FALSE)</f>
        <v>9300</v>
      </c>
    </row>
    <row r="26" spans="1:5" ht="15">
      <c r="A26" s="959"/>
      <c r="B26" s="328" t="s">
        <v>32</v>
      </c>
      <c r="C26" s="329" t="str">
        <f>VLOOKUP(B26,'Весь прайс лист'!$B$4:$E$604,2,FALSE)</f>
        <v>Электромеханический замок горизонтальный, 12В PLA11</v>
      </c>
      <c r="D26" s="330" t="s">
        <v>1070</v>
      </c>
      <c r="E26" s="345">
        <f>VLOOKUP(B26,'Весь прайс лист'!$B$1:$E$604,4,FALSE)</f>
        <v>9300</v>
      </c>
    </row>
    <row r="27" spans="1:5" ht="15">
      <c r="A27" s="959"/>
      <c r="B27" s="328" t="s">
        <v>33</v>
      </c>
      <c r="C27" s="329" t="str">
        <f>VLOOKUP(B27,'Весь прайс лист'!$B$4:$E$604,2,FALSE)</f>
        <v>Упоры механические крайних положений WINGO/TOONA PLA13</v>
      </c>
      <c r="D27" s="330" t="s">
        <v>1070</v>
      </c>
      <c r="E27" s="345">
        <f>VLOOKUP(B27,'Весь прайс лист'!$B$1:$E$604,4,FALSE)</f>
        <v>1500</v>
      </c>
    </row>
    <row r="28" spans="1:5" ht="15">
      <c r="A28" s="959"/>
      <c r="B28" s="328" t="s">
        <v>995</v>
      </c>
      <c r="C28" s="329" t="str">
        <f>VLOOKUP(B28,'Весь прайс лист'!$B$4:$E$604,2,FALSE)</f>
        <v>Задний регулируемый кронштейн PLA14</v>
      </c>
      <c r="D28" s="330" t="s">
        <v>1070</v>
      </c>
      <c r="E28" s="345">
        <f>VLOOKUP(B28,'Весь прайс лист'!$B$1:$E$604,4,FALSE)</f>
        <v>2100</v>
      </c>
    </row>
    <row r="29" spans="1:5" ht="15">
      <c r="A29" s="959"/>
      <c r="B29" s="328" t="s">
        <v>997</v>
      </c>
      <c r="C29" s="329" t="str">
        <f>VLOOKUP(B29,'Весь прайс лист'!$B$4:$E$604,2,FALSE)</f>
        <v>Передний регулируемый кронштейн PLA15</v>
      </c>
      <c r="D29" s="330" t="s">
        <v>1070</v>
      </c>
      <c r="E29" s="345">
        <f>VLOOKUP(B29,'Весь прайс лист'!$B$1:$E$604,4,FALSE)</f>
        <v>2100</v>
      </c>
    </row>
    <row r="30" spans="1:5" s="17" customFormat="1" ht="15.75" thickBot="1">
      <c r="A30" s="959"/>
      <c r="B30" s="328" t="s">
        <v>2799</v>
      </c>
      <c r="C30" s="329" t="str">
        <f>VLOOKUP(B30,'Весь прайс лист'!$B$4:$E$604,2,FALSE)</f>
        <v>регулируемый кронштейн PLA16</v>
      </c>
      <c r="D30" s="330" t="s">
        <v>1070</v>
      </c>
      <c r="E30" s="345">
        <f>VLOOKUP(B30,'Весь прайс лист'!$B$1:$E$604,4,FALSE)</f>
        <v>2500</v>
      </c>
    </row>
    <row r="31" spans="1:5" ht="15" customHeight="1">
      <c r="A31" s="961" t="s">
        <v>1146</v>
      </c>
      <c r="B31" s="319" t="s">
        <v>1136</v>
      </c>
      <c r="C31" s="320" t="str">
        <f>VLOOKUP(B31,'Весь прайс лист'!$B$4:$E$604,2,FALSE)</f>
        <v>Вал с 18-зубчатой шестерней CRA1</v>
      </c>
      <c r="D31" s="321" t="s">
        <v>1070</v>
      </c>
      <c r="E31" s="341">
        <f>VLOOKUP(B31,'Весь прайс лист'!$B$1:$E$604,4,FALSE)</f>
        <v>3500</v>
      </c>
    </row>
    <row r="32" spans="1:5" ht="15">
      <c r="A32" s="962"/>
      <c r="B32" s="322" t="s">
        <v>1137</v>
      </c>
      <c r="C32" s="323" t="str">
        <f>VLOOKUP(B32,'Весь прайс лист'!$B$4:$E$604,2,FALSE)</f>
        <v>Муфта для цепи CRA2</v>
      </c>
      <c r="D32" s="324" t="s">
        <v>1070</v>
      </c>
      <c r="E32" s="342">
        <f>VLOOKUP(B32,'Весь прайс лист'!$B$1:$E$604,4,FALSE)</f>
        <v>250</v>
      </c>
    </row>
    <row r="33" spans="1:5" ht="15">
      <c r="A33" s="962"/>
      <c r="B33" s="322" t="s">
        <v>1138</v>
      </c>
      <c r="C33" s="323" t="str">
        <f>VLOOKUP(B33,'Весь прайс лист'!$B$4:$E$604,2,FALSE)</f>
        <v>Цепь 1/2'' с муфтой, 1000мм CRA3</v>
      </c>
      <c r="D33" s="324" t="s">
        <v>1070</v>
      </c>
      <c r="E33" s="342">
        <f>VLOOKUP(B33,'Весь прайс лист'!$B$1:$E$604,4,FALSE)</f>
        <v>1250</v>
      </c>
    </row>
    <row r="34" spans="1:5" ht="15">
      <c r="A34" s="962"/>
      <c r="B34" s="322" t="s">
        <v>1139</v>
      </c>
      <c r="C34" s="323" t="str">
        <f>VLOOKUP(B34,'Весь прайс лист'!$B$4:$E$604,2,FALSE)</f>
        <v>Цепь 1/2'' с муфтой, 5000мм CRA4</v>
      </c>
      <c r="D34" s="324" t="s">
        <v>1070</v>
      </c>
      <c r="E34" s="342">
        <f>VLOOKUP(B34,'Весь прайс лист'!$B$1:$E$604,4,FALSE)</f>
        <v>6050</v>
      </c>
    </row>
    <row r="35" spans="1:5" ht="15">
      <c r="A35" s="962"/>
      <c r="B35" s="322" t="s">
        <v>1140</v>
      </c>
      <c r="C35" s="323" t="str">
        <f>VLOOKUP(B35,'Весь прайс лист'!$B$4:$E$604,2,FALSE)</f>
        <v>Устройство натяжения цепи CRA5</v>
      </c>
      <c r="D35" s="324" t="s">
        <v>1070</v>
      </c>
      <c r="E35" s="342">
        <f>VLOOKUP(B35,'Весь прайс лист'!$B$1:$E$604,4,FALSE)</f>
        <v>9550</v>
      </c>
    </row>
    <row r="36" spans="1:5" ht="15">
      <c r="A36" s="962"/>
      <c r="B36" s="322" t="s">
        <v>1141</v>
      </c>
      <c r="C36" s="323" t="str">
        <f>VLOOKUP(B36,'Весь прайс лист'!$B$4:$E$604,2,FALSE)</f>
        <v>Шестерня 36-зубчатая CRA6</v>
      </c>
      <c r="D36" s="324" t="s">
        <v>1070</v>
      </c>
      <c r="E36" s="342">
        <f>VLOOKUP(B36,'Весь прайс лист'!$B$1:$E$604,4,FALSE)</f>
        <v>3700</v>
      </c>
    </row>
    <row r="37" spans="1:5" ht="15">
      <c r="A37" s="962"/>
      <c r="B37" s="322" t="s">
        <v>1142</v>
      </c>
      <c r="C37" s="323" t="str">
        <f>VLOOKUP(B37,'Весь прайс лист'!$B$4:$E$604,2,FALSE)</f>
        <v>Шестерня 18-зубчатая CRA7</v>
      </c>
      <c r="D37" s="324" t="s">
        <v>1070</v>
      </c>
      <c r="E37" s="342">
        <f>VLOOKUP(B37,'Весь прайс лист'!$B$1:$E$604,4,FALSE)</f>
        <v>2300</v>
      </c>
    </row>
    <row r="38" spans="1:5" ht="15">
      <c r="A38" s="962"/>
      <c r="B38" s="322" t="s">
        <v>1143</v>
      </c>
      <c r="C38" s="323" t="str">
        <f>VLOOKUP(B38,'Весь прайс лист'!$B$4:$E$604,2,FALSE)</f>
        <v>Кронштейн крепления CRA8</v>
      </c>
      <c r="D38" s="324" t="s">
        <v>1070</v>
      </c>
      <c r="E38" s="342">
        <f>VLOOKUP(B38,'Весь прайс лист'!$B$1:$E$604,4,FALSE)</f>
        <v>3150</v>
      </c>
    </row>
    <row r="39" spans="1:5" ht="15">
      <c r="A39" s="962"/>
      <c r="B39" s="322" t="s">
        <v>1144</v>
      </c>
      <c r="C39" s="323" t="str">
        <f>VLOOKUP(B39,'Весь прайс лист'!$B$4:$E$604,2,FALSE)</f>
        <v>Адаптер для вала CRA9</v>
      </c>
      <c r="D39" s="324" t="s">
        <v>1070</v>
      </c>
      <c r="E39" s="342">
        <f>VLOOKUP(B39,'Весь прайс лист'!$B$1:$E$604,4,FALSE)</f>
        <v>5100</v>
      </c>
    </row>
    <row r="40" spans="1:5" ht="15">
      <c r="A40" s="962"/>
      <c r="B40" s="322" t="s">
        <v>1117</v>
      </c>
      <c r="C40" s="323" t="str">
        <f>VLOOKUP(B40,'Весь прайс лист'!$B$4:$E$604,2,FALSE)</f>
        <v>Комплект для разблокировки тросом MU</v>
      </c>
      <c r="D40" s="324" t="s">
        <v>1070</v>
      </c>
      <c r="E40" s="342">
        <f>VLOOKUP(B40,'Весь прайс лист'!$B$1:$E$604,4,FALSE)</f>
        <v>1650</v>
      </c>
    </row>
    <row r="41" spans="1:5" ht="15">
      <c r="A41" s="962"/>
      <c r="B41" s="322" t="s">
        <v>1118</v>
      </c>
      <c r="C41" s="323" t="str">
        <f>VLOOKUP(B41,'Весь прайс лист'!$B$4:$E$604,2,FALSE)</f>
        <v>Удлинитель приводной рейки для SHEL SH1</v>
      </c>
      <c r="D41" s="324" t="s">
        <v>1070</v>
      </c>
      <c r="E41" s="342">
        <f>VLOOKUP(B41,'Весь прайс лист'!$B$1:$E$604,4,FALSE)</f>
        <v>2950</v>
      </c>
    </row>
    <row r="42" spans="1:5" ht="15">
      <c r="A42" s="962"/>
      <c r="B42" s="322" t="s">
        <v>1121</v>
      </c>
      <c r="C42" s="323" t="str">
        <f>VLOOKUP(B42,'Весь прайс лист'!$B$4:$E$604,2,FALSE)</f>
        <v>Рейка приводная SPIN, 3000мм SNA30</v>
      </c>
      <c r="D42" s="324" t="s">
        <v>1070</v>
      </c>
      <c r="E42" s="342">
        <f>VLOOKUP(B42,'Весь прайс лист'!$B$1:$E$604,4,FALSE)</f>
        <v>9050</v>
      </c>
    </row>
    <row r="43" spans="1:5" ht="15">
      <c r="A43" s="962"/>
      <c r="B43" s="322" t="s">
        <v>1124</v>
      </c>
      <c r="C43" s="323" t="str">
        <f>VLOOKUP(B43,'Весь прайс лист'!$B$4:$E$604,2,FALSE)</f>
        <v>Рейка приводная SPIN, 4000мм SNA6</v>
      </c>
      <c r="D43" s="324" t="s">
        <v>1070</v>
      </c>
      <c r="E43" s="342">
        <f>VLOOKUP(B43,'Весь прайс лист'!$B$1:$E$604,4,FALSE)</f>
        <v>10700</v>
      </c>
    </row>
    <row r="44" spans="1:5" ht="15">
      <c r="A44" s="962"/>
      <c r="B44" s="388" t="s">
        <v>1122</v>
      </c>
      <c r="C44" s="324" t="str">
        <f>VLOOKUP(B44,'Весь прайс лист'!$B$4:$E$604,2,FALSE)</f>
        <v>Комплект для разблокировки тросом SPA2</v>
      </c>
      <c r="D44" s="324" t="s">
        <v>1070</v>
      </c>
      <c r="E44" s="342">
        <f>VLOOKUP(B44,'Весь прайс лист'!$B$1:$E$604,4,FALSE)</f>
        <v>1600</v>
      </c>
    </row>
    <row r="45" spans="1:5" s="17" customFormat="1" ht="25.5">
      <c r="A45" s="962"/>
      <c r="B45" s="388" t="s">
        <v>2825</v>
      </c>
      <c r="C45" s="324" t="str">
        <f>VLOOKUP(B45,'Весь прайс лист'!$B$4:$E$604,2,FALSE)</f>
        <v>Оптические сенсоры безопасности для установки в демпфер нижней панели ворот (с кабелем длиной 10,5 м)</v>
      </c>
      <c r="D45" s="324" t="s">
        <v>1070</v>
      </c>
      <c r="E45" s="342">
        <f>VLOOKUP(B45,'Весь прайс лист'!$B$1:$E$604,4,FALSE)</f>
        <v>3050</v>
      </c>
    </row>
    <row r="46" spans="1:5" s="17" customFormat="1" ht="15">
      <c r="A46" s="962"/>
      <c r="B46" s="388" t="s">
        <v>2826</v>
      </c>
      <c r="C46" s="324" t="str">
        <f>VLOOKUP(B46,'Весь прайс лист'!$B$4:$E$604,2,FALSE)</f>
        <v>Кабель спиральный 5 x 0,5 мм2, 0,8 м, растягивающийся до 5 м</v>
      </c>
      <c r="D46" s="324" t="s">
        <v>1070</v>
      </c>
      <c r="E46" s="342">
        <f>VLOOKUP(B46,'Весь прайс лист'!$B$1:$E$604,4,FALSE)</f>
        <v>5100</v>
      </c>
    </row>
    <row r="47" spans="1:5" s="17" customFormat="1" ht="38.25">
      <c r="A47" s="962"/>
      <c r="B47" s="388" t="s">
        <v>2828</v>
      </c>
      <c r="C47" s="324" t="str">
        <f>VLOOKUP(B47,'Весь прайс лист'!$B$4:$E$604,2,FALSE)</f>
        <v>Распределительная коробка для установки на нижнюю панель ворот для подключения сенсоров безопасности к блоку управления посредством спирального кабеля</v>
      </c>
      <c r="D47" s="324" t="s">
        <v>1070</v>
      </c>
      <c r="E47" s="342">
        <f>VLOOKUP(B47,'Весь прайс лист'!$B$1:$E$604,4,FALSE)</f>
        <v>2700</v>
      </c>
    </row>
    <row r="48" spans="1:5" s="17" customFormat="1" ht="25.5">
      <c r="A48" s="962"/>
      <c r="B48" s="388" t="s">
        <v>2795</v>
      </c>
      <c r="C48" s="324" t="str">
        <f>VLOOKUP(B48,'Весь прайс лист'!$B$4:$E$604,2,FALSE)</f>
        <v>Блок управления D-PRO Action для  трехфазного двигателя привода 400 В , 2,2 кВт, IP65</v>
      </c>
      <c r="D48" s="324" t="s">
        <v>1070</v>
      </c>
      <c r="E48" s="342">
        <f>VLOOKUP(B48,'Весь прайс лист'!$B$1:$E$604,4,FALSE)</f>
        <v>12850</v>
      </c>
    </row>
    <row r="49" spans="1:5" s="17" customFormat="1" ht="25.5">
      <c r="A49" s="962"/>
      <c r="B49" s="388" t="s">
        <v>2797</v>
      </c>
      <c r="C49" s="324" t="str">
        <f>VLOOKUP(B49,'Весь прайс лист'!$B$4:$E$604,2,FALSE)</f>
        <v>Блок управления D-PRO Automatic для однофазного двигателя привода 230 В, 2,2 кВт, IP65</v>
      </c>
      <c r="D49" s="324" t="s">
        <v>1070</v>
      </c>
      <c r="E49" s="342">
        <f>VLOOKUP(B49,'Весь прайс лист'!$B$1:$E$604,4,FALSE)</f>
        <v>22250</v>
      </c>
    </row>
    <row r="50" spans="1:5" s="17" customFormat="1" ht="25.5">
      <c r="A50" s="962"/>
      <c r="B50" s="388" t="s">
        <v>2798</v>
      </c>
      <c r="C50" s="324" t="str">
        <f>VLOOKUP(B50,'Весь прайс лист'!$B$4:$E$604,2,FALSE)</f>
        <v>Блок управления D-PRO Automatic для трехфазного двигателя привода 400 В, 2,2 кВт, IP65</v>
      </c>
      <c r="D50" s="324" t="s">
        <v>1070</v>
      </c>
      <c r="E50" s="342">
        <f>VLOOKUP(B50,'Весь прайс лист'!$B$1:$E$604,4,FALSE)</f>
        <v>21550</v>
      </c>
    </row>
    <row r="51" spans="1:5" s="17" customFormat="1" ht="26.25" thickBot="1">
      <c r="A51" s="963"/>
      <c r="B51" s="388" t="s">
        <v>2791</v>
      </c>
      <c r="C51" s="327" t="str">
        <f>VLOOKUP(B51,'Весь прайс лист'!$B$4:$E$604,2,FALSE)</f>
        <v>Кабель соединительный 7м с разъемными колодками для блоков управления D-PRO с электронными концевыми выключателями</v>
      </c>
      <c r="D51" s="327" t="s">
        <v>1070</v>
      </c>
      <c r="E51" s="343">
        <f>VLOOKUP(B51,'Весь прайс лист'!$B$1:$E$604,4,FALSE)</f>
        <v>4450</v>
      </c>
    </row>
    <row r="52" spans="1:5" ht="15" customHeight="1">
      <c r="A52" s="958" t="s">
        <v>1114</v>
      </c>
      <c r="B52" s="384" t="s">
        <v>2366</v>
      </c>
      <c r="C52" s="385" t="str">
        <f>VLOOKUP(B52,'Весь прайс лист'!$B$4:$E$604,2,FALSE)</f>
        <v>Рейка шлагбаумная 69x92x6200мм XBA-6RU</v>
      </c>
      <c r="D52" s="386" t="s">
        <v>1070</v>
      </c>
      <c r="E52" s="387">
        <f>VLOOKUP(B52,'Весь прайс лист'!$B$1:$E$604,4,FALSE)</f>
        <v>11950</v>
      </c>
    </row>
    <row r="53" spans="1:5" ht="15">
      <c r="A53" s="959"/>
      <c r="B53" s="328" t="s">
        <v>2368</v>
      </c>
      <c r="C53" s="329" t="str">
        <f>VLOOKUP(B53,'Весь прайс лист'!$B$4:$E$604,2,FALSE)</f>
        <v>Рейка шлагбаумная 69x92x3200мм XBA15-3RU</v>
      </c>
      <c r="D53" s="330" t="s">
        <v>1070</v>
      </c>
      <c r="E53" s="345">
        <f>VLOOKUP(B53,'Весь прайс лист'!$B$1:$E$604,4,FALSE)</f>
        <v>7450</v>
      </c>
    </row>
    <row r="54" spans="1:5" ht="15">
      <c r="A54" s="959"/>
      <c r="B54" s="328" t="s">
        <v>2370</v>
      </c>
      <c r="C54" s="329" t="str">
        <f>VLOOKUP(B54,'Весь прайс лист'!$B$4:$E$604,2,FALSE)</f>
        <v>Рейка шлагбаумная 69x92x4250мм XBA14-4RU</v>
      </c>
      <c r="D54" s="330" t="s">
        <v>1070</v>
      </c>
      <c r="E54" s="345">
        <f>VLOOKUP(B54,'Весь прайс лист'!$B$1:$E$604,4,FALSE)</f>
        <v>8800</v>
      </c>
    </row>
    <row r="55" spans="1:5" ht="15">
      <c r="A55" s="959"/>
      <c r="B55" s="328" t="s">
        <v>2372</v>
      </c>
      <c r="C55" s="329" t="str">
        <f>VLOOKUP(B55,'Весь прайс лист'!$B$4:$E$604,2,FALSE)</f>
        <v>Рейка шлагбаумная 69x92x5200мм XBA5-5RU</v>
      </c>
      <c r="D55" s="330" t="s">
        <v>1070</v>
      </c>
      <c r="E55" s="345">
        <f>VLOOKUP(B55,'Весь прайс лист'!$B$1:$E$604,4,FALSE)</f>
        <v>11100</v>
      </c>
    </row>
    <row r="56" spans="1:5" ht="15">
      <c r="A56" s="959"/>
      <c r="B56" s="328" t="s">
        <v>2374</v>
      </c>
      <c r="C56" s="329" t="str">
        <f>VLOOKUP(B56,'Весь прайс лист'!$B$4:$E$604,2,FALSE)</f>
        <v>Рейка шлагбаумная 45x58x4200мм XBA19-4RU</v>
      </c>
      <c r="D56" s="330" t="s">
        <v>1070</v>
      </c>
      <c r="E56" s="345">
        <f>VLOOKUP(B56,'Весь прайс лист'!$B$1:$E$604,4,FALSE)</f>
        <v>5800</v>
      </c>
    </row>
    <row r="57" spans="1:5" ht="15">
      <c r="A57" s="959"/>
      <c r="B57" s="328" t="s">
        <v>2251</v>
      </c>
      <c r="C57" s="329" t="str">
        <f>VLOOKUP(B57,'Весь прайс лист'!$B$4:$E$604,2,FALSE)</f>
        <v>Рейка шлагбаумная 45x58x5200мм XBA19-5RU</v>
      </c>
      <c r="D57" s="330" t="s">
        <v>1070</v>
      </c>
      <c r="E57" s="345">
        <f>VLOOKUP(B57,'Весь прайс лист'!$B$1:$E$604,4,FALSE)</f>
        <v>6850</v>
      </c>
    </row>
    <row r="58" spans="1:5" ht="15">
      <c r="A58" s="959"/>
      <c r="B58" s="328" t="s">
        <v>903</v>
      </c>
      <c r="C58" s="329" t="str">
        <f>VLOOKUP(B58,'Весь прайс лист'!$B$4:$E$604,2,FALSE)</f>
        <v>Соединитель для стрел XBA9</v>
      </c>
      <c r="D58" s="330" t="s">
        <v>1070</v>
      </c>
      <c r="E58" s="345">
        <f>VLOOKUP(B58,'Весь прайс лист'!$B$1:$E$604,4,FALSE)</f>
        <v>3250</v>
      </c>
    </row>
    <row r="59" spans="1:5" ht="15">
      <c r="A59" s="959"/>
      <c r="B59" s="328" t="s">
        <v>1050</v>
      </c>
      <c r="C59" s="329" t="str">
        <f>VLOOKUP(B59,'Весь прайс лист'!$B$4:$E$604,2,FALSE)</f>
        <v>Кронштейн для аварийной разблокировки стрелы WIA10</v>
      </c>
      <c r="D59" s="330" t="s">
        <v>1070</v>
      </c>
      <c r="E59" s="345">
        <f>VLOOKUP(B59,'Весь прайс лист'!$B$1:$E$604,4,FALSE)</f>
        <v>6550</v>
      </c>
    </row>
    <row r="60" spans="1:5" ht="15">
      <c r="A60" s="959"/>
      <c r="B60" s="328" t="s">
        <v>1052</v>
      </c>
      <c r="C60" s="329" t="str">
        <f>VLOOKUP(B60,'Весь прайс лист'!$B$4:$E$604,2,FALSE)</f>
        <v>Кронштейн для складывания стрелы WIA11</v>
      </c>
      <c r="D60" s="330" t="s">
        <v>1070</v>
      </c>
      <c r="E60" s="345">
        <f>VLOOKUP(B60,'Весь прайс лист'!$B$1:$E$604,4,FALSE)</f>
        <v>9900</v>
      </c>
    </row>
    <row r="61" spans="1:5" ht="15">
      <c r="A61" s="959"/>
      <c r="B61" s="328" t="s">
        <v>1054</v>
      </c>
      <c r="C61" s="329" t="str">
        <f>VLOOKUP(B61,'Весь прайс лист'!$B$4:$E$604,2,FALSE)</f>
        <v>Кронштейн для аварийной разблокировки стрелы XBA10</v>
      </c>
      <c r="D61" s="330" t="s">
        <v>1070</v>
      </c>
      <c r="E61" s="345">
        <f>VLOOKUP(B61,'Весь прайс лист'!$B$1:$E$604,4,FALSE)</f>
        <v>11650</v>
      </c>
    </row>
    <row r="62" spans="1:5" ht="15">
      <c r="A62" s="959"/>
      <c r="B62" s="328" t="s">
        <v>1056</v>
      </c>
      <c r="C62" s="329" t="str">
        <f>VLOOKUP(B62,'Весь прайс лист'!$B$4:$E$604,2,FALSE)</f>
        <v>Кронштейн для складывания стрелы XBA11</v>
      </c>
      <c r="D62" s="330" t="s">
        <v>1070</v>
      </c>
      <c r="E62" s="345">
        <f>VLOOKUP(B62,'Весь прайс лист'!$B$1:$E$604,4,FALSE)</f>
        <v>14500</v>
      </c>
    </row>
    <row r="63" spans="1:5" ht="15">
      <c r="A63" s="959"/>
      <c r="B63" s="328" t="s">
        <v>34</v>
      </c>
      <c r="C63" s="329" t="str">
        <f>VLOOKUP(B63,'Весь прайс лист'!$B$4:$E$604,2,FALSE)</f>
        <v>Демпфер XBA13</v>
      </c>
      <c r="D63" s="330" t="s">
        <v>1070</v>
      </c>
      <c r="E63" s="345">
        <f>VLOOKUP(B63,'Весь прайс лист'!$B$1:$E$604,4,FALSE)</f>
        <v>4300</v>
      </c>
    </row>
    <row r="64" spans="1:5" ht="15">
      <c r="A64" s="959"/>
      <c r="B64" s="328" t="s">
        <v>1038</v>
      </c>
      <c r="C64" s="329" t="str">
        <f>VLOOKUP(B64,'Весь прайс лист'!$B$4:$E$604,2,FALSE)</f>
        <v>Анкерная пластина с крепежом для WIDES/WIDEM/SBAR SIA1</v>
      </c>
      <c r="D64" s="330" t="s">
        <v>1070</v>
      </c>
      <c r="E64" s="345">
        <f>VLOOKUP(B64,'Весь прайс лист'!$B$1:$E$604,4,FALSE)</f>
        <v>4000</v>
      </c>
    </row>
    <row r="65" spans="1:5" ht="15">
      <c r="A65" s="959"/>
      <c r="B65" s="328" t="s">
        <v>1039</v>
      </c>
      <c r="C65" s="329" t="str">
        <f>VLOOKUP(B65,'Весь прайс лист'!$B$4:$E$604,2,FALSE)</f>
        <v>Анкерная пластина с крепежом для WIDEL SIA2</v>
      </c>
      <c r="D65" s="330" t="s">
        <v>1070</v>
      </c>
      <c r="E65" s="345">
        <f>VLOOKUP(B65,'Весь прайс лист'!$B$1:$E$604,4,FALSE)</f>
        <v>4750</v>
      </c>
    </row>
    <row r="66" spans="1:5" ht="15">
      <c r="A66" s="959"/>
      <c r="B66" s="328" t="s">
        <v>1059</v>
      </c>
      <c r="C66" s="329" t="str">
        <f>VLOOKUP(B66,'Весь прайс лист'!$B$4:$E$604,2,FALSE)</f>
        <v>Анкерная пластина с крепежом для MBAR XBA16</v>
      </c>
      <c r="D66" s="330" t="s">
        <v>1070</v>
      </c>
      <c r="E66" s="345">
        <f>VLOOKUP(B66,'Весь прайс лист'!$B$1:$E$604,4,FALSE)</f>
        <v>5600</v>
      </c>
    </row>
    <row r="67" spans="1:5" ht="15">
      <c r="A67" s="959"/>
      <c r="B67" s="328" t="s">
        <v>1061</v>
      </c>
      <c r="C67" s="329" t="str">
        <f>VLOOKUP(B67,'Весь прайс лист'!$B$4:$E$604,2,FALSE)</f>
        <v>Анкерная пластина с крепежом для LBAR XBA17</v>
      </c>
      <c r="D67" s="330" t="s">
        <v>1070</v>
      </c>
      <c r="E67" s="345">
        <f>VLOOKUP(B67,'Весь прайс лист'!$B$1:$E$604,4,FALSE)</f>
        <v>6500</v>
      </c>
    </row>
    <row r="68" spans="1:5" ht="15">
      <c r="A68" s="959"/>
      <c r="B68" s="328" t="s">
        <v>1040</v>
      </c>
      <c r="C68" s="329" t="str">
        <f>VLOOKUP(B68,'Весь прайс лист'!$B$4:$E$604,2,FALSE)</f>
        <v>Опора стационарная WA11</v>
      </c>
      <c r="D68" s="330" t="s">
        <v>1070</v>
      </c>
      <c r="E68" s="345">
        <f>VLOOKUP(B68,'Весь прайс лист'!$B$1:$E$604,4,FALSE)</f>
        <v>6350</v>
      </c>
    </row>
    <row r="69" spans="1:5" ht="15">
      <c r="A69" s="959"/>
      <c r="B69" s="328" t="s">
        <v>1042</v>
      </c>
      <c r="C69" s="329" t="str">
        <f>VLOOKUP(B69,'Весь прайс лист'!$B$4:$E$604,2,FALSE)</f>
        <v>Опора подвесная WA12</v>
      </c>
      <c r="D69" s="330" t="s">
        <v>1070</v>
      </c>
      <c r="E69" s="345">
        <f>VLOOKUP(B69,'Весь прайс лист'!$B$1:$E$604,4,FALSE)</f>
        <v>6900</v>
      </c>
    </row>
    <row r="70" spans="1:5" ht="15">
      <c r="A70" s="959"/>
      <c r="B70" s="328" t="s">
        <v>1044</v>
      </c>
      <c r="C70" s="329" t="str">
        <f>VLOOKUP(B70,'Весь прайс лист'!$B$4:$E$604,2,FALSE)</f>
        <v>Решетка для рейки шлагбаумной WA13</v>
      </c>
      <c r="D70" s="330" t="s">
        <v>1070</v>
      </c>
      <c r="E70" s="345">
        <f>VLOOKUP(B70,'Весь прайс лист'!$B$1:$E$604,4,FALSE)</f>
        <v>7000</v>
      </c>
    </row>
    <row r="71" spans="1:5" ht="15">
      <c r="A71" s="959"/>
      <c r="B71" s="328" t="s">
        <v>905</v>
      </c>
      <c r="C71" s="329" t="str">
        <f>VLOOKUP(B71,'Весь прайс лист'!$B$4:$E$604,2,FALSE)</f>
        <v>Светодиоды сигнальные, 8м XBA18</v>
      </c>
      <c r="D71" s="330" t="s">
        <v>1070</v>
      </c>
      <c r="E71" s="345">
        <f>VLOOKUP(B71,'Весь прайс лист'!$B$1:$E$604,4,FALSE)</f>
        <v>7650</v>
      </c>
    </row>
    <row r="72" spans="1:5" ht="15">
      <c r="A72" s="959"/>
      <c r="B72" s="328" t="s">
        <v>36</v>
      </c>
      <c r="C72" s="329" t="str">
        <f>VLOOKUP(B72,'Весь прайс лист'!$B$4:$E$604,2,FALSE)</f>
        <v>Светодиоды сигнальные, 4м XBA4</v>
      </c>
      <c r="D72" s="330" t="s">
        <v>1070</v>
      </c>
      <c r="E72" s="345">
        <f>VLOOKUP(B72,'Весь прайс лист'!$B$1:$E$604,4,FALSE)</f>
        <v>4850</v>
      </c>
    </row>
    <row r="73" spans="1:5" ht="15">
      <c r="A73" s="959"/>
      <c r="B73" s="328" t="s">
        <v>38</v>
      </c>
      <c r="C73" s="329" t="str">
        <f>VLOOKUP(B73,'Весь прайс лист'!$B$4:$E$604,2,FALSE)</f>
        <v>Светодиоды сигнальные, 6м XBA6</v>
      </c>
      <c r="D73" s="330" t="s">
        <v>1070</v>
      </c>
      <c r="E73" s="345">
        <f>VLOOKUP(B73,'Весь прайс лист'!$B$1:$E$604,4,FALSE)</f>
        <v>5800</v>
      </c>
    </row>
    <row r="74" spans="1:5" ht="15">
      <c r="A74" s="959"/>
      <c r="B74" s="328" t="s">
        <v>39</v>
      </c>
      <c r="C74" s="329" t="str">
        <f>VLOOKUP(B74,'Весь прайс лист'!$B$4:$E$604,2,FALSE)</f>
        <v>Интегрируемая сигнальная лампа XBA7</v>
      </c>
      <c r="D74" s="330" t="s">
        <v>1070</v>
      </c>
      <c r="E74" s="345">
        <f>VLOOKUP(B74,'Весь прайс лист'!$B$1:$E$604,4,FALSE)</f>
        <v>7100</v>
      </c>
    </row>
    <row r="75" spans="1:5" ht="15">
      <c r="A75" s="959"/>
      <c r="B75" s="328" t="s">
        <v>40</v>
      </c>
      <c r="C75" s="329" t="str">
        <f>VLOOKUP(B75,'Весь прайс лист'!$B$4:$E$604,2,FALSE)</f>
        <v>Интегрируемая светофорная лампа XBA8</v>
      </c>
      <c r="D75" s="330" t="s">
        <v>1070</v>
      </c>
      <c r="E75" s="345">
        <f>VLOOKUP(B75,'Весь прайс лист'!$B$1:$E$604,4,FALSE)</f>
        <v>6850</v>
      </c>
    </row>
    <row r="76" spans="1:5" ht="15">
      <c r="A76" s="959"/>
      <c r="B76" s="328" t="s">
        <v>1046</v>
      </c>
      <c r="C76" s="329" t="str">
        <f>VLOOKUP(B76,'Весь прайс лист'!$B$4:$E$604,2,FALSE)</f>
        <v>Демпфер для RNN4 WA2</v>
      </c>
      <c r="D76" s="330" t="s">
        <v>1070</v>
      </c>
      <c r="E76" s="345">
        <f>VLOOKUP(B76,'Весь прайс лист'!$B$1:$E$604,4,FALSE)</f>
        <v>3650</v>
      </c>
    </row>
    <row r="77" spans="1:5" ht="15">
      <c r="A77" s="959"/>
      <c r="B77" s="328" t="s">
        <v>1047</v>
      </c>
      <c r="C77" s="329" t="str">
        <f>VLOOKUP(B77,'Весь прайс лист'!$B$4:$E$604,2,FALSE)</f>
        <v>Кронштейн крепления круглой рейки RBN4-K WA4</v>
      </c>
      <c r="D77" s="330" t="s">
        <v>1070</v>
      </c>
      <c r="E77" s="345">
        <f>VLOOKUP(B77,'Весь прайс лист'!$B$1:$E$604,4,FALSE)</f>
        <v>3500</v>
      </c>
    </row>
    <row r="78" spans="1:5" ht="15">
      <c r="A78" s="959"/>
      <c r="B78" s="328" t="s">
        <v>1048</v>
      </c>
      <c r="C78" s="329" t="str">
        <f>VLOOKUP(B78,'Весь прайс лист'!$B$4:$E$604,2,FALSE)</f>
        <v>Демпфер для RBN6 WA6</v>
      </c>
      <c r="D78" s="330" t="s">
        <v>1070</v>
      </c>
      <c r="E78" s="345">
        <f>VLOOKUP(B78,'Весь прайс лист'!$B$1:$E$604,4,FALSE)</f>
        <v>5250</v>
      </c>
    </row>
    <row r="79" spans="1:5" ht="15">
      <c r="A79" s="959"/>
      <c r="B79" s="328" t="s">
        <v>1049</v>
      </c>
      <c r="C79" s="329" t="str">
        <f>VLOOKUP(B79,'Весь прайс лист'!$B$4:$E$604,2,FALSE)</f>
        <v>Кронштейн крепления круглой рейки КИТ6-K WA8</v>
      </c>
      <c r="D79" s="330" t="s">
        <v>1070</v>
      </c>
      <c r="E79" s="345">
        <f>VLOOKUP(B79,'Весь прайс лист'!$B$1:$E$604,4,FALSE)</f>
        <v>3750</v>
      </c>
    </row>
    <row r="80" spans="1:5" ht="15">
      <c r="A80" s="959"/>
      <c r="B80" s="328" t="s">
        <v>57</v>
      </c>
      <c r="C80" s="329" t="str">
        <f>VLOOKUP(B80,'Весь прайс лист'!$B$4:$E$604,2,FALSE)</f>
        <v>Наклейки светоотражающие (комплект) NK1</v>
      </c>
      <c r="D80" s="330" t="s">
        <v>1070</v>
      </c>
      <c r="E80" s="345">
        <f>VLOOKUP(B80,'Весь прайс лист'!$B$1:$E$604,4,FALSE)</f>
        <v>500</v>
      </c>
    </row>
    <row r="81" spans="1:5" ht="15">
      <c r="A81" s="959"/>
      <c r="B81" s="328" t="s">
        <v>1068</v>
      </c>
      <c r="C81" s="329" t="str">
        <f>VLOOKUP(B81,'Весь прайс лист'!$B$4:$E$604,2,FALSE)</f>
        <v>Рейка шлагбаумная прямоугольная для  WIL/SIGNO, 4300мм RBN4</v>
      </c>
      <c r="D81" s="330" t="s">
        <v>1070</v>
      </c>
      <c r="E81" s="345">
        <f>VLOOKUP(B81,'Весь прайс лист'!$B$1:$E$604,4,FALSE)</f>
        <v>7900</v>
      </c>
    </row>
    <row r="82" spans="1:5" ht="15">
      <c r="A82" s="959"/>
      <c r="B82" s="328" t="s">
        <v>1066</v>
      </c>
      <c r="C82" s="329" t="str">
        <f>VLOOKUP(B82,'Весь прайс лист'!$B$4:$E$604,2,FALSE)</f>
        <v>Рейка шлагбаумная круглая для  WIL/SIGNO  4250мм RBN4-K</v>
      </c>
      <c r="D82" s="330" t="s">
        <v>1070</v>
      </c>
      <c r="E82" s="345">
        <f>VLOOKUP(B82,'Весь прайс лист'!$B$1:$E$604,4,FALSE)</f>
        <v>9000</v>
      </c>
    </row>
    <row r="83" spans="1:5" ht="15">
      <c r="A83" s="959"/>
      <c r="B83" s="328" t="s">
        <v>1069</v>
      </c>
      <c r="C83" s="329" t="str">
        <f>VLOOKUP(B83,'Весь прайс лист'!$B$4:$E$604,2,FALSE)</f>
        <v>Рейка шлагбаумная прямоугольная для  WIL/SIGNO,6250мм RBN6</v>
      </c>
      <c r="D83" s="330" t="s">
        <v>1070</v>
      </c>
      <c r="E83" s="345">
        <f>VLOOKUP(B83,'Весь прайс лист'!$B$1:$E$604,4,FALSE)</f>
        <v>11250</v>
      </c>
    </row>
    <row r="84" spans="1:5" ht="15.75" thickBot="1">
      <c r="A84" s="960"/>
      <c r="B84" s="331" t="s">
        <v>1067</v>
      </c>
      <c r="C84" s="332" t="str">
        <f>VLOOKUP(B84,'Весь прайс лист'!$B$4:$E$604,2,FALSE)</f>
        <v>Рейка шлагбаумная круглая для  WIL/SIGNO, 6250мм RBN6-K</v>
      </c>
      <c r="D84" s="333" t="s">
        <v>1070</v>
      </c>
      <c r="E84" s="347">
        <f>VLOOKUP(B84,'Весь прайс лист'!$B$1:$E$604,4,FALSE)</f>
        <v>12400</v>
      </c>
    </row>
    <row r="85" spans="1:5" ht="19.5" customHeight="1">
      <c r="A85" s="961" t="s">
        <v>2740</v>
      </c>
      <c r="B85" s="319" t="s">
        <v>1131</v>
      </c>
      <c r="C85" s="320" t="str">
        <f>VLOOKUP(B85,'Весь прайс лист'!$B$4:$E$604,2,FALSE)</f>
        <v>Аккумуляторная батарея B12-B.4310</v>
      </c>
      <c r="D85" s="321" t="s">
        <v>1070</v>
      </c>
      <c r="E85" s="341">
        <f>VLOOKUP(B85,'Весь прайс лист'!$B$1:$E$604,4,FALSE)</f>
        <v>3950</v>
      </c>
    </row>
    <row r="86" spans="1:5" ht="20.25" customHeight="1">
      <c r="A86" s="962"/>
      <c r="B86" s="322" t="s">
        <v>2454</v>
      </c>
      <c r="C86" s="323" t="str">
        <f>VLOOKUP(B86,'Весь прайс лист'!$B$4:$E$604,2,FALSE)</f>
        <v>Лампа сигнальная с антенной, 230В ELAC</v>
      </c>
      <c r="D86" s="324" t="s">
        <v>1070</v>
      </c>
      <c r="E86" s="342">
        <f>VLOOKUP(B86,'Весь прайс лист'!$B$1:$E$604,4,FALSE)</f>
        <v>3150</v>
      </c>
    </row>
    <row r="87" spans="1:5" ht="21.75" customHeight="1">
      <c r="A87" s="962"/>
      <c r="B87" s="322" t="s">
        <v>2455</v>
      </c>
      <c r="C87" s="323" t="str">
        <f>VLOOKUP(B87,'Весь прайс лист'!$B$4:$E$604,2,FALSE)</f>
        <v>Лампа сигнальная с антенной, 12В ELDC</v>
      </c>
      <c r="D87" s="324" t="s">
        <v>1070</v>
      </c>
      <c r="E87" s="342">
        <f>VLOOKUP(B87,'Весь прайс лист'!$B$1:$E$604,4,FALSE)</f>
        <v>3150</v>
      </c>
    </row>
    <row r="88" spans="1:5" ht="15">
      <c r="A88" s="962"/>
      <c r="B88" s="322" t="s">
        <v>955</v>
      </c>
      <c r="C88" s="323" t="str">
        <f>VLOOKUP(B88,'Весь прайс лист'!$B$4:$E$604,2,FALSE)</f>
        <v>Лампа светодиодная многофункциональная WLT</v>
      </c>
      <c r="D88" s="324" t="s">
        <v>1070</v>
      </c>
      <c r="E88" s="342">
        <f>VLOOKUP(B88,'Весь прайс лист'!$B$1:$E$604,4,FALSE)</f>
        <v>3700</v>
      </c>
    </row>
    <row r="89" spans="1:5" ht="29.25" customHeight="1" thickBot="1">
      <c r="A89" s="963"/>
      <c r="B89" s="325" t="s">
        <v>2737</v>
      </c>
      <c r="C89" s="326" t="str">
        <f>VLOOKUP(B89,'Весь прайс лист'!$B$4:$E$604,2,FALSE)</f>
        <v>Светодиодная лампа для оптических датчиков фотоэлементов EPMOR ELMM</v>
      </c>
      <c r="D89" s="327" t="s">
        <v>1070</v>
      </c>
      <c r="E89" s="343">
        <f>VLOOKUP(B89,'Весь прайс лист'!$B$1:$E$604,4,FALSE)</f>
        <v>1300</v>
      </c>
    </row>
    <row r="90" spans="1:5" s="17" customFormat="1" ht="15" customHeight="1">
      <c r="A90" s="959" t="s">
        <v>2742</v>
      </c>
      <c r="B90" s="338" t="s">
        <v>925</v>
      </c>
      <c r="C90" s="339" t="str">
        <f>VLOOKUP(B90,'Весь прайс лист'!$B$4:$E$604,2,FALSE)</f>
        <v>Фотоэлементы Medium EPM</v>
      </c>
      <c r="D90" s="340" t="s">
        <v>1070</v>
      </c>
      <c r="E90" s="344">
        <f>VLOOKUP(B90,'Весь прайс лист'!$B$1:$E$604,4,FALSE)</f>
        <v>4650</v>
      </c>
    </row>
    <row r="91" spans="1:5" s="17" customFormat="1" ht="15">
      <c r="A91" s="959"/>
      <c r="B91" s="328" t="s">
        <v>1200</v>
      </c>
      <c r="C91" s="329" t="str">
        <f>VLOOKUP(B91,'Весь прайс лист'!$B$4:$E$604,2,FALSE)</f>
        <v>Фотоэлементы ориентируемые в антивандальном корпусе Medium EPMAO</v>
      </c>
      <c r="D91" s="330" t="s">
        <v>1070</v>
      </c>
      <c r="E91" s="345">
        <f>VLOOKUP(B91,'Весь прайс лист'!$B$1:$E$604,4,FALSE)</f>
        <v>7800</v>
      </c>
    </row>
    <row r="92" spans="1:5" s="17" customFormat="1" ht="25.5">
      <c r="A92" s="959"/>
      <c r="B92" s="328" t="s">
        <v>1202</v>
      </c>
      <c r="C92" s="329" t="str">
        <f>VLOOKUP(B92,'Весь прайс лист'!$B$4:$E$604,2,FALSE)</f>
        <v>Фотоэлементы ориентируемые в антивандальном корпусе Medium BlueBus EPMAOB</v>
      </c>
      <c r="D92" s="330" t="s">
        <v>1070</v>
      </c>
      <c r="E92" s="345">
        <f>VLOOKUP(B92,'Весь прайс лист'!$B$1:$E$604,4,FALSE)</f>
        <v>7800</v>
      </c>
    </row>
    <row r="93" spans="1:5" s="17" customFormat="1" ht="15">
      <c r="A93" s="959"/>
      <c r="B93" s="328" t="s">
        <v>23</v>
      </c>
      <c r="C93" s="329" t="str">
        <f>VLOOKUP(B93,'Весь прайс лист'!$B$4:$E$604,2,FALSE)</f>
        <v>Фотоэлементы Medium BlueBus EPMB</v>
      </c>
      <c r="D93" s="330" t="s">
        <v>1070</v>
      </c>
      <c r="E93" s="345">
        <f>VLOOKUP(B93,'Весь прайс лист'!$B$1:$E$604,4,FALSE)</f>
        <v>4650</v>
      </c>
    </row>
    <row r="94" spans="1:5" s="17" customFormat="1" ht="15">
      <c r="A94" s="959"/>
      <c r="B94" s="328" t="s">
        <v>1204</v>
      </c>
      <c r="C94" s="329" t="str">
        <f>VLOOKUP(B94,'Весь прайс лист'!$B$4:$E$604,2,FALSE)</f>
        <v>Фотоэлементы Slim EPS</v>
      </c>
      <c r="D94" s="330" t="s">
        <v>1070</v>
      </c>
      <c r="E94" s="345">
        <f>VLOOKUP(B94,'Весь прайс лист'!$B$1:$E$604,4,FALSE)</f>
        <v>4500</v>
      </c>
    </row>
    <row r="95" spans="1:5" s="17" customFormat="1" ht="15">
      <c r="A95" s="959"/>
      <c r="B95" s="328" t="s">
        <v>2928</v>
      </c>
      <c r="C95" s="329" t="str">
        <f>VLOOKUP(B95,'Весь прайс лист'!$B$4:$E$604,2,FALSE)</f>
        <v xml:space="preserve">Комплект EPSKIT10. Состав комплекта: Фотоэлемент EPS - 10 шт; </v>
      </c>
      <c r="D95" s="508" t="s">
        <v>17</v>
      </c>
      <c r="E95" s="345">
        <f>VLOOKUP(B95,'Весь прайс лист'!$B$1:$E$604,4,FALSE)</f>
        <v>36900</v>
      </c>
    </row>
    <row r="96" spans="1:5" s="17" customFormat="1" ht="15">
      <c r="A96" s="959"/>
      <c r="B96" s="328" t="s">
        <v>2929</v>
      </c>
      <c r="C96" s="329" t="str">
        <f>VLOOKUP(B96,'Весь прайс лист'!$B$4:$E$604,2,FALSE)</f>
        <v xml:space="preserve">Комплект EPSBKIT10. Состав комплекта: Фотоэлемент EPSB - 10 шт; </v>
      </c>
      <c r="D96" s="508" t="s">
        <v>17</v>
      </c>
      <c r="E96" s="345">
        <f>VLOOKUP(B96,'Весь прайс лист'!$B$1:$E$604,4,FALSE)</f>
        <v>40900</v>
      </c>
    </row>
    <row r="97" spans="1:5" s="17" customFormat="1" ht="15">
      <c r="A97" s="959"/>
      <c r="B97" s="328" t="s">
        <v>2930</v>
      </c>
      <c r="C97" s="329" t="str">
        <f>VLOOKUP(B97,'Весь прайс лист'!$B$4:$E$604,2,FALSE)</f>
        <v xml:space="preserve">Комплект EPMKIT10. Состав комплекта: Фотоэлемент EPM - 10 шт; </v>
      </c>
      <c r="D97" s="508" t="s">
        <v>17</v>
      </c>
      <c r="E97" s="345">
        <f>VLOOKUP(B97,'Весь прайс лист'!$B$1:$E$604,4,FALSE)</f>
        <v>40900</v>
      </c>
    </row>
    <row r="98" spans="1:5" s="17" customFormat="1" ht="15">
      <c r="A98" s="959"/>
      <c r="B98" s="328" t="s">
        <v>2931</v>
      </c>
      <c r="C98" s="329" t="str">
        <f>VLOOKUP(B98,'Весь прайс лист'!$B$4:$E$604,2,FALSE)</f>
        <v xml:space="preserve">Комплект EPMBKIT10. Состав комплекта: Фотоэлемент EPMB - 10 шт; </v>
      </c>
      <c r="D98" s="508" t="s">
        <v>17</v>
      </c>
      <c r="E98" s="345">
        <f>VLOOKUP(B98,'Весь прайс лист'!$B$1:$E$604,4,FALSE)</f>
        <v>44900</v>
      </c>
    </row>
    <row r="99" spans="1:5" s="17" customFormat="1" ht="15">
      <c r="A99" s="959"/>
      <c r="B99" s="328" t="s">
        <v>1206</v>
      </c>
      <c r="C99" s="329" t="str">
        <f>VLOOKUP(B99,'Весь прайс лист'!$B$4:$E$604,2,FALSE)</f>
        <v>Фотоэлементы Slim BlueBus EPSB</v>
      </c>
      <c r="D99" s="330" t="s">
        <v>1070</v>
      </c>
      <c r="E99" s="345">
        <f>VLOOKUP(B99,'Весь прайс лист'!$B$1:$E$604,4,FALSE)</f>
        <v>4500</v>
      </c>
    </row>
    <row r="100" spans="1:5" s="17" customFormat="1" ht="15">
      <c r="A100" s="959"/>
      <c r="B100" s="328" t="s">
        <v>2678</v>
      </c>
      <c r="C100" s="329" t="str">
        <f>VLOOKUP(B100,'Весь прайс лист'!$B$4:$E$604,2,FALSE)</f>
        <v>Фотоэлементы с зеркально-линзовым объективом</v>
      </c>
      <c r="D100" s="330" t="s">
        <v>2680</v>
      </c>
      <c r="E100" s="345">
        <f>VLOOKUP(B100,'Весь прайс лист'!$B$1:$E$604,4,FALSE)</f>
        <v>7400</v>
      </c>
    </row>
    <row r="101" spans="1:5" s="17" customFormat="1" ht="15">
      <c r="A101" s="959"/>
      <c r="B101" s="328" t="s">
        <v>1212</v>
      </c>
      <c r="C101" s="329" t="str">
        <f>VLOOKUP(B101,'Весь прайс лист'!$B$4:$E$604,2,FALSE)</f>
        <v>Фотоэлементы F210</v>
      </c>
      <c r="D101" s="330" t="s">
        <v>1070</v>
      </c>
      <c r="E101" s="345">
        <f>VLOOKUP(B101,'Весь прайс лист'!$B$1:$E$604,4,FALSE)</f>
        <v>7350</v>
      </c>
    </row>
    <row r="102" spans="1:5" s="17" customFormat="1" ht="15">
      <c r="A102" s="959"/>
      <c r="B102" s="328" t="s">
        <v>1214</v>
      </c>
      <c r="C102" s="329" t="str">
        <f>VLOOKUP(B102,'Весь прайс лист'!$B$4:$E$604,2,FALSE)</f>
        <v>Фотоэлементы F210B</v>
      </c>
      <c r="D102" s="330" t="s">
        <v>1070</v>
      </c>
      <c r="E102" s="345">
        <f>VLOOKUP(B102,'Весь прайс лист'!$B$1:$E$604,4,FALSE)</f>
        <v>7350</v>
      </c>
    </row>
    <row r="103" spans="1:5" s="17" customFormat="1" ht="15">
      <c r="A103" s="959"/>
      <c r="B103" s="328" t="s">
        <v>1216</v>
      </c>
      <c r="C103" s="329" t="str">
        <f>VLOOKUP(B103,'Весь прайс лист'!$B$4:$E$604,2,FALSE)</f>
        <v>Накладка антивандальная FA1</v>
      </c>
      <c r="D103" s="330" t="s">
        <v>1070</v>
      </c>
      <c r="E103" s="345">
        <f>VLOOKUP(B103,'Весь прайс лист'!$B$1:$E$604,4,FALSE)</f>
        <v>700</v>
      </c>
    </row>
    <row r="104" spans="1:5" s="17" customFormat="1" ht="15">
      <c r="A104" s="959"/>
      <c r="B104" s="328" t="s">
        <v>1218</v>
      </c>
      <c r="C104" s="329" t="str">
        <f>VLOOKUP(B104,'Весь прайс лист'!$B$4:$E$604,2,FALSE)</f>
        <v>Скоба для крепления фотоэлементов на стойки FA2</v>
      </c>
      <c r="D104" s="330" t="s">
        <v>1070</v>
      </c>
      <c r="E104" s="345">
        <f>VLOOKUP(B104,'Весь прайс лист'!$B$1:$E$604,4,FALSE)</f>
        <v>350</v>
      </c>
    </row>
    <row r="105" spans="1:5" ht="15">
      <c r="A105" s="959"/>
      <c r="B105" s="328" t="s">
        <v>1220</v>
      </c>
      <c r="C105" s="329" t="str">
        <f>VLOOKUP(B105,'Весь прайс лист'!$B$4:$E$604,2,FALSE)</f>
        <v>Фотоэлементы  (без батареек) FT210</v>
      </c>
      <c r="D105" s="330" t="s">
        <v>1070</v>
      </c>
      <c r="E105" s="345">
        <f>VLOOKUP(B105,'Весь прайс лист'!$B$1:$E$604,4,FALSE)</f>
        <v>9650</v>
      </c>
    </row>
    <row r="106" spans="1:5" ht="15">
      <c r="A106" s="959"/>
      <c r="B106" s="328" t="s">
        <v>1221</v>
      </c>
      <c r="C106" s="329" t="str">
        <f>VLOOKUP(B106,'Весь прайс лист'!$B$4:$E$604,2,FALSE)</f>
        <v>Фотоэлементы (без батареек) FT210B</v>
      </c>
      <c r="D106" s="330" t="s">
        <v>1070</v>
      </c>
      <c r="E106" s="345">
        <f>VLOOKUP(B106,'Весь прайс лист'!$B$1:$E$604,4,FALSE)</f>
        <v>9650</v>
      </c>
    </row>
    <row r="107" spans="1:5" ht="15">
      <c r="A107" s="959"/>
      <c r="B107" s="328" t="s">
        <v>1222</v>
      </c>
      <c r="C107" s="329" t="str">
        <f>VLOOKUP(B107,'Весь прайс лист'!$B$4:$E$604,2,FALSE)</f>
        <v>Батарейка FTA1</v>
      </c>
      <c r="D107" s="330" t="s">
        <v>1070</v>
      </c>
      <c r="E107" s="345">
        <f>VLOOKUP(B107,'Весь прайс лист'!$B$1:$E$604,4,FALSE)</f>
        <v>2750</v>
      </c>
    </row>
    <row r="108" spans="1:5" ht="15">
      <c r="A108" s="959"/>
      <c r="B108" s="328" t="s">
        <v>1224</v>
      </c>
      <c r="C108" s="329" t="str">
        <f>VLOOKUP(B108,'Весь прайс лист'!$B$4:$E$604,2,FALSE)</f>
        <v>Батарейка FTA2</v>
      </c>
      <c r="D108" s="330" t="s">
        <v>1070</v>
      </c>
      <c r="E108" s="345">
        <f>VLOOKUP(B108,'Весь прайс лист'!$B$1:$E$604,4,FALSE)</f>
        <v>1450</v>
      </c>
    </row>
    <row r="109" spans="1:5" ht="15">
      <c r="A109" s="959"/>
      <c r="B109" s="328" t="s">
        <v>1233</v>
      </c>
      <c r="C109" s="329" t="str">
        <f>VLOOKUP(B109,'Весь прайс лист'!$B$4:$E$604,2,FALSE)</f>
        <v>Стойка для 1-го фотоэлемента Medium или Large, 500мм PPH1</v>
      </c>
      <c r="D109" s="330" t="s">
        <v>1070</v>
      </c>
      <c r="E109" s="345">
        <f>VLOOKUP(B109,'Весь прайс лист'!$B$1:$E$604,4,FALSE)</f>
        <v>2750</v>
      </c>
    </row>
    <row r="110" spans="1:5" ht="15.75" thickBot="1">
      <c r="A110" s="959"/>
      <c r="B110" s="335" t="s">
        <v>1235</v>
      </c>
      <c r="C110" s="336" t="str">
        <f>VLOOKUP(B110,'Весь прайс лист'!$B$4:$E$604,2,FALSE)</f>
        <v>Стойка для 2-х фотоэлементов Medium или Large, 1000мм PPH2</v>
      </c>
      <c r="D110" s="337" t="s">
        <v>1070</v>
      </c>
      <c r="E110" s="346">
        <f>VLOOKUP(B110,'Весь прайс лист'!$B$1:$E$604,4,FALSE)</f>
        <v>3850</v>
      </c>
    </row>
    <row r="111" spans="1:5" s="17" customFormat="1" ht="15">
      <c r="A111" s="961" t="s">
        <v>1249</v>
      </c>
      <c r="B111" s="319" t="s">
        <v>975</v>
      </c>
      <c r="C111" s="320" t="str">
        <f>VLOOKUP(B111,'Весь прайс лист'!$B$4:$E$604,2,FALSE)</f>
        <v>Блок управления A02</v>
      </c>
      <c r="D111" s="321" t="s">
        <v>1070</v>
      </c>
      <c r="E111" s="341">
        <f>VLOOKUP(B111,'Весь прайс лист'!$B$1:$E$604,4,FALSE)</f>
        <v>5400</v>
      </c>
    </row>
    <row r="112" spans="1:5" s="17" customFormat="1" ht="15">
      <c r="A112" s="962"/>
      <c r="B112" s="322" t="s">
        <v>942</v>
      </c>
      <c r="C112" s="323" t="str">
        <f>VLOOKUP(B112,'Весь прайс лист'!$B$4:$E$604,2,FALSE)</f>
        <v>Блок управления A500</v>
      </c>
      <c r="D112" s="324" t="s">
        <v>1070</v>
      </c>
      <c r="E112" s="342">
        <f>VLOOKUP(B112,'Весь прайс лист'!$B$1:$E$604,4,FALSE)</f>
        <v>23050</v>
      </c>
    </row>
    <row r="113" spans="1:5" s="17" customFormat="1" ht="15">
      <c r="A113" s="962"/>
      <c r="B113" s="322" t="s">
        <v>2751</v>
      </c>
      <c r="C113" s="323" t="str">
        <f>VLOOKUP(B113,'Весь прайс лист'!$B$4:$E$604,2,FALSE)</f>
        <v>Блок управления DPRO924</v>
      </c>
      <c r="D113" s="324" t="s">
        <v>1070</v>
      </c>
      <c r="E113" s="342">
        <f>VLOOKUP(B113,'Весь прайс лист'!$B$1:$E$604,4,FALSE)</f>
        <v>14800</v>
      </c>
    </row>
    <row r="114" spans="1:5" s="17" customFormat="1" ht="15">
      <c r="A114" s="962"/>
      <c r="B114" s="322" t="s">
        <v>2726</v>
      </c>
      <c r="C114" s="323" t="str">
        <f>VLOOKUP(B114,'Весь прайс лист'!$B$4:$E$604,2,FALSE)</f>
        <v>Блок управления MC200</v>
      </c>
      <c r="D114" s="324" t="s">
        <v>1070</v>
      </c>
      <c r="E114" s="342">
        <f>VLOOKUP(B114,'Весь прайс лист'!$B$1:$E$604,4,FALSE)</f>
        <v>5300</v>
      </c>
    </row>
    <row r="115" spans="1:5" s="17" customFormat="1" ht="15">
      <c r="A115" s="962"/>
      <c r="B115" s="322" t="s">
        <v>2724</v>
      </c>
      <c r="C115" s="323" t="str">
        <f>VLOOKUP(B115,'Весь прайс лист'!$B$4:$E$604,2,FALSE)</f>
        <v>Блок управления MC800</v>
      </c>
      <c r="D115" s="324" t="s">
        <v>1070</v>
      </c>
      <c r="E115" s="342">
        <f>VLOOKUP(B115,'Весь прайс лист'!$B$1:$E$604,4,FALSE)</f>
        <v>10250</v>
      </c>
    </row>
    <row r="116" spans="1:5" s="17" customFormat="1" ht="15">
      <c r="A116" s="962"/>
      <c r="B116" s="322" t="s">
        <v>2851</v>
      </c>
      <c r="C116" s="323" t="str">
        <f>VLOOKUP(B116,'Весь прайс лист'!$B$4:$E$604,2,FALSE)</f>
        <v>Блок управления MC424L, встроенный радиоприемник на 100 пультов, SM-разъем</v>
      </c>
      <c r="D116" s="324" t="s">
        <v>1070</v>
      </c>
      <c r="E116" s="342">
        <f>VLOOKUP(B116,'Весь прайс лист'!$B$1:$E$604,4,FALSE)</f>
        <v>14150</v>
      </c>
    </row>
    <row r="117" spans="1:5" s="17" customFormat="1" ht="15">
      <c r="A117" s="962"/>
      <c r="B117" s="322" t="s">
        <v>953</v>
      </c>
      <c r="C117" s="323" t="str">
        <f>VLOOKUP(B117,'Весь прайс лист'!$B$4:$E$604,2,FALSE)</f>
        <v>Блок управления MC824H</v>
      </c>
      <c r="D117" s="324" t="s">
        <v>1070</v>
      </c>
      <c r="E117" s="342">
        <f>VLOOKUP(B117,'Весь прайс лист'!$B$1:$E$604,4,FALSE)</f>
        <v>20750</v>
      </c>
    </row>
    <row r="118" spans="1:5" ht="15">
      <c r="A118" s="962"/>
      <c r="B118" s="322" t="s">
        <v>973</v>
      </c>
      <c r="C118" s="323" t="str">
        <f>VLOOKUP(B118,'Весь прайс лист'!$B$4:$E$604,2,FALSE)</f>
        <v>Плата расширения функций PIU</v>
      </c>
      <c r="D118" s="324" t="s">
        <v>1070</v>
      </c>
      <c r="E118" s="342">
        <f>VLOOKUP(B118,'Весь прайс лист'!$B$1:$E$604,4,FALSE)</f>
        <v>2900</v>
      </c>
    </row>
    <row r="119" spans="1:5" ht="15.75" thickBot="1">
      <c r="A119" s="963"/>
      <c r="B119" s="325" t="s">
        <v>1130</v>
      </c>
      <c r="C119" s="326" t="str">
        <f>VLOOKUP(B119,'Весь прайс лист'!$B$4:$E$604,2,FALSE)</f>
        <v>Крышка блока управления с кнопками PUL</v>
      </c>
      <c r="D119" s="327" t="s">
        <v>1070</v>
      </c>
      <c r="E119" s="343">
        <f>VLOOKUP(B119,'Весь прайс лист'!$B$1:$E$604,4,FALSE)</f>
        <v>4300</v>
      </c>
    </row>
    <row r="120" spans="1:5" ht="15">
      <c r="A120" s="959" t="s">
        <v>2741</v>
      </c>
      <c r="B120" s="338" t="s">
        <v>1131</v>
      </c>
      <c r="C120" s="339" t="str">
        <f>VLOOKUP(B120,'Весь прайс лист'!$B$4:$E$604,2,FALSE)</f>
        <v>Аккумуляторная батарея B12-B.4310</v>
      </c>
      <c r="D120" s="340" t="s">
        <v>1070</v>
      </c>
      <c r="E120" s="344">
        <f>VLOOKUP(B120,'Весь прайс лист'!$B$1:$E$604,4,FALSE)</f>
        <v>3950</v>
      </c>
    </row>
    <row r="121" spans="1:5" ht="15">
      <c r="A121" s="959"/>
      <c r="B121" s="328" t="s">
        <v>27</v>
      </c>
      <c r="C121" s="329" t="str">
        <f>VLOOKUP(B121,'Весь прайс лист'!$B$4:$E$604,2,FALSE)</f>
        <v>Аккумуляторная батарея PS124</v>
      </c>
      <c r="D121" s="330" t="s">
        <v>1070</v>
      </c>
      <c r="E121" s="345">
        <f>VLOOKUP(B121,'Весь прайс лист'!$B$1:$E$604,4,FALSE)</f>
        <v>5950</v>
      </c>
    </row>
    <row r="122" spans="1:5" ht="15">
      <c r="A122" s="959"/>
      <c r="B122" s="328" t="s">
        <v>28</v>
      </c>
      <c r="C122" s="329" t="str">
        <f>VLOOKUP(B122,'Весь прайс лист'!$B$4:$E$604,2,FALSE)</f>
        <v>Аккумуляторная батарея PS224</v>
      </c>
      <c r="D122" s="330" t="s">
        <v>1070</v>
      </c>
      <c r="E122" s="345">
        <f>VLOOKUP(B122,'Весь прайс лист'!$B$1:$E$604,4,FALSE)</f>
        <v>10700</v>
      </c>
    </row>
    <row r="123" spans="1:5" ht="15">
      <c r="A123" s="959"/>
      <c r="B123" s="328" t="s">
        <v>956</v>
      </c>
      <c r="C123" s="329" t="str">
        <f>VLOOKUP(B123,'Весь прайс лист'!$B$4:$E$604,2,FALSE)</f>
        <v>Аккумуляторная батарея PS424</v>
      </c>
      <c r="D123" s="330" t="s">
        <v>1070</v>
      </c>
      <c r="E123" s="345">
        <f>VLOOKUP(B123,'Весь прайс лист'!$B$1:$E$604,4,FALSE)</f>
        <v>8900</v>
      </c>
    </row>
    <row r="124" spans="1:5" ht="15.75" thickBot="1">
      <c r="A124" s="959"/>
      <c r="B124" s="335" t="s">
        <v>2276</v>
      </c>
      <c r="C124" s="336" t="str">
        <f>VLOOKUP(B124,'Весь прайс лист'!$B$4:$E$604,2,FALSE)</f>
        <v>Плата для подключения аккумуляторной батареи PS524</v>
      </c>
      <c r="D124" s="337" t="s">
        <v>1070</v>
      </c>
      <c r="E124" s="346">
        <f>VLOOKUP(B124,'Весь прайс лист'!$B$1:$E$604,4,FALSE)</f>
        <v>5600</v>
      </c>
    </row>
    <row r="125" spans="1:5" ht="15">
      <c r="A125" s="961" t="s">
        <v>2739</v>
      </c>
      <c r="B125" s="509" t="s">
        <v>26</v>
      </c>
      <c r="C125" s="510" t="str">
        <f>VLOOKUP(B125,'Весь прайс лист'!$B$4:$E$604,2,FALSE)</f>
        <v>Переключатель замковый с механизмом разблокировки KIO</v>
      </c>
      <c r="D125" s="511" t="s">
        <v>1070</v>
      </c>
      <c r="E125" s="512">
        <f>VLOOKUP(B125,'Весь прайс лист'!$B$1:$E$604,4,FALSE)</f>
        <v>4800</v>
      </c>
    </row>
    <row r="126" spans="1:5" s="17" customFormat="1" ht="15">
      <c r="A126" s="964"/>
      <c r="B126" s="513" t="s">
        <v>25</v>
      </c>
      <c r="C126" s="323" t="str">
        <f>VLOOKUP(B126,'Весь прайс лист'!$B$4:$E$604,2,FALSE)</f>
        <v>Металлический трос разблокировки для KIO KA1</v>
      </c>
      <c r="D126" s="324" t="s">
        <v>1070</v>
      </c>
      <c r="E126" s="324">
        <f>VLOOKUP(B126,'Весь прайс лист'!$B$1:$E$604,4,FALSE)</f>
        <v>1450</v>
      </c>
    </row>
    <row r="127" spans="1:5" ht="15">
      <c r="A127" s="964"/>
      <c r="B127" s="513" t="s">
        <v>1192</v>
      </c>
      <c r="C127" s="323" t="str">
        <f>VLOOKUP(B127,'Весь прайс лист'!$B$4:$E$604,2,FALSE)</f>
        <v>Цифровой переключатель EDS</v>
      </c>
      <c r="D127" s="324" t="s">
        <v>1070</v>
      </c>
      <c r="E127" s="324">
        <f>VLOOKUP(B127,'Весь прайс лист'!$B$1:$E$604,4,FALSE)</f>
        <v>5600</v>
      </c>
    </row>
    <row r="128" spans="1:5" ht="15">
      <c r="A128" s="962"/>
      <c r="B128" s="322" t="s">
        <v>1194</v>
      </c>
      <c r="C128" s="323" t="str">
        <f>VLOOKUP(B128,'Весь прайс лист'!$B$4:$E$604,2,FALSE)</f>
        <v>Цифровой переключатель BlueBus EDSB</v>
      </c>
      <c r="D128" s="324" t="s">
        <v>1070</v>
      </c>
      <c r="E128" s="342">
        <f>VLOOKUP(B128,'Весь прайс лист'!$B$1:$E$604,4,FALSE)</f>
        <v>7350</v>
      </c>
    </row>
    <row r="129" spans="1:5" ht="15">
      <c r="A129" s="962"/>
      <c r="B129" s="322" t="s">
        <v>886</v>
      </c>
      <c r="C129" s="323" t="str">
        <f>VLOOKUP(B129,'Весь прайс лист'!$B$4:$E$604,2,FALSE)</f>
        <v>Цифровой переключатель FLOR EDSW</v>
      </c>
      <c r="D129" s="324" t="s">
        <v>1070</v>
      </c>
      <c r="E129" s="342">
        <f>VLOOKUP(B129,'Весь прайс лист'!$B$1:$E$604,4,FALSE)</f>
        <v>7400</v>
      </c>
    </row>
    <row r="130" spans="1:5" ht="15">
      <c r="A130" s="962"/>
      <c r="B130" s="322" t="s">
        <v>1196</v>
      </c>
      <c r="C130" s="323" t="str">
        <f>VLOOKUP(B130,'Весь прайс лист'!$B$4:$E$604,2,FALSE)</f>
        <v>Приспособление для монтажа переключателей ERA на стойку PPH2 EKA01</v>
      </c>
      <c r="D130" s="324" t="s">
        <v>1070</v>
      </c>
      <c r="E130" s="342">
        <f>VLOOKUP(B130,'Весь прайс лист'!$B$1:$E$604,4,FALSE)</f>
        <v>1050</v>
      </c>
    </row>
    <row r="131" spans="1:5" ht="15.75" thickBot="1">
      <c r="A131" s="963"/>
      <c r="B131" s="325" t="s">
        <v>1198</v>
      </c>
      <c r="C131" s="326" t="str">
        <f>VLOOKUP(B131,'Весь прайс лист'!$B$4:$E$604,2,FALSE)</f>
        <v>Переключатель замковый EKS</v>
      </c>
      <c r="D131" s="327" t="s">
        <v>1070</v>
      </c>
      <c r="E131" s="343">
        <f>VLOOKUP(B131,'Весь прайс лист'!$B$1:$E$604,4,FALSE)</f>
        <v>2200</v>
      </c>
    </row>
    <row r="132" spans="1:5" ht="15" customHeight="1">
      <c r="A132" s="958" t="s">
        <v>2743</v>
      </c>
      <c r="B132" s="338" t="s">
        <v>1168</v>
      </c>
      <c r="C132" s="339" t="str">
        <f>VLOOKUP(B132,'Весь прайс лист'!$B$4:$E$604,2,FALSE)</f>
        <v>Антенна ABF</v>
      </c>
      <c r="D132" s="340" t="s">
        <v>1070</v>
      </c>
      <c r="E132" s="344">
        <f>VLOOKUP(B132,'Весь прайс лист'!$B$1:$E$604,4,FALSE)</f>
        <v>1650</v>
      </c>
    </row>
    <row r="133" spans="1:5" ht="15">
      <c r="A133" s="959"/>
      <c r="B133" s="328" t="s">
        <v>1170</v>
      </c>
      <c r="C133" s="329" t="str">
        <f>VLOOKUP(B133,'Весь прайс лист'!$B$4:$E$604,2,FALSE)</f>
        <v>Заготовка ключа CHS</v>
      </c>
      <c r="D133" s="330" t="s">
        <v>1070</v>
      </c>
      <c r="E133" s="345">
        <f>VLOOKUP(B133,'Весь прайс лист'!$B$1:$E$604,4,FALSE)</f>
        <v>300</v>
      </c>
    </row>
    <row r="134" spans="1:5" ht="15">
      <c r="A134" s="959"/>
      <c r="B134" s="328" t="s">
        <v>1172</v>
      </c>
      <c r="C134" s="329" t="str">
        <f>VLOOKUP(B134,'Весь прайс лист'!$B$4:$E$604,2,FALSE)</f>
        <v>Ключ разблокировки, комбинация 1 CHS1001</v>
      </c>
      <c r="D134" s="330" t="s">
        <v>1070</v>
      </c>
      <c r="E134" s="345">
        <f>VLOOKUP(B134,'Весь прайс лист'!$B$1:$E$604,4,FALSE)</f>
        <v>550</v>
      </c>
    </row>
    <row r="135" spans="1:5" s="17" customFormat="1" ht="15">
      <c r="A135" s="959"/>
      <c r="B135" s="328" t="s">
        <v>1174</v>
      </c>
      <c r="C135" s="329" t="str">
        <f>VLOOKUP(B135,'Весь прайс лист'!$B$4:$E$604,2,FALSE)</f>
        <v>Ключ разблокировки, комбинация 2 CHS1002</v>
      </c>
      <c r="D135" s="330" t="s">
        <v>1070</v>
      </c>
      <c r="E135" s="345">
        <f>VLOOKUP(B135,'Весь прайс лист'!$B$1:$E$604,4,FALSE)</f>
        <v>550</v>
      </c>
    </row>
    <row r="136" spans="1:5" s="17" customFormat="1" ht="15">
      <c r="A136" s="959"/>
      <c r="B136" s="328" t="s">
        <v>1176</v>
      </c>
      <c r="C136" s="329" t="str">
        <f>VLOOKUP(B136,'Весь прайс лист'!$B$4:$E$604,2,FALSE)</f>
        <v>Ключ разблокировки, комбинация 3 CHS1003</v>
      </c>
      <c r="D136" s="330" t="s">
        <v>1070</v>
      </c>
      <c r="E136" s="345">
        <f>VLOOKUP(B136,'Весь прайс лист'!$B$1:$E$604,4,FALSE)</f>
        <v>550</v>
      </c>
    </row>
    <row r="137" spans="1:5" ht="15">
      <c r="A137" s="959"/>
      <c r="B137" s="328" t="s">
        <v>1178</v>
      </c>
      <c r="C137" s="329" t="str">
        <f>VLOOKUP(B137,'Весь прайс лист'!$B$4:$E$604,2,FALSE)</f>
        <v>Ключ разблокировки, комбинация 4 CHS1004</v>
      </c>
      <c r="D137" s="330" t="s">
        <v>1070</v>
      </c>
      <c r="E137" s="345">
        <f>VLOOKUP(B137,'Весь прайс лист'!$B$1:$E$604,4,FALSE)</f>
        <v>550</v>
      </c>
    </row>
    <row r="138" spans="1:5" ht="15">
      <c r="A138" s="959"/>
      <c r="B138" s="328" t="s">
        <v>1180</v>
      </c>
      <c r="C138" s="329" t="str">
        <f>VLOOKUP(B138,'Весь прайс лист'!$B$4:$E$604,2,FALSE)</f>
        <v>Ключ разблокировки, комбинация 5 CHS1005</v>
      </c>
      <c r="D138" s="330" t="s">
        <v>1070</v>
      </c>
      <c r="E138" s="345">
        <f>VLOOKUP(B138,'Весь прайс лист'!$B$1:$E$604,4,FALSE)</f>
        <v>550</v>
      </c>
    </row>
    <row r="139" spans="1:5" ht="15">
      <c r="A139" s="959"/>
      <c r="B139" s="328" t="s">
        <v>1182</v>
      </c>
      <c r="C139" s="329" t="str">
        <f>VLOOKUP(B139,'Весь прайс лист'!$B$4:$E$604,2,FALSE)</f>
        <v>Ключ разблокировки, комбинация 6 CHS1006</v>
      </c>
      <c r="D139" s="330" t="s">
        <v>1070</v>
      </c>
      <c r="E139" s="345">
        <f>VLOOKUP(B139,'Весь прайс лист'!$B$1:$E$604,4,FALSE)</f>
        <v>550</v>
      </c>
    </row>
    <row r="140" spans="1:5" ht="15">
      <c r="A140" s="959"/>
      <c r="B140" s="328" t="s">
        <v>1184</v>
      </c>
      <c r="C140" s="329" t="str">
        <f>VLOOKUP(B140,'Весь прайс лист'!$B$4:$E$604,2,FALSE)</f>
        <v>Ключ разблокировки, комбинация 7 CHS1007</v>
      </c>
      <c r="D140" s="330" t="s">
        <v>1070</v>
      </c>
      <c r="E140" s="345">
        <f>VLOOKUP(B140,'Весь прайс лист'!$B$1:$E$604,4,FALSE)</f>
        <v>550</v>
      </c>
    </row>
    <row r="141" spans="1:5" ht="15">
      <c r="A141" s="959"/>
      <c r="B141" s="328" t="s">
        <v>1186</v>
      </c>
      <c r="C141" s="329" t="str">
        <f>VLOOKUP(B141,'Весь прайс лист'!$B$4:$E$604,2,FALSE)</f>
        <v>Ключ разблокировки, комбинация 8 CHS1008</v>
      </c>
      <c r="D141" s="330" t="s">
        <v>1070</v>
      </c>
      <c r="E141" s="345">
        <f>VLOOKUP(B141,'Весь прайс лист'!$B$1:$E$604,4,FALSE)</f>
        <v>550</v>
      </c>
    </row>
    <row r="142" spans="1:5" ht="15">
      <c r="A142" s="959"/>
      <c r="B142" s="328" t="s">
        <v>1188</v>
      </c>
      <c r="C142" s="329" t="str">
        <f>VLOOKUP(B142,'Весь прайс лист'!$B$4:$E$604,2,FALSE)</f>
        <v>Ключ разблокировки, комбинация 9 CHS1009</v>
      </c>
      <c r="D142" s="330" t="s">
        <v>1070</v>
      </c>
      <c r="E142" s="345">
        <f>VLOOKUP(B142,'Весь прайс лист'!$B$1:$E$604,4,FALSE)</f>
        <v>550</v>
      </c>
    </row>
    <row r="143" spans="1:5" ht="15">
      <c r="A143" s="959"/>
      <c r="B143" s="328" t="s">
        <v>1190</v>
      </c>
      <c r="C143" s="329" t="str">
        <f>VLOOKUP(B143,'Весь прайс лист'!$B$4:$E$604,2,FALSE)</f>
        <v>Ключ разблокировки, комбинация 10 CHS1010</v>
      </c>
      <c r="D143" s="330" t="s">
        <v>1070</v>
      </c>
      <c r="E143" s="345">
        <f>VLOOKUP(B143,'Весь прайс лист'!$B$1:$E$604,4,FALSE)</f>
        <v>550</v>
      </c>
    </row>
    <row r="144" spans="1:5" ht="15">
      <c r="A144" s="959"/>
      <c r="B144" s="328" t="s">
        <v>1208</v>
      </c>
      <c r="C144" s="329" t="str">
        <f>VLOOKUP(B144,'Весь прайс лист'!$B$4:$E$604,2,FALSE)</f>
        <v>Считывающее устройство для транспондерных карт ETP</v>
      </c>
      <c r="D144" s="330" t="s">
        <v>1070</v>
      </c>
      <c r="E144" s="345">
        <f>VLOOKUP(B144,'Весь прайс лист'!$B$1:$E$604,4,FALSE)</f>
        <v>4050</v>
      </c>
    </row>
    <row r="145" spans="1:5" ht="15">
      <c r="A145" s="959"/>
      <c r="B145" s="328" t="s">
        <v>1210</v>
      </c>
      <c r="C145" s="329" t="str">
        <f>VLOOKUP(B145,'Весь прайс лист'!$B$4:$E$604,2,FALSE)</f>
        <v>Считывающее устройство для транспондерных карт BlueBus ETPB</v>
      </c>
      <c r="D145" s="330" t="s">
        <v>1070</v>
      </c>
      <c r="E145" s="345">
        <f>VLOOKUP(B145,'Весь прайс лист'!$B$1:$E$604,4,FALSE)</f>
        <v>5900</v>
      </c>
    </row>
    <row r="146" spans="1:5" ht="15">
      <c r="A146" s="959"/>
      <c r="B146" s="328" t="s">
        <v>2349</v>
      </c>
      <c r="C146" s="329" t="str">
        <f>VLOOKUP(B146,'Весь прайс лист'!$B$4:$E$604,2,FALSE)</f>
        <v>Индукционный датчик, 1-канальный LP21</v>
      </c>
      <c r="D146" s="330" t="s">
        <v>1070</v>
      </c>
      <c r="E146" s="345">
        <f>VLOOKUP(B146,'Весь прайс лист'!$B$1:$E$604,4,FALSE)</f>
        <v>15350</v>
      </c>
    </row>
    <row r="147" spans="1:5" ht="15">
      <c r="A147" s="959"/>
      <c r="B147" s="328" t="s">
        <v>2351</v>
      </c>
      <c r="C147" s="329" t="str">
        <f>VLOOKUP(B147,'Весь прайс лист'!$B$4:$E$604,2,FALSE)</f>
        <v>Индукционный датчик, 2-канальный LP22</v>
      </c>
      <c r="D147" s="330" t="s">
        <v>1070</v>
      </c>
      <c r="E147" s="345">
        <f>VLOOKUP(B147,'Весь прайс лист'!$B$1:$E$604,4,FALSE)</f>
        <v>19450</v>
      </c>
    </row>
    <row r="148" spans="1:5" s="17" customFormat="1" ht="15">
      <c r="A148" s="959"/>
      <c r="B148" s="328" t="s">
        <v>2778</v>
      </c>
      <c r="C148" s="329" t="str">
        <f>VLOOKUP(B148,'Весь прайс лист'!$B$4:$E$604,2,FALSE)</f>
        <v>Транспондерная карта MOCARD</v>
      </c>
      <c r="D148" s="330" t="s">
        <v>1070</v>
      </c>
      <c r="E148" s="345">
        <v>500</v>
      </c>
    </row>
    <row r="149" spans="1:5" ht="15">
      <c r="A149" s="959"/>
      <c r="B149" s="328" t="s">
        <v>1231</v>
      </c>
      <c r="C149" s="329" t="str">
        <f>VLOOKUP(B149,'Весь прайс лист'!$B$4:$E$604,2,FALSE)</f>
        <v>Декодер MORX</v>
      </c>
      <c r="D149" s="330" t="s">
        <v>1070</v>
      </c>
      <c r="E149" s="345">
        <f>VLOOKUP(B149,'Весь прайс лист'!$B$1:$E$604,4,FALSE)</f>
        <v>5950</v>
      </c>
    </row>
    <row r="150" spans="1:5" ht="15">
      <c r="A150" s="959"/>
      <c r="B150" s="328" t="s">
        <v>1240</v>
      </c>
      <c r="C150" s="329" t="str">
        <f>VLOOKUP(B150,'Весь прайс лист'!$B$4:$E$604,2,FALSE)</f>
        <v>Обогревательный элемент PW1</v>
      </c>
      <c r="D150" s="330" t="s">
        <v>1070</v>
      </c>
      <c r="E150" s="345">
        <f>VLOOKUP(B150,'Весь прайс лист'!$B$1:$E$604,4,FALSE)</f>
        <v>3500</v>
      </c>
    </row>
    <row r="151" spans="1:5" ht="15">
      <c r="A151" s="959"/>
      <c r="B151" s="328" t="s">
        <v>1242</v>
      </c>
      <c r="C151" s="329" t="str">
        <f>VLOOKUP(B151,'Весь прайс лист'!$B$4:$E$604,2,FALSE)</f>
        <v>Термостат для обогревательного элемента TW1</v>
      </c>
      <c r="D151" s="330" t="s">
        <v>1070</v>
      </c>
      <c r="E151" s="345">
        <f>VLOOKUP(B151,'Весь прайс лист'!$B$1:$E$604,4,FALSE)</f>
        <v>3650</v>
      </c>
    </row>
  </sheetData>
  <mergeCells count="11">
    <mergeCell ref="A1:E1"/>
    <mergeCell ref="A132:A151"/>
    <mergeCell ref="A52:A84"/>
    <mergeCell ref="A85:A89"/>
    <mergeCell ref="A90:A110"/>
    <mergeCell ref="A2:A11"/>
    <mergeCell ref="A12:A30"/>
    <mergeCell ref="A31:A51"/>
    <mergeCell ref="A111:A119"/>
    <mergeCell ref="A120:A124"/>
    <mergeCell ref="A125:A131"/>
  </mergeCells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D152"/>
  <sheetViews>
    <sheetView view="pageBreakPreview" topLeftCell="A24" zoomScale="110" zoomScaleSheetLayoutView="110" workbookViewId="0">
      <selection activeCell="C91" sqref="C91"/>
    </sheetView>
  </sheetViews>
  <sheetFormatPr defaultRowHeight="15"/>
  <cols>
    <col min="1" max="1" width="21.28515625" style="26" customWidth="1"/>
    <col min="2" max="2" width="58.140625" style="26" bestFit="1" customWidth="1"/>
    <col min="3" max="3" width="6.7109375" style="46" customWidth="1"/>
    <col min="4" max="4" width="12.140625" style="46" bestFit="1" customWidth="1"/>
  </cols>
  <sheetData>
    <row r="1" spans="1:4" ht="15.75" thickBot="1">
      <c r="A1" s="85" t="s">
        <v>2443</v>
      </c>
      <c r="B1" s="86" t="s">
        <v>867</v>
      </c>
      <c r="C1" s="86" t="s">
        <v>2306</v>
      </c>
      <c r="D1" s="87" t="s">
        <v>2441</v>
      </c>
    </row>
    <row r="2" spans="1:4" s="17" customFormat="1" ht="15" customHeight="1">
      <c r="A2" s="123" t="s">
        <v>1287</v>
      </c>
      <c r="B2" s="123"/>
      <c r="C2" s="124"/>
      <c r="D2" s="124"/>
    </row>
    <row r="3" spans="1:4" s="17" customFormat="1" ht="15" customHeight="1">
      <c r="A3" s="112" t="s">
        <v>2315</v>
      </c>
      <c r="B3" s="112" t="str">
        <f>VLOOKUP(A3,'Весь прайс лист'!B:C,2,FALSE)</f>
        <v>Модуль WiFi для управления автоматикой Nice IT4WIFI</v>
      </c>
      <c r="C3" s="100" t="s">
        <v>1070</v>
      </c>
      <c r="D3" s="125">
        <f>VLOOKUP(A3,'Весь прайс лист'!B:E,4,FALSE)</f>
        <v>7250</v>
      </c>
    </row>
    <row r="4" spans="1:4" s="17" customFormat="1" ht="15" customHeight="1">
      <c r="A4" s="112" t="s">
        <v>2668</v>
      </c>
      <c r="B4" s="112" t="str">
        <f>VLOOKUP(A4,'Весь прайс лист'!B:C,2,FALSE)</f>
        <v>Адаптер BUS4T</v>
      </c>
      <c r="C4" s="100" t="s">
        <v>1070</v>
      </c>
      <c r="D4" s="125">
        <f>VLOOKUP(A4,'Весь прайс лист'!B:E,4,FALSE)</f>
        <v>2400</v>
      </c>
    </row>
    <row r="5" spans="1:4" s="17" customFormat="1" ht="15" customHeight="1">
      <c r="A5" s="99" t="s">
        <v>1073</v>
      </c>
      <c r="B5" s="99" t="str">
        <f>VLOOKUP(A5,'Весь прайс лист'!B:C,2,FALSE)</f>
        <v>Блок программирования пультов и приемников OBOX2</v>
      </c>
      <c r="C5" s="100" t="s">
        <v>1070</v>
      </c>
      <c r="D5" s="125">
        <f>VLOOKUP(A5,'Весь прайс лист'!B:E,4,FALSE)</f>
        <v>22950</v>
      </c>
    </row>
    <row r="6" spans="1:4" ht="15" customHeight="1">
      <c r="A6" s="99" t="s">
        <v>1071</v>
      </c>
      <c r="B6" s="99" t="str">
        <f>VLOOKUP(A6,'Весь прайс лист'!B:C,2,FALSE)</f>
        <v>Блок программирования, управления и диагностики OVIEW/A</v>
      </c>
      <c r="C6" s="100" t="s">
        <v>1070</v>
      </c>
      <c r="D6" s="125">
        <f>VLOOKUP(A6,'Весь прайс лист'!B:E,4,FALSE)</f>
        <v>17900</v>
      </c>
    </row>
    <row r="7" spans="1:4" s="17" customFormat="1" ht="15" customHeight="1">
      <c r="A7" s="99" t="s">
        <v>1072</v>
      </c>
      <c r="B7" s="99" t="str">
        <f>VLOOKUP(A7,'Весь прайс лист'!B:C,2,FALSE)</f>
        <v>Модуль Bluetooth для OVIEW/A OVBT</v>
      </c>
      <c r="C7" s="100" t="s">
        <v>1070</v>
      </c>
      <c r="D7" s="125">
        <f>VLOOKUP(A7,'Весь прайс лист'!B:E,4,FALSE)</f>
        <v>18300</v>
      </c>
    </row>
    <row r="8" spans="1:4" s="17" customFormat="1" ht="15" customHeight="1">
      <c r="A8" s="99" t="s">
        <v>1077</v>
      </c>
      <c r="B8" s="99" t="str">
        <f>VLOOKUP(A8,'Весь прайс лист'!B:C,2,FALSE)</f>
        <v>Приемник OX2</v>
      </c>
      <c r="C8" s="100" t="s">
        <v>1070</v>
      </c>
      <c r="D8" s="125">
        <f>VLOOKUP(A8,'Весь прайс лист'!B:E,4,FALSE)</f>
        <v>6250</v>
      </c>
    </row>
    <row r="9" spans="1:4" s="17" customFormat="1" ht="15" customHeight="1">
      <c r="A9" s="99" t="s">
        <v>2412</v>
      </c>
      <c r="B9" s="99" t="str">
        <f>VLOOKUP(A9,'Весь прайс лист'!B:C,2,FALSE)</f>
        <v xml:space="preserve">Комплект OX2KIT10. Состав комплекта: Приемник OX2 - 10 шт; </v>
      </c>
      <c r="C9" s="122" t="s">
        <v>17</v>
      </c>
      <c r="D9" s="126">
        <f>VLOOKUP(A9,'Весь прайс лист'!B:E,4,FALSE)</f>
        <v>39900</v>
      </c>
    </row>
    <row r="10" spans="1:4" ht="15" customHeight="1">
      <c r="A10" s="99" t="s">
        <v>1078</v>
      </c>
      <c r="B10" s="99" t="str">
        <f>VLOOKUP(A10,'Весь прайс лист'!B:C,2,FALSE)</f>
        <v>Приемник с передатчиком OX2T</v>
      </c>
      <c r="C10" s="100" t="s">
        <v>1070</v>
      </c>
      <c r="D10" s="125">
        <f>VLOOKUP(A10,'Весь прайс лист'!B:E,4,FALSE)</f>
        <v>8000</v>
      </c>
    </row>
    <row r="11" spans="1:4" s="17" customFormat="1" ht="15" customHeight="1">
      <c r="A11" s="99" t="s">
        <v>1293</v>
      </c>
      <c r="B11" s="99" t="str">
        <f>VLOOKUP(A11,'Весь прайс лист'!B:C,2,FALSE)</f>
        <v>Приемник с передатчиком OX4T</v>
      </c>
      <c r="C11" s="100" t="s">
        <v>1070</v>
      </c>
      <c r="D11" s="125">
        <f>VLOOKUP(A11,'Весь прайс лист'!B:E,4,FALSE)</f>
        <v>8000</v>
      </c>
    </row>
    <row r="12" spans="1:4" s="17" customFormat="1" ht="30">
      <c r="A12" s="99" t="s">
        <v>2312</v>
      </c>
      <c r="B12" s="99" t="str">
        <f>VLOOKUP(A12,'Весь прайс лист'!B:C,2,FALSE)</f>
        <v xml:space="preserve">Комплект OX2SM2KIT5. Состав комплекта: Пульт SM2 - 5пар; Приемник OX2 - 1 шт; </v>
      </c>
      <c r="C12" s="122" t="s">
        <v>17</v>
      </c>
      <c r="D12" s="126">
        <f>VLOOKUP(A12,'Весь прайс лист'!B:E,4,FALSE)</f>
        <v>15700</v>
      </c>
    </row>
    <row r="13" spans="1:4" ht="30">
      <c r="A13" s="99" t="s">
        <v>2313</v>
      </c>
      <c r="B13" s="99" t="str">
        <f>VLOOKUP(A13,'Весь прайс лист'!B:C,2,FALSE)</f>
        <v xml:space="preserve">Комплект OX2FLO2R-SKIT10. Состав комплекта: Пульт FLO2R-S - 10шт; Приемник OX2 - 1 шт; </v>
      </c>
      <c r="C13" s="122" t="s">
        <v>17</v>
      </c>
      <c r="D13" s="126">
        <f>VLOOKUP(A13,'Весь прайс лист'!B:E,4,FALSE)</f>
        <v>18150</v>
      </c>
    </row>
    <row r="14" spans="1:4" s="17" customFormat="1" ht="15" customHeight="1" thickBot="1">
      <c r="A14" s="104" t="s">
        <v>41</v>
      </c>
      <c r="B14" s="104" t="str">
        <f>VLOOKUP(A14,'Весь прайс лист'!B:C,2,FALSE)</f>
        <v>Приемник OXI</v>
      </c>
      <c r="C14" s="105" t="s">
        <v>1070</v>
      </c>
      <c r="D14" s="369">
        <f>VLOOKUP(A14,'Весь прайс лист'!B:E,4,FALSE)</f>
        <v>2900</v>
      </c>
    </row>
    <row r="15" spans="1:4" s="17" customFormat="1" ht="15" customHeight="1" thickBot="1">
      <c r="A15" s="370" t="s">
        <v>2782</v>
      </c>
      <c r="B15" s="371" t="str">
        <f>VLOOKUP(A15,'Весь прайс лист'!B:C,2,FALSE)</f>
        <v>Приемник OXIBD с обратной связью</v>
      </c>
      <c r="C15" s="372" t="s">
        <v>1070</v>
      </c>
      <c r="D15" s="373">
        <f>VLOOKUP(A15,'Весь прайс лист'!B:E,4,FALSE)</f>
        <v>3900</v>
      </c>
    </row>
    <row r="16" spans="1:4" s="17" customFormat="1" ht="15" customHeight="1">
      <c r="A16" s="107" t="s">
        <v>2311</v>
      </c>
      <c r="B16" s="107" t="str">
        <f>VLOOKUP(A16,'Весь прайс лист'!B:C,2,FALSE)</f>
        <v xml:space="preserve">Комплект OXIKIT10. Состав комплекта: Приемник OXI - 10 шт; </v>
      </c>
      <c r="C16" s="108" t="s">
        <v>17</v>
      </c>
      <c r="D16" s="368">
        <f>VLOOKUP(A16,'Весь прайс лист'!B:E,4,FALSE)</f>
        <v>24900</v>
      </c>
    </row>
    <row r="17" spans="1:4" s="17" customFormat="1" ht="15" customHeight="1">
      <c r="A17" s="99" t="s">
        <v>1076</v>
      </c>
      <c r="B17" s="99" t="str">
        <f>VLOOKUP(A17,'Весь прайс лист'!B:C,2,FALSE)</f>
        <v>Приемник с передатчиком OXIT</v>
      </c>
      <c r="C17" s="100" t="s">
        <v>1070</v>
      </c>
      <c r="D17" s="125">
        <f>VLOOKUP(A17,'Весь прайс лист'!B:E,4,FALSE)</f>
        <v>4600</v>
      </c>
    </row>
    <row r="18" spans="1:4">
      <c r="A18" s="99" t="s">
        <v>954</v>
      </c>
      <c r="B18" s="99" t="str">
        <f>VLOOKUP(A18,'Весь прайс лист'!B:C,2,FALSE)</f>
        <v>Пульт управления ERA ONE ON2E</v>
      </c>
      <c r="C18" s="100" t="s">
        <v>1070</v>
      </c>
      <c r="D18" s="125">
        <f>VLOOKUP(A18,'Весь прайс лист'!B:E,4,FALSE)</f>
        <v>1790</v>
      </c>
    </row>
    <row r="19" spans="1:4" s="17" customFormat="1">
      <c r="A19" s="107" t="s">
        <v>1074</v>
      </c>
      <c r="B19" s="107" t="str">
        <f>VLOOKUP(A19,'Весь прайс лист'!B:C,2,FALSE)</f>
        <v>Пульт управления ERA ONE ON4E</v>
      </c>
      <c r="C19" s="108" t="s">
        <v>1070</v>
      </c>
      <c r="D19" s="368">
        <f>VLOOKUP(A19,'Весь прайс лист'!B:E,4,FALSE)</f>
        <v>1990</v>
      </c>
    </row>
    <row r="20" spans="1:4" s="17" customFormat="1">
      <c r="A20" s="107" t="s">
        <v>1075</v>
      </c>
      <c r="B20" s="107" t="str">
        <f>VLOOKUP(A20,'Весь прайс лист'!B:C,2,FALSE)</f>
        <v>Пульт управления ERA ONE ON9E</v>
      </c>
      <c r="C20" s="108" t="s">
        <v>1070</v>
      </c>
      <c r="D20" s="368">
        <f>VLOOKUP(A20,'Весь прайс лист'!B:E,4,FALSE)</f>
        <v>2090</v>
      </c>
    </row>
    <row r="21" spans="1:4" ht="15" customHeight="1">
      <c r="A21" s="123" t="s">
        <v>1258</v>
      </c>
      <c r="B21" s="123"/>
      <c r="C21" s="124"/>
      <c r="D21" s="374"/>
    </row>
    <row r="22" spans="1:4" ht="15" customHeight="1">
      <c r="A22" s="99" t="s">
        <v>1086</v>
      </c>
      <c r="B22" s="99" t="str">
        <f>VLOOKUP(A22,'Весь прайс лист'!B:C,2,FALSE)</f>
        <v>Пульт управления FLO1R-S</v>
      </c>
      <c r="C22" s="100" t="s">
        <v>1070</v>
      </c>
      <c r="D22" s="125">
        <f>VLOOKUP(A22,'Весь прайс лист'!B:E,4,FALSE)</f>
        <v>1290</v>
      </c>
    </row>
    <row r="23" spans="1:4" ht="15" customHeight="1">
      <c r="A23" s="99" t="s">
        <v>2198</v>
      </c>
      <c r="B23" s="99" t="str">
        <f>VLOOKUP(A23,'Весь прайс лист'!B:C,2,FALSE)</f>
        <v xml:space="preserve">Комплект FLO1R-SKIT10. Состав комплекта: Пульт FLO1R-S - 10 шт; </v>
      </c>
      <c r="C23" s="100" t="s">
        <v>17</v>
      </c>
      <c r="D23" s="125">
        <f>VLOOKUP(A23,'Весь прайс лист'!B:E,4,FALSE)</f>
        <v>11900</v>
      </c>
    </row>
    <row r="24" spans="1:4" ht="15" customHeight="1">
      <c r="A24" s="99" t="s">
        <v>2199</v>
      </c>
      <c r="B24" s="99" t="str">
        <f>VLOOKUP(A24,'Весь прайс лист'!B:C,2,FALSE)</f>
        <v xml:space="preserve">Комплект FLO1R-SKIT50. Состав комплекта: Пульт FLO1R-S - 50 шт; </v>
      </c>
      <c r="C24" s="100" t="s">
        <v>17</v>
      </c>
      <c r="D24" s="125">
        <f>VLOOKUP(A24,'Весь прайс лист'!B:E,4,FALSE)</f>
        <v>57900</v>
      </c>
    </row>
    <row r="25" spans="1:4" ht="15" customHeight="1">
      <c r="A25" s="99" t="s">
        <v>2200</v>
      </c>
      <c r="B25" s="99" t="str">
        <f>VLOOKUP(A25,'Весь прайс лист'!B:C,2,FALSE)</f>
        <v xml:space="preserve">Комплект FLO1R-SKIT100. Состав комплекта: Пульт FLO1R-S - 100 шт; </v>
      </c>
      <c r="C25" s="100" t="s">
        <v>17</v>
      </c>
      <c r="D25" s="125">
        <f>VLOOKUP(A25,'Весь прайс лист'!B:E,4,FALSE)</f>
        <v>111900</v>
      </c>
    </row>
    <row r="26" spans="1:4" s="17" customFormat="1" ht="25.5">
      <c r="A26" s="99" t="s">
        <v>2693</v>
      </c>
      <c r="B26" s="99" t="s">
        <v>2698</v>
      </c>
      <c r="C26" s="100" t="s">
        <v>17</v>
      </c>
      <c r="D26" s="125">
        <f>VLOOKUP(A26,'Весь прайс лист'!B:E,4,FALSE)</f>
        <v>15900</v>
      </c>
    </row>
    <row r="27" spans="1:4" s="17" customFormat="1" ht="25.5">
      <c r="A27" s="99" t="s">
        <v>2694</v>
      </c>
      <c r="B27" s="99" t="s">
        <v>2696</v>
      </c>
      <c r="C27" s="100" t="s">
        <v>17</v>
      </c>
      <c r="D27" s="125">
        <f>VLOOKUP(A27,'Весь прайс лист'!B:E,4,FALSE)</f>
        <v>64900</v>
      </c>
    </row>
    <row r="28" spans="1:4" s="17" customFormat="1" ht="25.5">
      <c r="A28" s="99" t="s">
        <v>2695</v>
      </c>
      <c r="B28" s="99" t="s">
        <v>2697</v>
      </c>
      <c r="C28" s="100" t="s">
        <v>17</v>
      </c>
      <c r="D28" s="125">
        <f>VLOOKUP(A28,'Весь прайс лист'!B:E,4,FALSE)</f>
        <v>122900</v>
      </c>
    </row>
    <row r="29" spans="1:4" ht="15" customHeight="1">
      <c r="A29" s="99" t="s">
        <v>1091</v>
      </c>
      <c r="B29" s="99" t="str">
        <f>VLOOKUP(A29,'Весь прайс лист'!B:C,2,FALSE)</f>
        <v>Пульт управления FLO2</v>
      </c>
      <c r="C29" s="100" t="s">
        <v>1070</v>
      </c>
      <c r="D29" s="125">
        <f>VLOOKUP(A29,'Весь прайс лист'!B:E,4,FALSE)</f>
        <v>1990</v>
      </c>
    </row>
    <row r="30" spans="1:4" s="17" customFormat="1" ht="15" customHeight="1">
      <c r="A30" s="99" t="s">
        <v>2213</v>
      </c>
      <c r="B30" s="99" t="str">
        <f>VLOOKUP(A30,'Весь прайс лист'!B:C,2,FALSE)</f>
        <v xml:space="preserve">Комплект FLO2KIT10. Состав комплекта: Пульт FLO2 - 10 шт; </v>
      </c>
      <c r="C30" s="100" t="s">
        <v>17</v>
      </c>
      <c r="D30" s="125">
        <f>VLOOKUP(A30,'Весь прайс лист'!B:E,4,FALSE)</f>
        <v>18900</v>
      </c>
    </row>
    <row r="31" spans="1:4" ht="15" customHeight="1">
      <c r="A31" s="99" t="s">
        <v>2214</v>
      </c>
      <c r="B31" s="99" t="str">
        <f>VLOOKUP(A31,'Весь прайс лист'!B:C,2,FALSE)</f>
        <v xml:space="preserve">Комплект FLO2KIT50. Состав комплекта: Пульт FLO2 - 50 шт; </v>
      </c>
      <c r="C31" s="100" t="s">
        <v>17</v>
      </c>
      <c r="D31" s="125">
        <f>VLOOKUP(A31,'Весь прайс лист'!B:E,4,FALSE)</f>
        <v>89900</v>
      </c>
    </row>
    <row r="32" spans="1:4" ht="15" customHeight="1">
      <c r="A32" s="99" t="s">
        <v>2215</v>
      </c>
      <c r="B32" s="99" t="str">
        <f>VLOOKUP(A32,'Весь прайс лист'!B:C,2,FALSE)</f>
        <v xml:space="preserve">Комплект FLO2KIT100. Состав комплекта: Пульт FLO2 - 100 шт; </v>
      </c>
      <c r="C32" s="100" t="s">
        <v>17</v>
      </c>
      <c r="D32" s="125">
        <f>VLOOKUP(A32,'Весь прайс лист'!B:E,4,FALSE)</f>
        <v>175900</v>
      </c>
    </row>
    <row r="33" spans="1:4" ht="15" customHeight="1">
      <c r="A33" s="99" t="s">
        <v>1088</v>
      </c>
      <c r="B33" s="99" t="str">
        <f>VLOOKUP(A33,'Весь прайс лист'!B:C,2,FALSE)</f>
        <v>Пульт управления ERA FLOR FLO2RE</v>
      </c>
      <c r="C33" s="100" t="s">
        <v>1070</v>
      </c>
      <c r="D33" s="125">
        <f>VLOOKUP(A33,'Весь прайс лист'!B:E,4,FALSE)</f>
        <v>1690</v>
      </c>
    </row>
    <row r="34" spans="1:4" ht="15" customHeight="1">
      <c r="A34" s="99" t="s">
        <v>2207</v>
      </c>
      <c r="B34" s="99" t="str">
        <f>VLOOKUP(A34,'Весь прайс лист'!B:C,2,FALSE)</f>
        <v xml:space="preserve">Комплект FLO2REKIT10. Состав комплекта: Пульт FLO2RE - 10 шт; </v>
      </c>
      <c r="C34" s="100" t="s">
        <v>17</v>
      </c>
      <c r="D34" s="125">
        <f>VLOOKUP(A34,'Весь прайс лист'!B:E,4,FALSE)</f>
        <v>15900</v>
      </c>
    </row>
    <row r="35" spans="1:4" ht="15" customHeight="1">
      <c r="A35" s="99" t="s">
        <v>2208</v>
      </c>
      <c r="B35" s="99" t="str">
        <f>VLOOKUP(A35,'Весь прайс лист'!B:C,2,FALSE)</f>
        <v xml:space="preserve">Комплект FLO2REKIT50. Состав комплекта: Пульт FLO2RE - 50 шт; </v>
      </c>
      <c r="C35" s="100" t="s">
        <v>17</v>
      </c>
      <c r="D35" s="125">
        <f>VLOOKUP(A35,'Весь прайс лист'!B:E,4,FALSE)</f>
        <v>77900</v>
      </c>
    </row>
    <row r="36" spans="1:4" ht="15" customHeight="1">
      <c r="A36" s="99" t="s">
        <v>2209</v>
      </c>
      <c r="B36" s="99" t="str">
        <f>VLOOKUP(A36,'Весь прайс лист'!B:C,2,FALSE)</f>
        <v xml:space="preserve">Комплект FLO2REKIT100. Состав комплекта: Пульт FLO2RE - 100 шт; </v>
      </c>
      <c r="C36" s="100" t="s">
        <v>17</v>
      </c>
      <c r="D36" s="125">
        <f>VLOOKUP(A36,'Весь прайс лист'!B:E,4,FALSE)</f>
        <v>150900</v>
      </c>
    </row>
    <row r="37" spans="1:4" s="17" customFormat="1">
      <c r="A37" s="99" t="s">
        <v>2699</v>
      </c>
      <c r="B37" s="99" t="s">
        <v>2702</v>
      </c>
      <c r="C37" s="100" t="s">
        <v>17</v>
      </c>
      <c r="D37" s="125">
        <f>VLOOKUP(A37,'Весь прайс лист'!B:E,4,FALSE)</f>
        <v>18900</v>
      </c>
    </row>
    <row r="38" spans="1:4" s="17" customFormat="1">
      <c r="A38" s="99" t="s">
        <v>2700</v>
      </c>
      <c r="B38" s="99" t="s">
        <v>2703</v>
      </c>
      <c r="C38" s="100" t="s">
        <v>17</v>
      </c>
      <c r="D38" s="125">
        <f>VLOOKUP(A38,'Весь прайс лист'!B:E,4,FALSE)</f>
        <v>79900</v>
      </c>
    </row>
    <row r="39" spans="1:4" s="17" customFormat="1">
      <c r="A39" s="99" t="s">
        <v>2701</v>
      </c>
      <c r="B39" s="99" t="s">
        <v>2704</v>
      </c>
      <c r="C39" s="100" t="s">
        <v>17</v>
      </c>
      <c r="D39" s="125">
        <f>VLOOKUP(A39,'Весь прайс лист'!B:E,4,FALSE)</f>
        <v>154900</v>
      </c>
    </row>
    <row r="40" spans="1:4" ht="15" customHeight="1">
      <c r="A40" s="99" t="s">
        <v>924</v>
      </c>
      <c r="B40" s="99" t="str">
        <f>VLOOKUP(A40,'Весь прайс лист'!B:C,2,FALSE)</f>
        <v>Пульт управления FLO2R-S</v>
      </c>
      <c r="C40" s="100" t="s">
        <v>1070</v>
      </c>
      <c r="D40" s="125">
        <f>VLOOKUP(A40,'Весь прайс лист'!B:E,4,FALSE)</f>
        <v>1390</v>
      </c>
    </row>
    <row r="41" spans="1:4" ht="15" customHeight="1">
      <c r="A41" s="99" t="s">
        <v>2201</v>
      </c>
      <c r="B41" s="99" t="str">
        <f>VLOOKUP(A41,'Весь прайс лист'!B:C,2,FALSE)</f>
        <v xml:space="preserve">Комплект FLO2R-SKIT10. Состав комплекта: Пульт FLO2R-S - 10 шт; </v>
      </c>
      <c r="C41" s="100" t="s">
        <v>17</v>
      </c>
      <c r="D41" s="125">
        <f>VLOOKUP(A41,'Весь прайс лист'!B:E,4,FALSE)</f>
        <v>12900</v>
      </c>
    </row>
    <row r="42" spans="1:4" ht="15" customHeight="1">
      <c r="A42" s="99" t="s">
        <v>2202</v>
      </c>
      <c r="B42" s="99" t="str">
        <f>VLOOKUP(A42,'Весь прайс лист'!B:C,2,FALSE)</f>
        <v xml:space="preserve">Комплект FLO2R-SKIT50. Состав комплекта: Пульт FLO2R-S - 50 шт; </v>
      </c>
      <c r="C42" s="100" t="s">
        <v>17</v>
      </c>
      <c r="D42" s="125">
        <f>VLOOKUP(A42,'Весь прайс лист'!B:E,4,FALSE)</f>
        <v>62900</v>
      </c>
    </row>
    <row r="43" spans="1:4" ht="15" customHeight="1">
      <c r="A43" s="99" t="s">
        <v>2203</v>
      </c>
      <c r="B43" s="99" t="str">
        <f>VLOOKUP(A43,'Весь прайс лист'!B:C,2,FALSE)</f>
        <v xml:space="preserve">Комплект FLO2R-SKIT100. Состав комплекта: Пульт FLO2R-S - 100 шт; </v>
      </c>
      <c r="C43" s="100" t="s">
        <v>17</v>
      </c>
      <c r="D43" s="125">
        <f>VLOOKUP(A43,'Весь прайс лист'!B:E,4,FALSE)</f>
        <v>120900</v>
      </c>
    </row>
    <row r="44" spans="1:4" s="17" customFormat="1" ht="15" customHeight="1">
      <c r="A44" s="99" t="s">
        <v>2705</v>
      </c>
      <c r="B44" s="99" t="s">
        <v>2708</v>
      </c>
      <c r="C44" s="100" t="s">
        <v>17</v>
      </c>
      <c r="D44" s="125">
        <f>VLOOKUP(A44,'Весь прайс лист'!B:E,4,FALSE)</f>
        <v>15900</v>
      </c>
    </row>
    <row r="45" spans="1:4" s="17" customFormat="1" ht="15" customHeight="1">
      <c r="A45" s="99" t="s">
        <v>2706</v>
      </c>
      <c r="B45" s="99" t="s">
        <v>2709</v>
      </c>
      <c r="C45" s="100" t="s">
        <v>17</v>
      </c>
      <c r="D45" s="125">
        <f>VLOOKUP(A45,'Весь прайс лист'!B:E,4,FALSE)</f>
        <v>67900</v>
      </c>
    </row>
    <row r="46" spans="1:4" s="17" customFormat="1" ht="15" customHeight="1">
      <c r="A46" s="99" t="s">
        <v>2707</v>
      </c>
      <c r="B46" s="99" t="s">
        <v>2710</v>
      </c>
      <c r="C46" s="100" t="s">
        <v>17</v>
      </c>
      <c r="D46" s="125">
        <f>VLOOKUP(A46,'Весь прайс лист'!B:E,4,FALSE)</f>
        <v>130900</v>
      </c>
    </row>
    <row r="47" spans="1:4" ht="15" customHeight="1">
      <c r="A47" s="99" t="s">
        <v>1092</v>
      </c>
      <c r="B47" s="99" t="str">
        <f>VLOOKUP(A47,'Весь прайс лист'!B:C,2,FALSE)</f>
        <v>Пульт управления FLO4</v>
      </c>
      <c r="C47" s="100" t="s">
        <v>1070</v>
      </c>
      <c r="D47" s="125">
        <f>VLOOKUP(A47,'Весь прайс лист'!B:E,4,FALSE)</f>
        <v>2090</v>
      </c>
    </row>
    <row r="48" spans="1:4" ht="15" customHeight="1">
      <c r="A48" s="99" t="s">
        <v>2216</v>
      </c>
      <c r="B48" s="99" t="str">
        <f>VLOOKUP(A48,'Весь прайс лист'!B:C,2,FALSE)</f>
        <v xml:space="preserve">Комплект FLO4KIT10. Состав комплекта: Пульт FLO4 - 10 шт; </v>
      </c>
      <c r="C48" s="100" t="s">
        <v>17</v>
      </c>
      <c r="D48" s="125">
        <f>VLOOKUP(A48,'Весь прайс лист'!B:E,4,FALSE)</f>
        <v>19900</v>
      </c>
    </row>
    <row r="49" spans="1:4" ht="15" customHeight="1">
      <c r="A49" s="99" t="s">
        <v>2217</v>
      </c>
      <c r="B49" s="99" t="str">
        <f>VLOOKUP(A49,'Весь прайс лист'!B:C,2,FALSE)</f>
        <v xml:space="preserve">Комплект FLO4KIT50. Состав комплекта: Пульт FLO4 - 50 шт; </v>
      </c>
      <c r="C49" s="100" t="s">
        <v>17</v>
      </c>
      <c r="D49" s="125">
        <f>VLOOKUP(A49,'Весь прайс лист'!B:E,4,FALSE)</f>
        <v>97900</v>
      </c>
    </row>
    <row r="50" spans="1:4" ht="15" customHeight="1">
      <c r="A50" s="99" t="s">
        <v>2218</v>
      </c>
      <c r="B50" s="99" t="str">
        <f>VLOOKUP(A50,'Весь прайс лист'!B:C,2,FALSE)</f>
        <v xml:space="preserve">Комплект FLO4KIT100. Состав комплекта: Пульт FLO4 - 100 шт; </v>
      </c>
      <c r="C50" s="100" t="s">
        <v>17</v>
      </c>
      <c r="D50" s="125">
        <f>VLOOKUP(A50,'Весь прайс лист'!B:E,4,FALSE)</f>
        <v>189900</v>
      </c>
    </row>
    <row r="51" spans="1:4" ht="15" customHeight="1">
      <c r="A51" s="99" t="s">
        <v>1089</v>
      </c>
      <c r="B51" s="99" t="str">
        <f>VLOOKUP(A51,'Весь прайс лист'!B:C,2,FALSE)</f>
        <v>Пульт управления ERA FLOR FLO4RE</v>
      </c>
      <c r="C51" s="100" t="s">
        <v>1070</v>
      </c>
      <c r="D51" s="125">
        <f>VLOOKUP(A51,'Весь прайс лист'!B:E,4,FALSE)</f>
        <v>1890</v>
      </c>
    </row>
    <row r="52" spans="1:4" ht="15" customHeight="1">
      <c r="A52" s="99" t="s">
        <v>2210</v>
      </c>
      <c r="B52" s="99" t="str">
        <f>VLOOKUP(A52,'Весь прайс лист'!B:C,2,FALSE)</f>
        <v xml:space="preserve">Комплект FLO4REKIT10. Состав комплекта: Пульт FLO4RE - 10 шт; </v>
      </c>
      <c r="C52" s="100" t="s">
        <v>17</v>
      </c>
      <c r="D52" s="125">
        <f>VLOOKUP(A52,'Весь прайс лист'!B:E,4,FALSE)</f>
        <v>17900</v>
      </c>
    </row>
    <row r="53" spans="1:4" s="17" customFormat="1" ht="15" customHeight="1">
      <c r="A53" s="99" t="s">
        <v>2211</v>
      </c>
      <c r="B53" s="99" t="str">
        <f>VLOOKUP(A53,'Весь прайс лист'!B:C,2,FALSE)</f>
        <v xml:space="preserve">Комплект FLO4REKIT50. Состав комплекта: Пульт FLO4RE - 50 шт; </v>
      </c>
      <c r="C53" s="100" t="s">
        <v>17</v>
      </c>
      <c r="D53" s="125">
        <f>VLOOKUP(A53,'Весь прайс лист'!B:E,4,FALSE)</f>
        <v>87900</v>
      </c>
    </row>
    <row r="54" spans="1:4" s="17" customFormat="1" ht="15" customHeight="1">
      <c r="A54" s="99" t="s">
        <v>2212</v>
      </c>
      <c r="B54" s="99" t="str">
        <f>VLOOKUP(A54,'Весь прайс лист'!B:C,2,FALSE)</f>
        <v xml:space="preserve">Комплект FLO4REKIT100. Состав комплекта: Пульт FLO4RE - 100 шт; </v>
      </c>
      <c r="C54" s="100" t="s">
        <v>17</v>
      </c>
      <c r="D54" s="125">
        <f>VLOOKUP(A54,'Весь прайс лист'!B:E,4,FALSE)</f>
        <v>171900</v>
      </c>
    </row>
    <row r="55" spans="1:4" s="17" customFormat="1" ht="15" customHeight="1">
      <c r="A55" s="99" t="s">
        <v>2712</v>
      </c>
      <c r="B55" s="99" t="s">
        <v>2711</v>
      </c>
      <c r="C55" s="100" t="s">
        <v>17</v>
      </c>
      <c r="D55" s="125">
        <f>VLOOKUP(A55,'Весь прайс лист'!B:E,4,FALSE)</f>
        <v>20900</v>
      </c>
    </row>
    <row r="56" spans="1:4" s="17" customFormat="1" ht="15" customHeight="1">
      <c r="A56" s="99" t="s">
        <v>2714</v>
      </c>
      <c r="B56" s="99" t="s">
        <v>2713</v>
      </c>
      <c r="C56" s="100" t="s">
        <v>17</v>
      </c>
      <c r="D56" s="125">
        <f>VLOOKUP(A56,'Весь прайс лист'!B:E,4,FALSE)</f>
        <v>90900</v>
      </c>
    </row>
    <row r="57" spans="1:4" s="17" customFormat="1" ht="15" customHeight="1">
      <c r="A57" s="99" t="s">
        <v>2716</v>
      </c>
      <c r="B57" s="99" t="s">
        <v>2715</v>
      </c>
      <c r="C57" s="100" t="s">
        <v>17</v>
      </c>
      <c r="D57" s="125">
        <f>VLOOKUP(A57,'Весь прайс лист'!B:E,4,FALSE)</f>
        <v>174900</v>
      </c>
    </row>
    <row r="58" spans="1:4" s="17" customFormat="1" ht="15" customHeight="1">
      <c r="A58" s="99" t="s">
        <v>1087</v>
      </c>
      <c r="B58" s="99" t="str">
        <f>VLOOKUP(A58,'Весь прайс лист'!B:C,2,FALSE)</f>
        <v>Пульт управления FLO4R-S</v>
      </c>
      <c r="C58" s="100" t="s">
        <v>1070</v>
      </c>
      <c r="D58" s="125">
        <f>VLOOKUP(A58,'Весь прайс лист'!B:E,4,FALSE)</f>
        <v>1490</v>
      </c>
    </row>
    <row r="59" spans="1:4" s="17" customFormat="1" ht="15" customHeight="1">
      <c r="A59" s="99" t="s">
        <v>2204</v>
      </c>
      <c r="B59" s="99" t="str">
        <f>VLOOKUP(A59,'Весь прайс лист'!B:C,2,FALSE)</f>
        <v xml:space="preserve">Комплект FLO4R-SKIT10. Состав комплекта: Пульт FLO4R-S - 10 шт; </v>
      </c>
      <c r="C59" s="100" t="s">
        <v>17</v>
      </c>
      <c r="D59" s="125">
        <f>VLOOKUP(A59,'Весь прайс лист'!B:E,4,FALSE)</f>
        <v>13900</v>
      </c>
    </row>
    <row r="60" spans="1:4" ht="15" customHeight="1">
      <c r="A60" s="99" t="s">
        <v>2205</v>
      </c>
      <c r="B60" s="99" t="str">
        <f>VLOOKUP(A60,'Весь прайс лист'!B:C,2,FALSE)</f>
        <v xml:space="preserve">Комплект FLO4R-SKIT50. Состав комплекта: Пульт FLO4R-S - 50 шт; </v>
      </c>
      <c r="C60" s="100" t="s">
        <v>17</v>
      </c>
      <c r="D60" s="125">
        <f>VLOOKUP(A60,'Весь прайс лист'!B:E,4,FALSE)</f>
        <v>67900</v>
      </c>
    </row>
    <row r="61" spans="1:4" ht="15" customHeight="1">
      <c r="A61" s="99" t="s">
        <v>2206</v>
      </c>
      <c r="B61" s="99" t="str">
        <f>VLOOKUP(A61,'Весь прайс лист'!B:C,2,FALSE)</f>
        <v xml:space="preserve">Комплект FLO4R-SKIT100. Состав комплекта: Пульт FLO4R-S - 100 шт; </v>
      </c>
      <c r="C61" s="100" t="s">
        <v>17</v>
      </c>
      <c r="D61" s="125">
        <f>VLOOKUP(A61,'Весь прайс лист'!B:E,4,FALSE)</f>
        <v>130900</v>
      </c>
    </row>
    <row r="62" spans="1:4" s="17" customFormat="1" ht="15" customHeight="1">
      <c r="A62" s="99" t="s">
        <v>2718</v>
      </c>
      <c r="B62" s="99" t="s">
        <v>2717</v>
      </c>
      <c r="C62" s="100" t="s">
        <v>17</v>
      </c>
      <c r="D62" s="125">
        <f>VLOOKUP(A62,'Весь прайс лист'!B:E,4,FALSE)</f>
        <v>17900</v>
      </c>
    </row>
    <row r="63" spans="1:4" s="17" customFormat="1" ht="15" customHeight="1">
      <c r="A63" s="99" t="s">
        <v>2720</v>
      </c>
      <c r="B63" s="99" t="s">
        <v>2719</v>
      </c>
      <c r="C63" s="100" t="s">
        <v>17</v>
      </c>
      <c r="D63" s="125">
        <f>VLOOKUP(A63,'Весь прайс лист'!B:E,4,FALSE)</f>
        <v>73900</v>
      </c>
    </row>
    <row r="64" spans="1:4" s="17" customFormat="1" ht="15" customHeight="1">
      <c r="A64" s="99" t="s">
        <v>2722</v>
      </c>
      <c r="B64" s="99" t="s">
        <v>2721</v>
      </c>
      <c r="C64" s="100" t="s">
        <v>17</v>
      </c>
      <c r="D64" s="125">
        <f>VLOOKUP(A64,'Весь прайс лист'!B:E,4,FALSE)</f>
        <v>141900</v>
      </c>
    </row>
    <row r="65" spans="1:4" s="17" customFormat="1" ht="15" customHeight="1">
      <c r="A65" s="99" t="s">
        <v>1090</v>
      </c>
      <c r="B65" s="99" t="str">
        <f>VLOOKUP(A65,'Весь прайс лист'!B:C,2,FALSE)</f>
        <v>Дополнительная память BM1000</v>
      </c>
      <c r="C65" s="100" t="s">
        <v>1070</v>
      </c>
      <c r="D65" s="125">
        <f>VLOOKUP(A65,'Весь прайс лист'!B:E,4,FALSE)</f>
        <v>2400</v>
      </c>
    </row>
    <row r="66" spans="1:4" s="17" customFormat="1" ht="15" customHeight="1">
      <c r="A66" s="97" t="s">
        <v>1267</v>
      </c>
      <c r="B66" s="97"/>
      <c r="C66" s="102"/>
      <c r="D66" s="127">
        <f>VLOOKUP(A66,'Весь прайс лист'!B:E,4,FALSE)</f>
        <v>0</v>
      </c>
    </row>
    <row r="67" spans="1:4" s="17" customFormat="1" ht="15" customHeight="1">
      <c r="A67" s="99" t="s">
        <v>1083</v>
      </c>
      <c r="B67" s="99" t="str">
        <f>VLOOKUP(A67,'Весь прайс лист'!B:C,2,FALSE)</f>
        <v>Пульт управления 2-канальный, цвет черный INTI2</v>
      </c>
      <c r="C67" s="100" t="s">
        <v>1070</v>
      </c>
      <c r="D67" s="125">
        <f>VLOOKUP(A67,'Весь прайс лист'!B:E,4,FALSE)</f>
        <v>1790</v>
      </c>
    </row>
    <row r="68" spans="1:4" s="17" customFormat="1" ht="15" customHeight="1">
      <c r="A68" s="99" t="s">
        <v>1082</v>
      </c>
      <c r="B68" s="99" t="str">
        <f>VLOOKUP(A68,'Весь прайс лист'!B:C,2,FALSE)</f>
        <v>Пульт управления 2-канальный, цвет синий INTI2B</v>
      </c>
      <c r="C68" s="100" t="s">
        <v>1070</v>
      </c>
      <c r="D68" s="125">
        <f>VLOOKUP(A68,'Весь прайс лист'!B:E,4,FALSE)</f>
        <v>1790</v>
      </c>
    </row>
    <row r="69" spans="1:4" ht="15" customHeight="1">
      <c r="A69" s="99" t="s">
        <v>1080</v>
      </c>
      <c r="B69" s="99" t="str">
        <f>VLOOKUP(A69,'Весь прайс лист'!B:C,2,FALSE)</f>
        <v>Пульт управления 2-канальный, цвет зеленый INTI2G</v>
      </c>
      <c r="C69" s="100" t="s">
        <v>1070</v>
      </c>
      <c r="D69" s="125">
        <f>VLOOKUP(A69,'Весь прайс лист'!B:E,4,FALSE)</f>
        <v>1790</v>
      </c>
    </row>
    <row r="70" spans="1:4" s="17" customFormat="1" ht="15" customHeight="1">
      <c r="A70" s="99" t="s">
        <v>1081</v>
      </c>
      <c r="B70" s="99" t="str">
        <f>VLOOKUP(A70,'Весь прайс лист'!B:C,2,FALSE)</f>
        <v>Пульт управления 2-канальный, цвет лиловый INTI2L</v>
      </c>
      <c r="C70" s="100" t="s">
        <v>1070</v>
      </c>
      <c r="D70" s="125">
        <f>VLOOKUP(A70,'Весь прайс лист'!B:E,4,FALSE)</f>
        <v>1790</v>
      </c>
    </row>
    <row r="71" spans="1:4" ht="15" customHeight="1">
      <c r="A71" s="99" t="s">
        <v>929</v>
      </c>
      <c r="B71" s="99" t="str">
        <f>VLOOKUP(A71,'Весь прайс лист'!B:C,2,FALSE)</f>
        <v>Пульт управления 2-канальный, цвет бордовый INTI2R</v>
      </c>
      <c r="C71" s="100" t="s">
        <v>1070</v>
      </c>
      <c r="D71" s="125">
        <f>VLOOKUP(A71,'Весь прайс лист'!B:E,4,FALSE)</f>
        <v>1790</v>
      </c>
    </row>
    <row r="72" spans="1:4" ht="15" customHeight="1">
      <c r="A72" s="99" t="s">
        <v>1079</v>
      </c>
      <c r="B72" s="99" t="str">
        <f>VLOOKUP(A72,'Весь прайс лист'!B:C,2,FALSE)</f>
        <v>Пульт управления 2-канальный, цвет желтый INTI2Y</v>
      </c>
      <c r="C72" s="100" t="s">
        <v>1070</v>
      </c>
      <c r="D72" s="125">
        <f>VLOOKUP(A72,'Весь прайс лист'!B:E,4,FALSE)</f>
        <v>1790</v>
      </c>
    </row>
    <row r="73" spans="1:4" s="17" customFormat="1" ht="25.5">
      <c r="A73" s="99" t="s">
        <v>2308</v>
      </c>
      <c r="B73" s="99" t="str">
        <f>VLOOKUP(A73,'Весь прайс лист'!B:C,2,FALSE)</f>
        <v xml:space="preserve">Комплект "СВЕТОФОР" INTIKIT3TL. Состав комплекта: Пульт INTI2R - 1 шт; Пульт INTI2Y - 1 шт; Пульт INTI2G - 1 шт; </v>
      </c>
      <c r="C73" s="100" t="s">
        <v>17</v>
      </c>
      <c r="D73" s="125">
        <f>VLOOKUP(A73,'Весь прайс лист'!B:E,4,FALSE)</f>
        <v>5290</v>
      </c>
    </row>
    <row r="74" spans="1:4" s="17" customFormat="1" ht="38.25">
      <c r="A74" s="99" t="s">
        <v>2307</v>
      </c>
      <c r="B74" s="99" t="str">
        <f>VLOOKUP(A74,'Весь прайс лист'!B:C,2,FALSE)</f>
        <v xml:space="preserve">Комплект "Радуга" INTIKIT10RW. Состав комплекта: Пульт INTI2R - 2 шт; Пульт INTI2Y - 2 шт; Пульт INTI2G - 2 шт; Пульт INTI2B - 2 шт; Пульт INTI2L - 2 шт; </v>
      </c>
      <c r="C74" s="100" t="s">
        <v>17</v>
      </c>
      <c r="D74" s="125">
        <f>VLOOKUP(A74,'Весь прайс лист'!B:E,4,FALSE)</f>
        <v>16900</v>
      </c>
    </row>
    <row r="75" spans="1:4" ht="25.5">
      <c r="A75" s="99" t="s">
        <v>2309</v>
      </c>
      <c r="B75" s="99" t="str">
        <f>VLOOKUP(A75,'Весь прайс лист'!B:C,2,FALSE)</f>
        <v xml:space="preserve">Комплект "БЕЛЫЕ НОЧИ" INTIKIT10WN. Состав комплекта: Пульт INTI2 - 10 шт; </v>
      </c>
      <c r="C75" s="100" t="s">
        <v>17</v>
      </c>
      <c r="D75" s="125">
        <f>VLOOKUP(A75,'Весь прайс лист'!B:E,4,FALSE)</f>
        <v>16900</v>
      </c>
    </row>
    <row r="76" spans="1:4" ht="25.5">
      <c r="A76" s="99" t="s">
        <v>2310</v>
      </c>
      <c r="B76" s="99" t="str">
        <f>VLOOKUP(A76,'Весь прайс лист'!B:C,2,FALSE)</f>
        <v xml:space="preserve">Комплект "НАЙС 100%" INTIKIT10NB. Состав комплекта: Пульт INTI2B - 10 шт; </v>
      </c>
      <c r="C76" s="100" t="s">
        <v>17</v>
      </c>
      <c r="D76" s="125">
        <f>VLOOKUP(A76,'Весь прайс лист'!B:E,4,FALSE)</f>
        <v>16900</v>
      </c>
    </row>
    <row r="77" spans="1:4" s="17" customFormat="1" ht="25.5">
      <c r="A77" s="99" t="s">
        <v>2461</v>
      </c>
      <c r="B77" s="99" t="s">
        <v>2462</v>
      </c>
      <c r="C77" s="100" t="s">
        <v>17</v>
      </c>
      <c r="D77" s="125">
        <f>VLOOKUP(A77,'Весь прайс лист'!B:E,4,FALSE)</f>
        <v>16900</v>
      </c>
    </row>
    <row r="78" spans="1:4" s="17" customFormat="1" ht="15" customHeight="1">
      <c r="A78" s="97" t="s">
        <v>1299</v>
      </c>
      <c r="B78" s="97"/>
      <c r="C78" s="102"/>
      <c r="D78" s="127"/>
    </row>
    <row r="79" spans="1:4" ht="15" customHeight="1">
      <c r="A79" s="99" t="s">
        <v>2417</v>
      </c>
      <c r="B79" s="99" t="str">
        <f>VLOOKUP(A79,'Весь прайс лист'!B:C,2,FALSE)</f>
        <v xml:space="preserve">Пульт управления SM2 - 1 пара; SM2 </v>
      </c>
      <c r="C79" s="100" t="s">
        <v>1070</v>
      </c>
      <c r="D79" s="125">
        <f>VLOOKUP(A79,'Весь прайс лист'!B:E,4,FALSE)</f>
        <v>1890</v>
      </c>
    </row>
    <row r="80" spans="1:4" ht="15" customHeight="1">
      <c r="A80" s="99" t="s">
        <v>2254</v>
      </c>
      <c r="B80" s="99" t="str">
        <f>VLOOKUP(A80,'Весь прайс лист'!B:C,2,FALSE)</f>
        <v xml:space="preserve">Комплект SM2KIT5. Состав комплекта: Пульт SM2 - 5 пар; </v>
      </c>
      <c r="C80" s="100" t="s">
        <v>17</v>
      </c>
      <c r="D80" s="125">
        <f>VLOOKUP(A80,'Весь прайс лист'!B:E,4,FALSE)</f>
        <v>7900</v>
      </c>
    </row>
    <row r="81" spans="1:4" ht="15" customHeight="1">
      <c r="A81" s="99" t="s">
        <v>2255</v>
      </c>
      <c r="B81" s="99" t="str">
        <f>VLOOKUP(A81,'Весь прайс лист'!B:C,2,FALSE)</f>
        <v xml:space="preserve">Комплект SM2KIT25. Состав комплекта: Пульт SM2 - 25 пар; </v>
      </c>
      <c r="C81" s="100" t="s">
        <v>17</v>
      </c>
      <c r="D81" s="125">
        <f>VLOOKUP(A81,'Весь прайс лист'!B:E,4,FALSE)</f>
        <v>35900</v>
      </c>
    </row>
    <row r="82" spans="1:4" ht="15" customHeight="1">
      <c r="A82" s="99" t="s">
        <v>2196</v>
      </c>
      <c r="B82" s="99" t="str">
        <f>VLOOKUP(A82,'Весь прайс лист'!B:C,2,FALSE)</f>
        <v xml:space="preserve">Комплект SM2KIT50. Состав комплекта: Пульт SM2 - 50 пар; </v>
      </c>
      <c r="C82" s="100" t="s">
        <v>17</v>
      </c>
      <c r="D82" s="125">
        <f>VLOOKUP(A82,'Весь прайс лист'!B:E,4,FALSE)</f>
        <v>66900</v>
      </c>
    </row>
    <row r="83" spans="1:4" s="17" customFormat="1" ht="25.5">
      <c r="A83" s="99" t="s">
        <v>2682</v>
      </c>
      <c r="B83" s="99" t="s">
        <v>2681</v>
      </c>
      <c r="C83" s="100" t="s">
        <v>17</v>
      </c>
      <c r="D83" s="125">
        <f>VLOOKUP(A83,'Весь прайс лист'!B:E,4,FALSE)</f>
        <v>9900</v>
      </c>
    </row>
    <row r="84" spans="1:4" s="17" customFormat="1" ht="25.5">
      <c r="A84" s="99" t="s">
        <v>2683</v>
      </c>
      <c r="B84" s="99" t="s">
        <v>2685</v>
      </c>
      <c r="C84" s="100" t="s">
        <v>17</v>
      </c>
      <c r="D84" s="125">
        <f>VLOOKUP(A84,'Весь прайс лист'!B:E,4,FALSE)</f>
        <v>37900</v>
      </c>
    </row>
    <row r="85" spans="1:4" s="17" customFormat="1" ht="25.5">
      <c r="A85" s="99" t="s">
        <v>2684</v>
      </c>
      <c r="B85" s="99" t="s">
        <v>2686</v>
      </c>
      <c r="C85" s="100" t="s">
        <v>17</v>
      </c>
      <c r="D85" s="125">
        <f>VLOOKUP(A85,'Весь прайс лист'!B:E,4,FALSE)</f>
        <v>68900</v>
      </c>
    </row>
    <row r="86" spans="1:4" ht="15" customHeight="1">
      <c r="A86" s="99" t="s">
        <v>2422</v>
      </c>
      <c r="B86" s="99" t="str">
        <f>VLOOKUP(A86,'Весь прайс лист'!B:C,2,FALSE)</f>
        <v>Пульт управления SM4 - 1 пара; SM4</v>
      </c>
      <c r="C86" s="100" t="s">
        <v>1070</v>
      </c>
      <c r="D86" s="125">
        <f>VLOOKUP(A86,'Весь прайс лист'!B:E,4,FALSE)</f>
        <v>2090</v>
      </c>
    </row>
    <row r="87" spans="1:4" ht="15" customHeight="1">
      <c r="A87" s="99" t="s">
        <v>2256</v>
      </c>
      <c r="B87" s="99" t="str">
        <f>VLOOKUP(A87,'Весь прайс лист'!B:C,2,FALSE)</f>
        <v xml:space="preserve">Комплект SM4KIT5. Состав комплекта: Пульт SM4 - 5 пар; </v>
      </c>
      <c r="C87" s="100" t="s">
        <v>17</v>
      </c>
      <c r="D87" s="125">
        <f>VLOOKUP(A87,'Весь прайс лист'!B:E,4,FALSE)</f>
        <v>8900</v>
      </c>
    </row>
    <row r="88" spans="1:4" s="17" customFormat="1" ht="15" customHeight="1">
      <c r="A88" s="99" t="s">
        <v>2257</v>
      </c>
      <c r="B88" s="99" t="str">
        <f>VLOOKUP(A88,'Весь прайс лист'!B:C,2,FALSE)</f>
        <v xml:space="preserve">Комплект SM4KIT25. Состав комплекта: Пульт SM4 - 25 пар; </v>
      </c>
      <c r="C88" s="100" t="s">
        <v>17</v>
      </c>
      <c r="D88" s="125">
        <f>VLOOKUP(A88,'Весь прайс лист'!B:E,4,FALSE)</f>
        <v>39900</v>
      </c>
    </row>
    <row r="89" spans="1:4" s="17" customFormat="1" ht="15" customHeight="1">
      <c r="A89" s="99" t="s">
        <v>2197</v>
      </c>
      <c r="B89" s="99" t="str">
        <f>VLOOKUP(A89,'Весь прайс лист'!B:C,2,FALSE)</f>
        <v xml:space="preserve">Комплект SM4KIT50. Состав комплекта: Пульт SM4 - 50 пар; </v>
      </c>
      <c r="C89" s="100" t="s">
        <v>17</v>
      </c>
      <c r="D89" s="125">
        <f>VLOOKUP(A89,'Весь прайс лист'!B:E,4,FALSE)</f>
        <v>74900</v>
      </c>
    </row>
    <row r="90" spans="1:4" s="17" customFormat="1" ht="15" customHeight="1">
      <c r="A90" s="99" t="s">
        <v>2687</v>
      </c>
      <c r="B90" s="99" t="s">
        <v>2690</v>
      </c>
      <c r="C90" s="100" t="s">
        <v>17</v>
      </c>
      <c r="D90" s="125">
        <f>VLOOKUP(A90,'Весь прайс лист'!B:E,4,FALSE)</f>
        <v>10900</v>
      </c>
    </row>
    <row r="91" spans="1:4" s="17" customFormat="1" ht="15" customHeight="1">
      <c r="A91" s="99" t="s">
        <v>2688</v>
      </c>
      <c r="B91" s="99" t="s">
        <v>2691</v>
      </c>
      <c r="C91" s="100" t="s">
        <v>17</v>
      </c>
      <c r="D91" s="125">
        <f>VLOOKUP(A91,'Весь прайс лист'!B:E,4,FALSE)</f>
        <v>41900</v>
      </c>
    </row>
    <row r="92" spans="1:4" s="17" customFormat="1" ht="15" customHeight="1">
      <c r="A92" s="99" t="s">
        <v>2689</v>
      </c>
      <c r="B92" s="99" t="s">
        <v>2692</v>
      </c>
      <c r="C92" s="100" t="s">
        <v>17</v>
      </c>
      <c r="D92" s="125">
        <f>VLOOKUP(A92,'Весь прайс лист'!B:E,4,FALSE)</f>
        <v>76900</v>
      </c>
    </row>
    <row r="93" spans="1:4" ht="15.75">
      <c r="A93" s="97" t="s">
        <v>2744</v>
      </c>
      <c r="B93" s="97"/>
      <c r="C93" s="102"/>
      <c r="D93" s="127"/>
    </row>
    <row r="94" spans="1:4" s="17" customFormat="1">
      <c r="A94" s="99" t="s">
        <v>1168</v>
      </c>
      <c r="B94" s="99" t="s">
        <v>1169</v>
      </c>
      <c r="C94" s="100" t="s">
        <v>1070</v>
      </c>
      <c r="D94" s="125">
        <f>VLOOKUP(A94,'Весь прайс лист'!B:E,4,FALSE)</f>
        <v>1650</v>
      </c>
    </row>
    <row r="95" spans="1:4">
      <c r="A95" s="99" t="s">
        <v>1085</v>
      </c>
      <c r="B95" s="99" t="str">
        <f>VLOOKUP(A95,'[1]Весь прайс лист'!B$1:C$65536,2,FALSE)</f>
        <v>Пульт управления P6</v>
      </c>
      <c r="C95" s="100" t="s">
        <v>1070</v>
      </c>
      <c r="D95" s="125">
        <f>VLOOKUP(A95,'Весь прайс лист'!B:E,4,FALSE)</f>
        <v>3550</v>
      </c>
    </row>
    <row r="96" spans="1:4">
      <c r="A96" s="99" t="s">
        <v>1084</v>
      </c>
      <c r="B96" s="99" t="str">
        <f>VLOOKUP(A96,'[1]Весь прайс лист'!B$1:C$65536,2,FALSE)</f>
        <v>Пульт управления W6</v>
      </c>
      <c r="C96" s="100" t="s">
        <v>1070</v>
      </c>
      <c r="D96" s="125">
        <f>VLOOKUP(A96,'Весь прайс лист'!B:E,4,FALSE)</f>
        <v>4900</v>
      </c>
    </row>
    <row r="97" spans="1:4">
      <c r="A97" s="99" t="s">
        <v>1110</v>
      </c>
      <c r="B97" s="99" t="str">
        <f>VLOOKUP(A97,'[1]Весь прайс лист'!B$1:C$65536,2,FALSE)</f>
        <v>Пульт MiniWay MW3</v>
      </c>
      <c r="C97" s="100" t="s">
        <v>1070</v>
      </c>
      <c r="D97" s="125">
        <f>VLOOKUP(A97,'Весь прайс лист'!B:E,4,FALSE)</f>
        <v>4250</v>
      </c>
    </row>
    <row r="98" spans="1:4">
      <c r="A98" s="99" t="s">
        <v>1098</v>
      </c>
      <c r="B98" s="99" t="str">
        <f>VLOOKUP(A98,'[1]Весь прайс лист'!B$1:C$65536,2,FALSE)</f>
        <v>Модуль радиоуправления NiceWay WM001C</v>
      </c>
      <c r="C98" s="100" t="s">
        <v>1070</v>
      </c>
      <c r="D98" s="125">
        <f>VLOOKUP(A98,'Весь прайс лист'!B:E,4,FALSE)</f>
        <v>2000</v>
      </c>
    </row>
    <row r="99" spans="1:4">
      <c r="A99" s="99" t="s">
        <v>1100</v>
      </c>
      <c r="B99" s="99" t="str">
        <f>VLOOKUP(A99,'[1]Весь прайс лист'!B$1:C$65536,2,FALSE)</f>
        <v>Модуль радиоуправления NiceWay WM001G</v>
      </c>
      <c r="C99" s="100" t="s">
        <v>1070</v>
      </c>
      <c r="D99" s="125">
        <f>VLOOKUP(A99,'Весь прайс лист'!B:E,4,FALSE)</f>
        <v>3050</v>
      </c>
    </row>
    <row r="100" spans="1:4">
      <c r="A100" s="99" t="s">
        <v>1101</v>
      </c>
      <c r="B100" s="99" t="str">
        <f>VLOOKUP(A100,'[1]Весь прайс лист'!B$1:C$65536,2,FALSE)</f>
        <v>Модуль радиоуправления NiceWay WM006G</v>
      </c>
      <c r="C100" s="100" t="s">
        <v>1070</v>
      </c>
      <c r="D100" s="125">
        <f>VLOOKUP(A100,'Весь прайс лист'!B:E,4,FALSE)</f>
        <v>5200</v>
      </c>
    </row>
    <row r="101" spans="1:4">
      <c r="A101" s="99" t="s">
        <v>1099</v>
      </c>
      <c r="B101" s="99" t="str">
        <f>VLOOKUP(A101,'[1]Весь прайс лист'!B$1:C$65536,2,FALSE)</f>
        <v>Модуль радиоуправления NiceWay WM009C</v>
      </c>
      <c r="C101" s="100" t="s">
        <v>1070</v>
      </c>
      <c r="D101" s="125">
        <f>VLOOKUP(A101,'Весь прайс лист'!B:E,4,FALSE)</f>
        <v>3600</v>
      </c>
    </row>
    <row r="102" spans="1:4">
      <c r="A102" s="99" t="s">
        <v>1102</v>
      </c>
      <c r="B102" s="99" t="str">
        <f>VLOOKUP(A102,'[1]Весь прайс лист'!B$1:C$65536,2,FALSE)</f>
        <v>Модуль радиоуправления NiceWay WM080G</v>
      </c>
      <c r="C102" s="100" t="s">
        <v>1070</v>
      </c>
      <c r="D102" s="125">
        <f>VLOOKUP(A102,'Весь прайс лист'!B:E,4,FALSE)</f>
        <v>7050</v>
      </c>
    </row>
    <row r="103" spans="1:4">
      <c r="A103" s="99" t="s">
        <v>1105</v>
      </c>
      <c r="B103" s="99" t="str">
        <f>VLOOKUP(A103,'[1]Весь прайс лист'!B$1:C$65536,2,FALSE)</f>
        <v>Крепление настенное для корпуса WAX WWW</v>
      </c>
      <c r="C103" s="100" t="s">
        <v>1070</v>
      </c>
      <c r="D103" s="125">
        <f>VLOOKUP(A103,'Весь прайс лист'!B:E,4,FALSE)</f>
        <v>400</v>
      </c>
    </row>
    <row r="104" spans="1:4">
      <c r="A104" s="99" t="s">
        <v>1104</v>
      </c>
      <c r="B104" s="99" t="str">
        <f>VLOOKUP(A104,'[1]Весь прайс лист'!B$1:C$65536,2,FALSE)</f>
        <v>Корпус Ondo, универсальный WAX</v>
      </c>
      <c r="C104" s="100" t="s">
        <v>1070</v>
      </c>
      <c r="D104" s="125">
        <f>VLOOKUP(A104,'Весь прайс лист'!B:E,4,FALSE)</f>
        <v>500</v>
      </c>
    </row>
    <row r="105" spans="1:4">
      <c r="A105" s="99" t="s">
        <v>1108</v>
      </c>
      <c r="B105" s="99" t="str">
        <f>VLOOKUP(A105,'[1]Весь прайс лист'!B$1:C$65536,2,FALSE)</f>
        <v>Корпус Go, графит WCG</v>
      </c>
      <c r="C105" s="100" t="s">
        <v>1070</v>
      </c>
      <c r="D105" s="125">
        <f>VLOOKUP(A105,'Весь прайс лист'!B:E,4,FALSE)</f>
        <v>450</v>
      </c>
    </row>
    <row r="106" spans="1:4">
      <c r="A106" s="99" t="s">
        <v>1109</v>
      </c>
      <c r="B106" s="99" t="str">
        <f>VLOOKUP(A106,'[1]Весь прайс лист'!B$1:C$65536,2,FALSE)</f>
        <v>Корпус Go, оранжевый WCO</v>
      </c>
      <c r="C106" s="100" t="s">
        <v>1070</v>
      </c>
      <c r="D106" s="125">
        <f>VLOOKUP(A106,'Весь прайс лист'!B:E,4,FALSE)</f>
        <v>400</v>
      </c>
    </row>
    <row r="107" spans="1:4">
      <c r="A107" s="99" t="s">
        <v>1103</v>
      </c>
      <c r="B107" s="99" t="str">
        <f>VLOOKUP(A107,'[1]Весь прайс лист'!B$1:C$65536,2,FALSE)</f>
        <v>Корпус Stone, оранжевый WEO</v>
      </c>
      <c r="C107" s="100" t="s">
        <v>1070</v>
      </c>
      <c r="D107" s="125">
        <f>VLOOKUP(A107,'Весь прайс лист'!B:E,4,FALSE)</f>
        <v>1400</v>
      </c>
    </row>
    <row r="108" spans="1:4">
      <c r="A108" s="99" t="s">
        <v>1107</v>
      </c>
      <c r="B108" s="99" t="str">
        <f>VLOOKUP(A108,'[1]Весь прайс лист'!B$1:C$65536,2,FALSE)</f>
        <v>Корпус Opla, квадратный графит WSG</v>
      </c>
      <c r="C108" s="100" t="s">
        <v>1070</v>
      </c>
      <c r="D108" s="125">
        <f>VLOOKUP(A108,'Весь прайс лист'!B:E,4,FALSE)</f>
        <v>650</v>
      </c>
    </row>
    <row r="109" spans="1:4">
      <c r="A109" s="99" t="s">
        <v>1106</v>
      </c>
      <c r="B109" s="99" t="str">
        <f>VLOOKUP(A109,'[1]Весь прайс лист'!B$1:C$65536,2,FALSE)</f>
        <v>Корпус Opla, квадратный белый WSW</v>
      </c>
      <c r="C109" s="100" t="s">
        <v>1070</v>
      </c>
      <c r="D109" s="125">
        <f>VLOOKUP(A109,'Весь прайс лист'!B:E,4,FALSE)</f>
        <v>650</v>
      </c>
    </row>
    <row r="110" spans="1:4">
      <c r="A110" s="99" t="s">
        <v>1113</v>
      </c>
      <c r="B110" s="99" t="str">
        <f>VLOOKUP(A110,'[1]Весь прайс лист'!B$1:C$65536,2,FALSE)</f>
        <v>Блок управления со встроенным радиоприемником TT2L</v>
      </c>
      <c r="C110" s="100" t="s">
        <v>1070</v>
      </c>
      <c r="D110" s="125">
        <f>VLOOKUP(A110,'Весь прайс лист'!B:E,4,FALSE)</f>
        <v>7100</v>
      </c>
    </row>
    <row r="111" spans="1:4">
      <c r="A111" s="99" t="s">
        <v>1112</v>
      </c>
      <c r="B111" s="99" t="str">
        <f>VLOOKUP(A111,'[1]Весь прайс лист'!B$1:C$65536,2,FALSE)</f>
        <v>Блок управления со встроенным радиоприемником TT2N</v>
      </c>
      <c r="C111" s="100" t="s">
        <v>1070</v>
      </c>
      <c r="D111" s="125">
        <f>VLOOKUP(A111,'Весь прайс лист'!B:E,4,FALSE)</f>
        <v>4400</v>
      </c>
    </row>
    <row r="112" spans="1:4">
      <c r="A112" s="99" t="s">
        <v>2427</v>
      </c>
      <c r="B112" s="99" t="str">
        <f>VLOOKUP(A112,'[1]Весь прайс лист'!B$1:C$65536,2,FALSE)</f>
        <v xml:space="preserve">Комплект TT2NKIT/RU02. Состав комплекта: TT2N - 10 шт. </v>
      </c>
      <c r="C112" s="100" t="s">
        <v>2670</v>
      </c>
      <c r="D112" s="125">
        <f>VLOOKUP(A112,'Весь прайс лист'!B:E,4,FALSE)</f>
        <v>39700</v>
      </c>
    </row>
    <row r="113" spans="1:4" ht="38.25">
      <c r="A113" s="99" t="s">
        <v>2501</v>
      </c>
      <c r="B113" s="99" t="str">
        <f>VLOOKUP(A113,'[1]Весь прайс лист'!B$1:C$65536,2,FALSE)</f>
        <v xml:space="preserve">Портативный радиопередатчик 4 канальный, цвет черный, с поддержкой фунции диммер и мое любимое положение. Питание 2  аккум. Типа АА 1.2V с базой для зарядки </v>
      </c>
      <c r="C113" s="100" t="s">
        <v>1070</v>
      </c>
      <c r="D113" s="125">
        <f>VLOOKUP(A113,'Весь прайс лист'!B:E,4,FALSE)</f>
        <v>21450</v>
      </c>
    </row>
    <row r="114" spans="1:4" ht="38.25">
      <c r="A114" s="99" t="s">
        <v>2503</v>
      </c>
      <c r="B114" s="99" t="str">
        <f>VLOOKUP(A114,'[1]Весь прайс лист'!B$1:C$65536,2,FALSE)</f>
        <v xml:space="preserve">Портативный радиопередатчик 4 канальный, цвет черный, с поддержкой фунции диммер и мое любимое положение. Питание 2АА 1.5V </v>
      </c>
      <c r="C114" s="100" t="s">
        <v>1070</v>
      </c>
      <c r="D114" s="125">
        <f>VLOOKUP(A114,'Весь прайс лист'!B:E,4,FALSE)</f>
        <v>12200</v>
      </c>
    </row>
    <row r="115" spans="1:4" ht="38.25">
      <c r="A115" s="99" t="s">
        <v>2505</v>
      </c>
      <c r="B115" s="99" t="str">
        <f>VLOOKUP(A115,'[1]Весь прайс лист'!B$1:C$65536,2,FALSE)</f>
        <v xml:space="preserve">Портативный радиопередатчик 4 канальный, цвет красный, с поддержкой фунции диммер и мое любимое положение. Питание 2АА 1.5V </v>
      </c>
      <c r="C115" s="100" t="s">
        <v>1070</v>
      </c>
      <c r="D115" s="125">
        <f>VLOOKUP(A115,'Весь прайс лист'!B:E,4,FALSE)</f>
        <v>21450</v>
      </c>
    </row>
    <row r="116" spans="1:4" ht="38.25">
      <c r="A116" s="99" t="s">
        <v>2507</v>
      </c>
      <c r="B116" s="99" t="str">
        <f>VLOOKUP(A116,'[1]Весь прайс лист'!B$1:C$65536,2,FALSE)</f>
        <v xml:space="preserve">Портативный радиопередатчик 4 канальный, цвет белый, с поддержкой фунции диммер и мое любимое положение. Питание 2АА 1.5V </v>
      </c>
      <c r="C116" s="100" t="s">
        <v>1070</v>
      </c>
      <c r="D116" s="125">
        <f>VLOOKUP(A116,'Весь прайс лист'!B:E,4,FALSE)</f>
        <v>12200</v>
      </c>
    </row>
    <row r="117" spans="1:4" ht="38.25">
      <c r="A117" s="99" t="s">
        <v>2509</v>
      </c>
      <c r="B117" s="99" t="str">
        <f>VLOOKUP(A117,'[1]Весь прайс лист'!B$1:C$65536,2,FALSE)</f>
        <v xml:space="preserve">Портативный радиопередатчик 4 канальный, цвет красный, с поддержкой фунции диммер и мое любимое положение. Питание 2  аккум. Типа АА 1.2V с базой для зарядки </v>
      </c>
      <c r="C117" s="100" t="s">
        <v>1070</v>
      </c>
      <c r="D117" s="125">
        <f>VLOOKUP(A117,'Весь прайс лист'!B:E,4,FALSE)</f>
        <v>21450</v>
      </c>
    </row>
    <row r="118" spans="1:4" ht="38.25">
      <c r="A118" s="99" t="s">
        <v>2511</v>
      </c>
      <c r="B118" s="99" t="str">
        <f>VLOOKUP(A118,'[1]Весь прайс лист'!B$1:C$65536,2,FALSE)</f>
        <v xml:space="preserve">Портативный радиопередатчик 4 канальный, цвет белый, с поддержкой фунции диммер и мое любимое положение. Питание 2  аккум. Типа АА 1.2V с базой для зарядки </v>
      </c>
      <c r="C118" s="100" t="s">
        <v>1070</v>
      </c>
      <c r="D118" s="125">
        <f>VLOOKUP(A118,'Весь прайс лист'!B:E,4,FALSE)</f>
        <v>21450</v>
      </c>
    </row>
    <row r="119" spans="1:4">
      <c r="A119" s="99" t="s">
        <v>2531</v>
      </c>
      <c r="B119" s="99" t="str">
        <f>VLOOKUP(A119,'[1]Весь прайс лист'!B$1:C$65536,2,FALSE)</f>
        <v>Многофункциональный радиопульт на 99 каналов</v>
      </c>
      <c r="C119" s="100" t="s">
        <v>1070</v>
      </c>
      <c r="D119" s="125">
        <f>VLOOKUP(A119,'Весь прайс лист'!B:E,4,FALSE)</f>
        <v>12500</v>
      </c>
    </row>
    <row r="120" spans="1:4" ht="25.5">
      <c r="A120" s="99" t="s">
        <v>2533</v>
      </c>
      <c r="B120" s="99" t="str">
        <f>VLOOKUP(A120,'[1]Весь прайс лист'!B$1:C$65536,2,FALSE)</f>
        <v>Настенное прогаммируемое радиоустройство с графическим  ЖК- дисплеем. Контролирует до 6ти независимых групп автоматики</v>
      </c>
      <c r="C120" s="100" t="s">
        <v>1070</v>
      </c>
      <c r="D120" s="125">
        <f>VLOOKUP(A120,'Весь прайс лист'!B:E,4,FALSE)</f>
        <v>8000</v>
      </c>
    </row>
    <row r="121" spans="1:4">
      <c r="A121" s="99" t="s">
        <v>2537</v>
      </c>
      <c r="B121" s="99" t="str">
        <f>VLOOKUP(A121,'[1]Весь прайс лист'!B$1:C$65536,2,FALSE)</f>
        <v>Пульт MiniWay MW1</v>
      </c>
      <c r="C121" s="100" t="s">
        <v>1070</v>
      </c>
      <c r="D121" s="125">
        <f>VLOOKUP(A121,'Весь прайс лист'!B:E,4,FALSE)</f>
        <v>2300</v>
      </c>
    </row>
    <row r="122" spans="1:4">
      <c r="A122" s="99" t="s">
        <v>2539</v>
      </c>
      <c r="B122" s="99" t="str">
        <f>VLOOKUP(A122,'[1]Весь прайс лист'!B$1:C$65536,2,FALSE)</f>
        <v>Пульт MiniWay MW2</v>
      </c>
      <c r="C122" s="100" t="s">
        <v>1070</v>
      </c>
      <c r="D122" s="125">
        <f>VLOOKUP(A122,'Весь прайс лист'!B:E,4,FALSE)</f>
        <v>3450</v>
      </c>
    </row>
    <row r="123" spans="1:4" ht="25.5">
      <c r="A123" s="99" t="s">
        <v>2549</v>
      </c>
      <c r="B123" s="99" t="str">
        <f>VLOOKUP(A123,'[1]Весь прайс лист'!B$1:C$65536,2,FALSE)</f>
        <v>Портативный передатчик для управления 1 группой с отдельными командами "Открыть-стоп-закрыть"</v>
      </c>
      <c r="C123" s="100" t="s">
        <v>1070</v>
      </c>
      <c r="D123" s="125">
        <f>VLOOKUP(A123,'Весь прайс лист'!B:E,4,FALSE)</f>
        <v>2650</v>
      </c>
    </row>
    <row r="124" spans="1:4" ht="38.25">
      <c r="A124" s="99" t="s">
        <v>2551</v>
      </c>
      <c r="B124" s="99" t="str">
        <f>VLOOKUP(A124,'[1]Весь прайс лист'!B$1:C$65536,2,FALSE)</f>
        <v>Портативный передатчик для управления 1 группой с отдельными командами "Открыть-стоп-закрыть" Клавиша для активации/деактивации климатических датчиков</v>
      </c>
      <c r="C124" s="100" t="s">
        <v>1070</v>
      </c>
      <c r="D124" s="125">
        <f>VLOOKUP(A124,'Весь прайс лист'!B:E,4,FALSE)</f>
        <v>3150</v>
      </c>
    </row>
    <row r="125" spans="1:4" ht="25.5">
      <c r="A125" s="99" t="s">
        <v>2553</v>
      </c>
      <c r="B125" s="99" t="str">
        <f>VLOOKUP(A125,'[1]Весь прайс лист'!B$1:C$65536,2,FALSE)</f>
        <v xml:space="preserve">Портативный передатчик для управления 1 группой с отдельными командами "Открыть-стоп-закрыть", с поддержкой функции диммер </v>
      </c>
      <c r="C125" s="100" t="s">
        <v>1070</v>
      </c>
      <c r="D125" s="125">
        <f>VLOOKUP(A125,'Весь прайс лист'!B:E,4,FALSE)</f>
        <v>5150</v>
      </c>
    </row>
    <row r="126" spans="1:4" ht="38.25">
      <c r="A126" s="99" t="s">
        <v>2555</v>
      </c>
      <c r="B126" s="99" t="str">
        <f>VLOOKUP(A126,'[1]Весь прайс лист'!B$1:C$65536,2,FALSE)</f>
        <v>Портативный передатчик для управления до 6 групп с отдельными командами "Открыть-стоп-закрыть" Клавиша для активации/деактивации климатических датчиков</v>
      </c>
      <c r="C126" s="100" t="s">
        <v>1070</v>
      </c>
      <c r="D126" s="125">
        <f>VLOOKUP(A126,'Весь прайс лист'!B:E,4,FALSE)</f>
        <v>4100</v>
      </c>
    </row>
    <row r="127" spans="1:4" ht="51">
      <c r="A127" s="99" t="s">
        <v>2557</v>
      </c>
      <c r="B127" s="99" t="str">
        <f>VLOOKUP(A127,'[1]Весь прайс лист'!B$1:C$65536,2,FALSE)</f>
        <v>Портативный передатчик для управления до 6 групп с отдельными командами "Открыть-стоп-закрыть" Клавиша для активации/деактивации климатических датчиков, с поддержкой функции диммер</v>
      </c>
      <c r="C127" s="100" t="s">
        <v>1070</v>
      </c>
      <c r="D127" s="125">
        <f>VLOOKUP(A127,'Весь прайс лист'!B:E,4,FALSE)</f>
        <v>6300</v>
      </c>
    </row>
    <row r="128" spans="1:4" ht="25.5">
      <c r="A128" s="99" t="s">
        <v>2564</v>
      </c>
      <c r="B128" s="99" t="str">
        <f>VLOOKUP(A128,'[1]Весь прайс лист'!B$1:C$65536,2,FALSE)</f>
        <v>Миниатюрный блок управления осветительными системами со встроенным передатчиков (IP20)</v>
      </c>
      <c r="C128" s="100" t="s">
        <v>1070</v>
      </c>
      <c r="D128" s="125">
        <f>VLOOKUP(A128,'Весь прайс лист'!B:E,4,FALSE)</f>
        <v>7900</v>
      </c>
    </row>
    <row r="129" spans="1:4" ht="25.5">
      <c r="A129" s="99" t="s">
        <v>2589</v>
      </c>
      <c r="B129" s="99" t="str">
        <f>VLOOKUP(A129,'[1]Весь прайс лист'!B$1:C$65536,2,FALSE)</f>
        <v xml:space="preserve">Настенный передатчик для управления 1 группой с отдельными командами "Вверх-стоп-Вниз" </v>
      </c>
      <c r="C129" s="100" t="s">
        <v>1070</v>
      </c>
      <c r="D129" s="125">
        <f>VLOOKUP(A129,'Весь прайс лист'!B:E,4,FALSE)</f>
        <v>3850</v>
      </c>
    </row>
    <row r="130" spans="1:4" ht="38.25">
      <c r="A130" s="99" t="s">
        <v>2591</v>
      </c>
      <c r="B130" s="99" t="str">
        <f>VLOOKUP(A130,'[1]Весь прайс лист'!B$1:C$65536,2,FALSE)</f>
        <v>Настенный передатчик для управления 1 группой с отдельными командами "Вверх-стоп-Вниз" Клавиша для активации/деактивации климатических датчиков</v>
      </c>
      <c r="C130" s="100" t="s">
        <v>1070</v>
      </c>
      <c r="D130" s="125">
        <f>VLOOKUP(A130,'Весь прайс лист'!B:E,4,FALSE)</f>
        <v>4400</v>
      </c>
    </row>
    <row r="131" spans="1:4" ht="38.25">
      <c r="A131" s="99" t="s">
        <v>2593</v>
      </c>
      <c r="B131" s="99" t="str">
        <f>VLOOKUP(A131,'[1]Весь прайс лист'!B$1:C$65536,2,FALSE)</f>
        <v>Настенный передатчик для управления до 6 групп с отдельными командами "Вверх-стоп-Вниз" Клавиша для активации/деактивации климатических датчиков</v>
      </c>
      <c r="C131" s="100" t="s">
        <v>1070</v>
      </c>
      <c r="D131" s="125">
        <f>VLOOKUP(A131,'Весь прайс лист'!B:E,4,FALSE)</f>
        <v>5450</v>
      </c>
    </row>
    <row r="132" spans="1:4">
      <c r="A132" s="99" t="s">
        <v>2595</v>
      </c>
      <c r="B132" s="99" t="str">
        <f>VLOOKUP(A132,'[1]Весь прайс лист'!B$1:C$65536,2,FALSE)</f>
        <v>Корпус Go, брелок зеленый</v>
      </c>
      <c r="C132" s="100" t="s">
        <v>1070</v>
      </c>
      <c r="D132" s="125">
        <f>VLOOKUP(A132,'Весь прайс лист'!B:E,4,FALSE)</f>
        <v>450</v>
      </c>
    </row>
    <row r="133" spans="1:4">
      <c r="A133" s="99" t="s">
        <v>2597</v>
      </c>
      <c r="B133" s="99" t="str">
        <f>VLOOKUP(A133,'[1]Весь прайс лист'!B$1:C$65536,2,FALSE)</f>
        <v>Корпус Go, брелок голубой</v>
      </c>
      <c r="C133" s="100" t="s">
        <v>1070</v>
      </c>
      <c r="D133" s="125">
        <f>VLOOKUP(A133,'Весь прайс лист'!B:E,4,FALSE)</f>
        <v>400</v>
      </c>
    </row>
    <row r="134" spans="1:4">
      <c r="A134" s="99" t="s">
        <v>2599</v>
      </c>
      <c r="B134" s="99" t="str">
        <f>VLOOKUP(A134,'[1]Весь прайс лист'!B$1:C$65536,2,FALSE)</f>
        <v>Корпус Stone, прозрачный</v>
      </c>
      <c r="C134" s="100" t="s">
        <v>1070</v>
      </c>
      <c r="D134" s="125">
        <f>VLOOKUP(A134,'Весь прайс лист'!B:E,4,FALSE)</f>
        <v>1400</v>
      </c>
    </row>
    <row r="135" spans="1:4">
      <c r="A135" s="99" t="s">
        <v>2601</v>
      </c>
      <c r="B135" s="99" t="str">
        <f>VLOOKUP(A135,'[1]Весь прайс лист'!B$1:C$65536,2,FALSE)</f>
        <v>Корпус Stone, белый</v>
      </c>
      <c r="C135" s="100" t="s">
        <v>1070</v>
      </c>
      <c r="D135" s="125">
        <f>VLOOKUP(A135,'Весь прайс лист'!B:E,4,FALSE)</f>
        <v>1400</v>
      </c>
    </row>
    <row r="136" spans="1:4" ht="38.25">
      <c r="A136" s="99" t="s">
        <v>2603</v>
      </c>
      <c r="B136" s="99" t="str">
        <f>VLOOKUP(A136,'[1]Весь прайс лист'!B$1:C$65536,2,FALSE)</f>
        <v>Модуль для управления 2 устройствами в пошаговом режиме с подачей команд Открыть-Стоп-Закрыть в одиночном или групповом режиме</v>
      </c>
      <c r="C136" s="100" t="s">
        <v>1070</v>
      </c>
      <c r="D136" s="125">
        <f>VLOOKUP(A136,'Весь прайс лист'!B:E,4,FALSE)</f>
        <v>3950</v>
      </c>
    </row>
    <row r="137" spans="1:4" ht="38.25">
      <c r="A137" s="99" t="s">
        <v>2605</v>
      </c>
      <c r="B137" s="99" t="str">
        <f>VLOOKUP(A137,'[1]Весь прайс лист'!B$1:C$65536,2,FALSE)</f>
        <v>Модуль для управления 3 устройствами автоматизации и 1 устройством в пошаговом режиме с подачей команд Открыть-Стоп-Закрыть в одиночном или групповом режиме</v>
      </c>
      <c r="C137" s="100" t="s">
        <v>1070</v>
      </c>
      <c r="D137" s="125">
        <f>VLOOKUP(A137,'Весь прайс лист'!B:E,4,FALSE)</f>
        <v>3200</v>
      </c>
    </row>
    <row r="138" spans="1:4" ht="38.25">
      <c r="A138" s="99" t="s">
        <v>2607</v>
      </c>
      <c r="B138" s="99" t="str">
        <f>VLOOKUP(A138,'[1]Весь прайс лист'!B$1:C$65536,2,FALSE)</f>
        <v>Модуль для управления 3 устройствами в пошаговом режиме с подачей команд Открыть-Стоп-Закрыть в одиночном или групповом режиме</v>
      </c>
      <c r="C138" s="100" t="s">
        <v>1070</v>
      </c>
      <c r="D138" s="125">
        <f>VLOOKUP(A138,'Весь прайс лист'!B:E,4,FALSE)</f>
        <v>4350</v>
      </c>
    </row>
    <row r="139" spans="1:4" ht="38.25">
      <c r="A139" s="99" t="s">
        <v>2609</v>
      </c>
      <c r="B139" s="99" t="str">
        <f>VLOOKUP(A139,'[1]Весь прайс лист'!B$1:C$65536,2,FALSE)</f>
        <v>Модуль для управления 4 устройствами в пошаговом режиме с подачей команд Открыть-Стоп-Закрыть в одиночном или групповом режиме и командой для подключения датчика солнца</v>
      </c>
      <c r="C139" s="100" t="s">
        <v>1070</v>
      </c>
      <c r="D139" s="125">
        <f>VLOOKUP(A139,'Весь прайс лист'!B:E,4,FALSE)</f>
        <v>5200</v>
      </c>
    </row>
    <row r="140" spans="1:4" ht="25.5">
      <c r="A140" s="99" t="s">
        <v>2611</v>
      </c>
      <c r="B140" s="99" t="str">
        <f>VLOOKUP(A140,'[1]Весь прайс лист'!B$1:C$65536,2,FALSE)</f>
        <v>Модуль для управления 240 устройствами автоматизации в одиночном или групповом режиме</v>
      </c>
      <c r="C140" s="100" t="s">
        <v>1070</v>
      </c>
      <c r="D140" s="125">
        <f>VLOOKUP(A140,'Весь прайс лист'!B:E,4,FALSE)</f>
        <v>7100</v>
      </c>
    </row>
    <row r="141" spans="1:4" ht="25.5">
      <c r="A141" s="99" t="s">
        <v>2613</v>
      </c>
      <c r="B141" s="99" t="str">
        <f>VLOOKUP(A141,'[1]Весь прайс лист'!B$1:C$65536,2,FALSE)</f>
        <v>Pадиодатчик солнце,  установка на стекло внутри помещения, батарейка 3 В тип CR 2032 (IP40)</v>
      </c>
      <c r="C141" s="100" t="s">
        <v>1070</v>
      </c>
      <c r="D141" s="125">
        <f>VLOOKUP(A141,'Весь прайс лист'!B:E,4,FALSE)</f>
        <v>9700</v>
      </c>
    </row>
    <row r="142" spans="1:4" ht="25.5">
      <c r="A142" s="99" t="s">
        <v>2615</v>
      </c>
      <c r="B142" s="99" t="str">
        <f>VLOOKUP(A142,'[1]Весь прайс лист'!B$1:C$65536,2,FALSE)</f>
        <v>Pадиодатчик солнце-температура,  установка на стекло внутри помещения, батарейка 3 В тип CR 2033 (IP40)</v>
      </c>
      <c r="C142" s="100" t="s">
        <v>1070</v>
      </c>
      <c r="D142" s="125">
        <f>VLOOKUP(A142,'Весь прайс лист'!B:E,4,FALSE)</f>
        <v>11800</v>
      </c>
    </row>
    <row r="143" spans="1:4">
      <c r="A143" s="99" t="s">
        <v>2617</v>
      </c>
      <c r="B143" s="99" t="str">
        <f>VLOOKUP(A143,'[1]Весь прайс лист'!B$1:C$65536,2,FALSE)</f>
        <v>Корпус Opla, прямоугольный настенный алюминий</v>
      </c>
      <c r="C143" s="100" t="s">
        <v>1070</v>
      </c>
      <c r="D143" s="125">
        <f>VLOOKUP(A143,'Весь прайс лист'!B:E,4,FALSE)</f>
        <v>650</v>
      </c>
    </row>
    <row r="144" spans="1:4">
      <c r="A144" s="99" t="s">
        <v>2619</v>
      </c>
      <c r="B144" s="99" t="str">
        <f>VLOOKUP(A144,'[1]Весь прайс лист'!B$1:C$65536,2,FALSE)</f>
        <v>Корпус Opla, прямоугольный настенный черный</v>
      </c>
      <c r="C144" s="100" t="s">
        <v>1070</v>
      </c>
      <c r="D144" s="125">
        <f>VLOOKUP(A144,'Весь прайс лист'!B:E,4,FALSE)</f>
        <v>650</v>
      </c>
    </row>
    <row r="145" spans="1:4">
      <c r="A145" s="99" t="s">
        <v>2621</v>
      </c>
      <c r="B145" s="99" t="str">
        <f>VLOOKUP(A145,'[1]Весь прайс лист'!B$1:C$65536,2,FALSE)</f>
        <v>Корпус Opla, прямоугольный настенный графит</v>
      </c>
      <c r="C145" s="100" t="s">
        <v>1070</v>
      </c>
      <c r="D145" s="125">
        <f>VLOOKUP(A145,'Весь прайс лист'!B:E,4,FALSE)</f>
        <v>650</v>
      </c>
    </row>
    <row r="146" spans="1:4">
      <c r="A146" s="99" t="s">
        <v>2623</v>
      </c>
      <c r="B146" s="99" t="str">
        <f>VLOOKUP(A146,'[1]Весь прайс лист'!B$1:C$65536,2,FALSE)</f>
        <v>Корпус Opla, прямоугольный настенный морской волны</v>
      </c>
      <c r="C146" s="100" t="s">
        <v>1070</v>
      </c>
      <c r="D146" s="125">
        <f>VLOOKUP(A146,'Весь прайс лист'!B:E,4,FALSE)</f>
        <v>750</v>
      </c>
    </row>
    <row r="147" spans="1:4">
      <c r="A147" s="99" t="s">
        <v>2625</v>
      </c>
      <c r="B147" s="99" t="str">
        <f>VLOOKUP(A147,'[1]Весь прайс лист'!B$1:C$65536,2,FALSE)</f>
        <v>Корпус Opla, прямоугольный настенный прозрачный нейтральный</v>
      </c>
      <c r="C147" s="100" t="s">
        <v>1070</v>
      </c>
      <c r="D147" s="125">
        <f>VLOOKUP(A147,'Весь прайс лист'!B:E,4,FALSE)</f>
        <v>750</v>
      </c>
    </row>
    <row r="148" spans="1:4">
      <c r="A148" s="99" t="s">
        <v>2627</v>
      </c>
      <c r="B148" s="99" t="str">
        <f>VLOOKUP(A148,'[1]Весь прайс лист'!B$1:C$65536,2,FALSE)</f>
        <v>Корпус Opla, прямоугольный настенный белый</v>
      </c>
      <c r="C148" s="100" t="s">
        <v>1070</v>
      </c>
      <c r="D148" s="125">
        <f>VLOOKUP(A148,'Весь прайс лист'!B:E,4,FALSE)</f>
        <v>650</v>
      </c>
    </row>
    <row r="149" spans="1:4">
      <c r="A149" s="99" t="s">
        <v>2629</v>
      </c>
      <c r="B149" s="99" t="str">
        <f>VLOOKUP(A149,'[1]Весь прайс лист'!B$1:C$65536,2,FALSE)</f>
        <v>Корпус Opla, квадратный настенный алюминий</v>
      </c>
      <c r="C149" s="100" t="s">
        <v>1070</v>
      </c>
      <c r="D149" s="125">
        <f>VLOOKUP(A149,'Весь прайс лист'!B:E,4,FALSE)</f>
        <v>650</v>
      </c>
    </row>
    <row r="150" spans="1:4">
      <c r="A150" s="99" t="s">
        <v>2631</v>
      </c>
      <c r="B150" s="99" t="str">
        <f>VLOOKUP(A150,'[1]Весь прайс лист'!B$1:C$65536,2,FALSE)</f>
        <v>Корпус Opla, квадратный настенный черный</v>
      </c>
      <c r="C150" s="100" t="s">
        <v>1070</v>
      </c>
      <c r="D150" s="125">
        <f>VLOOKUP(A150,'Весь прайс лист'!B:E,4,FALSE)</f>
        <v>650</v>
      </c>
    </row>
    <row r="151" spans="1:4">
      <c r="A151" s="99" t="s">
        <v>2633</v>
      </c>
      <c r="B151" s="99" t="str">
        <f>VLOOKUP(A151,'[1]Весь прайс лист'!B$1:C$65536,2,FALSE)</f>
        <v>Корпус Opla, квадратный настенный морской волны</v>
      </c>
      <c r="C151" s="100" t="s">
        <v>1070</v>
      </c>
      <c r="D151" s="125">
        <f>VLOOKUP(A151,'Весь прайс лист'!B:E,4,FALSE)</f>
        <v>650</v>
      </c>
    </row>
    <row r="152" spans="1:4">
      <c r="A152" s="99" t="s">
        <v>2635</v>
      </c>
      <c r="B152" s="99" t="str">
        <f>VLOOKUP(A152,'[1]Весь прайс лист'!B$1:C$65536,2,FALSE)</f>
        <v>Корпус Opla, квадратный настенный прозрачный нейтральный</v>
      </c>
      <c r="C152" s="100" t="s">
        <v>1070</v>
      </c>
      <c r="D152" s="125">
        <f>VLOOKUP(A152,'Весь прайс лист'!B:E,4,FALSE)</f>
        <v>650</v>
      </c>
    </row>
  </sheetData>
  <pageMargins left="0.25" right="0.25" top="0.75" bottom="0.75" header="0.3" footer="0.3"/>
  <pageSetup paperSize="9" scale="29" orientation="portrait" horizontalDpi="1200" verticalDpi="1200" r:id="rId1"/>
  <rowBreaks count="1" manualBreakCount="1">
    <brk id="65" max="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7</vt:i4>
      </vt:variant>
    </vt:vector>
  </HeadingPairs>
  <TitlesOfParts>
    <vt:vector size="19" baseType="lpstr">
      <vt:lpstr>Старт</vt:lpstr>
      <vt:lpstr>Весь прайс лист</vt:lpstr>
      <vt:lpstr>Hi-Speed</vt:lpstr>
      <vt:lpstr>Откатные ворота</vt:lpstr>
      <vt:lpstr>Распашные ворота</vt:lpstr>
      <vt:lpstr>Секционные ворота</vt:lpstr>
      <vt:lpstr>Шлагбаумы</vt:lpstr>
      <vt:lpstr>Аксессуары</vt:lpstr>
      <vt:lpstr>Радиоуправление</vt:lpstr>
      <vt:lpstr>Автоматика для роллет</vt:lpstr>
      <vt:lpstr>Уст-ва управления солнцезащитой</vt:lpstr>
      <vt:lpstr>Прайс-лист на запчасти</vt:lpstr>
      <vt:lpstr>'Hi-Speed'!Область_печати</vt:lpstr>
      <vt:lpstr>'Откатные ворота'!Область_печати</vt:lpstr>
      <vt:lpstr>Радиоуправление!Область_печати</vt:lpstr>
      <vt:lpstr>'Распашные ворота'!Область_печати</vt:lpstr>
      <vt:lpstr>'Секционные ворота'!Область_печати</vt:lpstr>
      <vt:lpstr>Старт!Область_печати</vt:lpstr>
      <vt:lpstr>Шлагбаумы!Область_печати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kozyrev</dc:creator>
  <cp:lastModifiedBy>Гоник</cp:lastModifiedBy>
  <cp:lastPrinted>2018-02-07T08:34:51Z</cp:lastPrinted>
  <dcterms:created xsi:type="dcterms:W3CDTF">2017-01-17T10:03:32Z</dcterms:created>
  <dcterms:modified xsi:type="dcterms:W3CDTF">2019-04-11T07:36:00Z</dcterms:modified>
</cp:coreProperties>
</file>