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3.xml" ContentType="application/vnd.ms-excel.controlproperti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5345" windowHeight="9525" tabRatio="934"/>
  </bookViews>
  <sheets>
    <sheet name="Содержание" sheetId="1" r:id="rId1"/>
    <sheet name="1.1 Описание ГВ  Prestige" sheetId="47" r:id="rId2"/>
    <sheet name="1.2 Описание ГВ Trend, Classic" sheetId="48" r:id="rId3"/>
    <sheet name="1.3 Типы монтажа ГВ" sheetId="43" r:id="rId4"/>
    <sheet name="1.4 Встроенный монтаж ГВ" sheetId="4" r:id="rId5"/>
    <sheet name="1.5 Prestige" sheetId="42" r:id="rId6"/>
    <sheet name="1.6 Classic" sheetId="33" r:id="rId7"/>
    <sheet name="1.7 Trend" sheetId="7" r:id="rId8"/>
    <sheet name="2.1 Описание Пром. ворот" sheetId="49" r:id="rId9"/>
    <sheet name="2.2 Описание Панорамных ворот" sheetId="50" r:id="rId10"/>
    <sheet name="2.3 Типы монтажа ПВ 1 вал" sheetId="10" r:id="rId11"/>
    <sheet name="2.4 Типы монтажа ПВ 2 вала" sheetId="12" r:id="rId12"/>
    <sheet name="2.5 ProPlus" sheetId="11" r:id="rId13"/>
    <sheet name="2.6 ProTrend" sheetId="14" r:id="rId14"/>
    <sheet name="2.7 AluPro (АЛП)" sheetId="16" r:id="rId15"/>
    <sheet name="2.8 AluPro (АЛПС)" sheetId="18" r:id="rId16"/>
    <sheet name="2.9 AluTherm (АЛП)" sheetId="19" r:id="rId17"/>
    <sheet name="2.10 AluTherm (АЛПС)" sheetId="20" r:id="rId18"/>
    <sheet name="2.11 AluTrend (АЛП)" sheetId="23" r:id="rId19"/>
    <sheet name="2.12 AluTrend (АЛПС)" sheetId="31" r:id="rId20"/>
    <sheet name="3.1 Описание дверей боковых" sheetId="35" r:id="rId21"/>
    <sheet name="3.2 Дверь боковая SDN-1" sheetId="36" r:id="rId22"/>
    <sheet name="3.3 Дверь боковая SDN-2" sheetId="38" r:id="rId23"/>
    <sheet name="3.4 Дверь боковая SD-Thermo" sheetId="39" r:id="rId24"/>
    <sheet name="4 Доп.опции" sheetId="37" r:id="rId25"/>
  </sheets>
  <definedNames>
    <definedName name="adfwes" localSheetId="1">#REF!</definedName>
    <definedName name="adfwes" localSheetId="2">#REF!</definedName>
    <definedName name="adfwes" localSheetId="3">#REF!</definedName>
    <definedName name="adfwes" localSheetId="5">#REF!</definedName>
    <definedName name="adfwes" localSheetId="9">#REF!</definedName>
    <definedName name="adfwes">#REF!</definedName>
    <definedName name="Z_E02F492C_4FFC_468B_A5E7_16AA0DC67212_.wvu.PrintArea" localSheetId="24" hidden="1">'4 Доп.опции'!$A$1:$V$187</definedName>
    <definedName name="Направляющие_рейки" localSheetId="1">#REF!</definedName>
    <definedName name="Направляющие_рейки" localSheetId="2">#REF!</definedName>
    <definedName name="Направляющие_рейки" localSheetId="3">#REF!</definedName>
    <definedName name="Направляющие_рейки" localSheetId="5">#REF!</definedName>
    <definedName name="Направляющие_рейки" localSheetId="9">#REF!</definedName>
    <definedName name="Направляющие_рейки" localSheetId="22">#REF!</definedName>
    <definedName name="Направляющие_рейки" localSheetId="23">#REF!</definedName>
    <definedName name="Направляющие_рейки">#REF!</definedName>
    <definedName name="_xlnm.Print_Area" localSheetId="3">'1.3 Типы монтажа ГВ'!$A$1:$Q$49</definedName>
    <definedName name="_xlnm.Print_Area" localSheetId="4">'1.4 Встроенный монтаж ГВ'!$A$1:$Q$57</definedName>
    <definedName name="_xlnm.Print_Area" localSheetId="5">'1.5 Prestige'!$A$1:$AJ$125</definedName>
    <definedName name="_xlnm.Print_Area" localSheetId="6">'1.6 Classic'!$A$1:$AJ$125</definedName>
    <definedName name="_xlnm.Print_Area" localSheetId="7">'1.7 Trend'!$A$1:$AJ$127</definedName>
    <definedName name="_xlnm.Print_Area" localSheetId="8">'2.1 Описание Пром. ворот'!$A$1:$T$56</definedName>
    <definedName name="_xlnm.Print_Area" localSheetId="17">'2.10 AluTherm (АЛПС)'!$A$1:$AZ$70</definedName>
    <definedName name="_xlnm.Print_Area" localSheetId="18">'2.11 AluTrend (АЛП)'!$A$1:$AZ$72</definedName>
    <definedName name="_xlnm.Print_Area" localSheetId="19">'2.12 AluTrend (АЛПС)'!$A$1:$AZ$71</definedName>
    <definedName name="_xlnm.Print_Area" localSheetId="9">'2.2 Описание Панорамных ворот'!$A$1:$U$69</definedName>
    <definedName name="_xlnm.Print_Area" localSheetId="10">'2.3 Типы монтажа ПВ 1 вал'!$A$1:$R$65</definedName>
    <definedName name="_xlnm.Print_Area" localSheetId="11">'2.4 Типы монтажа ПВ 2 вала'!$A$1:$R$48</definedName>
    <definedName name="_xlnm.Print_Area" localSheetId="12">'2.5 ProPlus'!$A$1:$AZ$76</definedName>
    <definedName name="_xlnm.Print_Area" localSheetId="13">'2.6 ProTrend'!$A$1:$AZ$67</definedName>
    <definedName name="_xlnm.Print_Area" localSheetId="14">'2.7 AluPro (АЛП)'!$A$1:$AZ$71</definedName>
    <definedName name="_xlnm.Print_Area" localSheetId="15">'2.8 AluPro (АЛПС)'!$A$1:$AZ$70</definedName>
    <definedName name="_xlnm.Print_Area" localSheetId="16">'2.9 AluTherm (АЛП)'!$A$1:$AZ$70</definedName>
    <definedName name="_xlnm.Print_Area" localSheetId="20">'3.1 Описание дверей боковых'!$A$1:$AB$90</definedName>
    <definedName name="_xlnm.Print_Area" localSheetId="21">'3.2 Дверь боковая SDN-1'!$A$1:$N$95</definedName>
    <definedName name="_xlnm.Print_Area" localSheetId="22">'3.3 Дверь боковая SDN-2'!$A$1:$N$80</definedName>
    <definedName name="_xlnm.Print_Area" localSheetId="23">'3.4 Дверь боковая SD-Thermo'!$A$1:$N$62</definedName>
    <definedName name="_xlnm.Print_Area" localSheetId="24">'4 Доп.опции'!$A$1:$V$195</definedName>
    <definedName name="_xlnm.Print_Area" localSheetId="0">Содержание!$A$1:$Q$47</definedName>
    <definedName name="Рейки" localSheetId="1">#REF!</definedName>
    <definedName name="Рейки" localSheetId="2">#REF!</definedName>
    <definedName name="Рейки" localSheetId="3">#REF!</definedName>
    <definedName name="Рейки" localSheetId="5">#REF!</definedName>
    <definedName name="Рейки" localSheetId="9">#REF!</definedName>
    <definedName name="Рейки" localSheetId="22">#REF!</definedName>
    <definedName name="Рейки" localSheetId="23">#REF!</definedName>
    <definedName name="Рейки">#REF!</definedName>
  </definedNames>
  <calcPr calcId="125725"/>
</workbook>
</file>

<file path=xl/calcChain.xml><?xml version="1.0" encoding="utf-8"?>
<calcChain xmlns="http://schemas.openxmlformats.org/spreadsheetml/2006/main">
  <c r="S2" i="37"/>
  <c r="B91" i="42" l="1"/>
  <c r="B71"/>
  <c r="B47"/>
  <c r="B29"/>
  <c r="H5"/>
  <c r="H4"/>
  <c r="I4" s="1"/>
  <c r="B33" l="1"/>
  <c r="F33"/>
  <c r="J33"/>
  <c r="N33"/>
  <c r="R33"/>
  <c r="V33"/>
  <c r="Z33"/>
  <c r="AD33"/>
  <c r="AH33"/>
  <c r="C34"/>
  <c r="G34"/>
  <c r="K34"/>
  <c r="O34"/>
  <c r="S34"/>
  <c r="W34"/>
  <c r="AA34"/>
  <c r="AE34"/>
  <c r="AI34"/>
  <c r="D35"/>
  <c r="H35"/>
  <c r="L35"/>
  <c r="P35"/>
  <c r="T35"/>
  <c r="X35"/>
  <c r="AB35"/>
  <c r="AF35"/>
  <c r="AJ35"/>
  <c r="E36"/>
  <c r="I36"/>
  <c r="M36"/>
  <c r="Q36"/>
  <c r="U36"/>
  <c r="Y36"/>
  <c r="AC36"/>
  <c r="AG36"/>
  <c r="B37"/>
  <c r="F37"/>
  <c r="J37"/>
  <c r="N37"/>
  <c r="R37"/>
  <c r="V37"/>
  <c r="Z37"/>
  <c r="AD37"/>
  <c r="AH37"/>
  <c r="C38"/>
  <c r="G38"/>
  <c r="K38"/>
  <c r="O38"/>
  <c r="S38"/>
  <c r="W38"/>
  <c r="AA38"/>
  <c r="AE38"/>
  <c r="AI38"/>
  <c r="D39"/>
  <c r="H39"/>
  <c r="L39"/>
  <c r="P39"/>
  <c r="T39"/>
  <c r="X39"/>
  <c r="AB39"/>
  <c r="AF39"/>
  <c r="AJ39"/>
  <c r="E40"/>
  <c r="I40"/>
  <c r="M40"/>
  <c r="Q40"/>
  <c r="U40"/>
  <c r="Y40"/>
  <c r="AC40"/>
  <c r="AG40"/>
  <c r="B41"/>
  <c r="F41"/>
  <c r="J41"/>
  <c r="N41"/>
  <c r="R41"/>
  <c r="V41"/>
  <c r="Z41"/>
  <c r="AD41"/>
  <c r="AH41"/>
  <c r="C42"/>
  <c r="G42"/>
  <c r="K42"/>
  <c r="O42"/>
  <c r="S42"/>
  <c r="W42"/>
  <c r="C33"/>
  <c r="G33"/>
  <c r="K33"/>
  <c r="O33"/>
  <c r="S33"/>
  <c r="W33"/>
  <c r="AA33"/>
  <c r="AE33"/>
  <c r="AI33"/>
  <c r="D34"/>
  <c r="H34"/>
  <c r="L34"/>
  <c r="P34"/>
  <c r="T34"/>
  <c r="X34"/>
  <c r="AB34"/>
  <c r="AF34"/>
  <c r="AJ34"/>
  <c r="E35"/>
  <c r="I35"/>
  <c r="M35"/>
  <c r="Q35"/>
  <c r="U35"/>
  <c r="Y35"/>
  <c r="AC35"/>
  <c r="AG35"/>
  <c r="B36"/>
  <c r="D33"/>
  <c r="L33"/>
  <c r="T33"/>
  <c r="AB33"/>
  <c r="AJ33"/>
  <c r="I34"/>
  <c r="Q34"/>
  <c r="Y34"/>
  <c r="AG34"/>
  <c r="F35"/>
  <c r="N35"/>
  <c r="V35"/>
  <c r="AD35"/>
  <c r="C36"/>
  <c r="H36"/>
  <c r="N36"/>
  <c r="S36"/>
  <c r="X36"/>
  <c r="AD36"/>
  <c r="AI36"/>
  <c r="E37"/>
  <c r="K37"/>
  <c r="P37"/>
  <c r="U37"/>
  <c r="AA37"/>
  <c r="AF37"/>
  <c r="B38"/>
  <c r="H38"/>
  <c r="M38"/>
  <c r="R38"/>
  <c r="X38"/>
  <c r="AC38"/>
  <c r="AH38"/>
  <c r="E39"/>
  <c r="J39"/>
  <c r="O39"/>
  <c r="U39"/>
  <c r="Z39"/>
  <c r="AE39"/>
  <c r="B40"/>
  <c r="G40"/>
  <c r="L40"/>
  <c r="R40"/>
  <c r="W40"/>
  <c r="AB40"/>
  <c r="AH40"/>
  <c r="D41"/>
  <c r="I41"/>
  <c r="O41"/>
  <c r="T41"/>
  <c r="Y41"/>
  <c r="AE41"/>
  <c r="AJ41"/>
  <c r="F42"/>
  <c r="L42"/>
  <c r="Q42"/>
  <c r="V42"/>
  <c r="AA42"/>
  <c r="AE42"/>
  <c r="AI42"/>
  <c r="D43"/>
  <c r="H43"/>
  <c r="L43"/>
  <c r="P43"/>
  <c r="T43"/>
  <c r="X43"/>
  <c r="AB43"/>
  <c r="AF43"/>
  <c r="AJ43"/>
  <c r="E44"/>
  <c r="I44"/>
  <c r="M44"/>
  <c r="Q44"/>
  <c r="U44"/>
  <c r="Y44"/>
  <c r="AC44"/>
  <c r="AG44"/>
  <c r="B45"/>
  <c r="F45"/>
  <c r="J45"/>
  <c r="N45"/>
  <c r="R45"/>
  <c r="V45"/>
  <c r="Z45"/>
  <c r="AD45"/>
  <c r="AH45"/>
  <c r="E33"/>
  <c r="M33"/>
  <c r="U33"/>
  <c r="AC33"/>
  <c r="B34"/>
  <c r="J34"/>
  <c r="R34"/>
  <c r="Z34"/>
  <c r="AH34"/>
  <c r="G35"/>
  <c r="O35"/>
  <c r="W35"/>
  <c r="AE35"/>
  <c r="D36"/>
  <c r="J36"/>
  <c r="O36"/>
  <c r="T36"/>
  <c r="Z36"/>
  <c r="AE36"/>
  <c r="AJ36"/>
  <c r="G37"/>
  <c r="L37"/>
  <c r="Q37"/>
  <c r="W37"/>
  <c r="AB37"/>
  <c r="AG37"/>
  <c r="D38"/>
  <c r="I38"/>
  <c r="N38"/>
  <c r="T38"/>
  <c r="Y38"/>
  <c r="AD38"/>
  <c r="AJ38"/>
  <c r="F39"/>
  <c r="K39"/>
  <c r="Q39"/>
  <c r="V39"/>
  <c r="AA39"/>
  <c r="AG39"/>
  <c r="C40"/>
  <c r="H40"/>
  <c r="N40"/>
  <c r="S40"/>
  <c r="X40"/>
  <c r="AD40"/>
  <c r="AI40"/>
  <c r="E41"/>
  <c r="K41"/>
  <c r="P41"/>
  <c r="U41"/>
  <c r="AA41"/>
  <c r="AF41"/>
  <c r="B42"/>
  <c r="H42"/>
  <c r="M42"/>
  <c r="R42"/>
  <c r="X42"/>
  <c r="AB42"/>
  <c r="AF42"/>
  <c r="AJ42"/>
  <c r="E43"/>
  <c r="I43"/>
  <c r="M43"/>
  <c r="Q43"/>
  <c r="U43"/>
  <c r="Y43"/>
  <c r="AC43"/>
  <c r="AG43"/>
  <c r="B44"/>
  <c r="F44"/>
  <c r="J44"/>
  <c r="N44"/>
  <c r="R44"/>
  <c r="V44"/>
  <c r="Z44"/>
  <c r="AD44"/>
  <c r="AH44"/>
  <c r="C45"/>
  <c r="G45"/>
  <c r="K45"/>
  <c r="O45"/>
  <c r="S45"/>
  <c r="W45"/>
  <c r="AA45"/>
  <c r="AE45"/>
  <c r="H33"/>
  <c r="X33"/>
  <c r="E34"/>
  <c r="U34"/>
  <c r="B35"/>
  <c r="R35"/>
  <c r="AH35"/>
  <c r="K36"/>
  <c r="V36"/>
  <c r="AF36"/>
  <c r="H37"/>
  <c r="S37"/>
  <c r="AC37"/>
  <c r="E38"/>
  <c r="P38"/>
  <c r="Z38"/>
  <c r="B39"/>
  <c r="M39"/>
  <c r="W39"/>
  <c r="AH39"/>
  <c r="J40"/>
  <c r="T40"/>
  <c r="AE40"/>
  <c r="G41"/>
  <c r="Q41"/>
  <c r="AB41"/>
  <c r="D42"/>
  <c r="N42"/>
  <c r="Y42"/>
  <c r="AG42"/>
  <c r="F43"/>
  <c r="N43"/>
  <c r="V43"/>
  <c r="AD43"/>
  <c r="C44"/>
  <c r="K44"/>
  <c r="S44"/>
  <c r="AA44"/>
  <c r="AI44"/>
  <c r="H45"/>
  <c r="P45"/>
  <c r="X45"/>
  <c r="AF45"/>
  <c r="AE43"/>
  <c r="L44"/>
  <c r="T44"/>
  <c r="AJ44"/>
  <c r="Q45"/>
  <c r="AG45"/>
  <c r="AF33"/>
  <c r="Z35"/>
  <c r="P36"/>
  <c r="M37"/>
  <c r="J38"/>
  <c r="G39"/>
  <c r="D40"/>
  <c r="AJ40"/>
  <c r="W41"/>
  <c r="I42"/>
  <c r="AH43"/>
  <c r="O44"/>
  <c r="AE44"/>
  <c r="L45"/>
  <c r="AI45"/>
  <c r="AG33"/>
  <c r="N34"/>
  <c r="AD34"/>
  <c r="AA35"/>
  <c r="G36"/>
  <c r="D37"/>
  <c r="Y37"/>
  <c r="L38"/>
  <c r="AG38"/>
  <c r="S39"/>
  <c r="F40"/>
  <c r="C41"/>
  <c r="AI41"/>
  <c r="U42"/>
  <c r="AD42"/>
  <c r="K43"/>
  <c r="S43"/>
  <c r="AA43"/>
  <c r="H44"/>
  <c r="AF44"/>
  <c r="U45"/>
  <c r="AJ45"/>
  <c r="I33"/>
  <c r="Y33"/>
  <c r="F34"/>
  <c r="V34"/>
  <c r="C35"/>
  <c r="S35"/>
  <c r="AI35"/>
  <c r="L36"/>
  <c r="W36"/>
  <c r="AH36"/>
  <c r="I37"/>
  <c r="T37"/>
  <c r="AE37"/>
  <c r="F38"/>
  <c r="Q38"/>
  <c r="AB38"/>
  <c r="C39"/>
  <c r="N39"/>
  <c r="Y39"/>
  <c r="AI39"/>
  <c r="K40"/>
  <c r="V40"/>
  <c r="AF40"/>
  <c r="H41"/>
  <c r="S41"/>
  <c r="AC41"/>
  <c r="E42"/>
  <c r="P42"/>
  <c r="Z42"/>
  <c r="AH42"/>
  <c r="G43"/>
  <c r="O43"/>
  <c r="W43"/>
  <c r="D44"/>
  <c r="AB44"/>
  <c r="I45"/>
  <c r="Y45"/>
  <c r="P33"/>
  <c r="M34"/>
  <c r="AC34"/>
  <c r="J35"/>
  <c r="F36"/>
  <c r="AA36"/>
  <c r="C37"/>
  <c r="X37"/>
  <c r="AI37"/>
  <c r="U38"/>
  <c r="AF38"/>
  <c r="R39"/>
  <c r="AC39"/>
  <c r="O40"/>
  <c r="Z40"/>
  <c r="L41"/>
  <c r="AG41"/>
  <c r="T42"/>
  <c r="AC42"/>
  <c r="B43"/>
  <c r="J43"/>
  <c r="R43"/>
  <c r="Z43"/>
  <c r="G44"/>
  <c r="W44"/>
  <c r="D45"/>
  <c r="T45"/>
  <c r="AB45"/>
  <c r="Q33"/>
  <c r="K35"/>
  <c r="R36"/>
  <c r="AB36"/>
  <c r="O37"/>
  <c r="AJ37"/>
  <c r="V38"/>
  <c r="I39"/>
  <c r="AD39"/>
  <c r="P40"/>
  <c r="AA40"/>
  <c r="M41"/>
  <c r="X41"/>
  <c r="J42"/>
  <c r="C43"/>
  <c r="AI43"/>
  <c r="P44"/>
  <c r="X44"/>
  <c r="E45"/>
  <c r="M45"/>
  <c r="AC45"/>
  <c r="V89"/>
  <c r="R89"/>
  <c r="N89"/>
  <c r="J89"/>
  <c r="F89"/>
  <c r="B89"/>
  <c r="V88"/>
  <c r="R88"/>
  <c r="N88"/>
  <c r="J88"/>
  <c r="F88"/>
  <c r="B88"/>
  <c r="V87"/>
  <c r="R87"/>
  <c r="N87"/>
  <c r="J87"/>
  <c r="F87"/>
  <c r="B87"/>
  <c r="V86"/>
  <c r="R86"/>
  <c r="N86"/>
  <c r="J86"/>
  <c r="F86"/>
  <c r="B86"/>
  <c r="V85"/>
  <c r="R85"/>
  <c r="N85"/>
  <c r="J85"/>
  <c r="F85"/>
  <c r="B85"/>
  <c r="V84"/>
  <c r="R84"/>
  <c r="N84"/>
  <c r="J84"/>
  <c r="F84"/>
  <c r="B84"/>
  <c r="V83"/>
  <c r="R83"/>
  <c r="N83"/>
  <c r="J83"/>
  <c r="F83"/>
  <c r="B83"/>
  <c r="V82"/>
  <c r="R82"/>
  <c r="N82"/>
  <c r="J82"/>
  <c r="F82"/>
  <c r="B82"/>
  <c r="V81"/>
  <c r="R81"/>
  <c r="N81"/>
  <c r="J81"/>
  <c r="F81"/>
  <c r="B81"/>
  <c r="V80"/>
  <c r="R80"/>
  <c r="N80"/>
  <c r="J80"/>
  <c r="F80"/>
  <c r="Y89"/>
  <c r="U89"/>
  <c r="Q89"/>
  <c r="M89"/>
  <c r="I89"/>
  <c r="E89"/>
  <c r="Y88"/>
  <c r="U88"/>
  <c r="Q88"/>
  <c r="M88"/>
  <c r="I88"/>
  <c r="E88"/>
  <c r="Y87"/>
  <c r="U87"/>
  <c r="Q87"/>
  <c r="M87"/>
  <c r="I87"/>
  <c r="E87"/>
  <c r="Y86"/>
  <c r="U86"/>
  <c r="Q86"/>
  <c r="M86"/>
  <c r="I86"/>
  <c r="E86"/>
  <c r="Y85"/>
  <c r="U85"/>
  <c r="Q85"/>
  <c r="M85"/>
  <c r="I85"/>
  <c r="E85"/>
  <c r="Y84"/>
  <c r="U84"/>
  <c r="Q84"/>
  <c r="M84"/>
  <c r="I84"/>
  <c r="E84"/>
  <c r="Y83"/>
  <c r="U83"/>
  <c r="Q83"/>
  <c r="M83"/>
  <c r="I83"/>
  <c r="E83"/>
  <c r="Y82"/>
  <c r="U82"/>
  <c r="Q82"/>
  <c r="M82"/>
  <c r="I82"/>
  <c r="E82"/>
  <c r="Y81"/>
  <c r="U81"/>
  <c r="Q81"/>
  <c r="M81"/>
  <c r="I81"/>
  <c r="E81"/>
  <c r="Y80"/>
  <c r="U80"/>
  <c r="Q80"/>
  <c r="M80"/>
  <c r="I80"/>
  <c r="E80"/>
  <c r="Y79"/>
  <c r="U79"/>
  <c r="Q79"/>
  <c r="M79"/>
  <c r="I79"/>
  <c r="E79"/>
  <c r="Y78"/>
  <c r="U78"/>
  <c r="Q78"/>
  <c r="M78"/>
  <c r="I78"/>
  <c r="E78"/>
  <c r="Y77"/>
  <c r="U77"/>
  <c r="Q77"/>
  <c r="M77"/>
  <c r="I77"/>
  <c r="E77"/>
  <c r="Y76"/>
  <c r="U76"/>
  <c r="Q76"/>
  <c r="M76"/>
  <c r="I76"/>
  <c r="E76"/>
  <c r="Y75"/>
  <c r="S89"/>
  <c r="K89"/>
  <c r="C89"/>
  <c r="S88"/>
  <c r="K88"/>
  <c r="C88"/>
  <c r="S87"/>
  <c r="K87"/>
  <c r="C87"/>
  <c r="S86"/>
  <c r="K86"/>
  <c r="C86"/>
  <c r="S85"/>
  <c r="K85"/>
  <c r="C85"/>
  <c r="S84"/>
  <c r="K84"/>
  <c r="C84"/>
  <c r="S83"/>
  <c r="K83"/>
  <c r="C83"/>
  <c r="S82"/>
  <c r="K82"/>
  <c r="C82"/>
  <c r="S81"/>
  <c r="K81"/>
  <c r="C81"/>
  <c r="S80"/>
  <c r="K80"/>
  <c r="C80"/>
  <c r="V79"/>
  <c r="P79"/>
  <c r="K79"/>
  <c r="F79"/>
  <c r="X78"/>
  <c r="S78"/>
  <c r="N78"/>
  <c r="H78"/>
  <c r="C78"/>
  <c r="V77"/>
  <c r="P77"/>
  <c r="K77"/>
  <c r="F77"/>
  <c r="X76"/>
  <c r="S76"/>
  <c r="N76"/>
  <c r="H76"/>
  <c r="C76"/>
  <c r="V75"/>
  <c r="R75"/>
  <c r="N75"/>
  <c r="J75"/>
  <c r="F75"/>
  <c r="B75"/>
  <c r="V74"/>
  <c r="R74"/>
  <c r="N74"/>
  <c r="J74"/>
  <c r="F74"/>
  <c r="B74"/>
  <c r="W69"/>
  <c r="S69"/>
  <c r="O69"/>
  <c r="K69"/>
  <c r="G69"/>
  <c r="C69"/>
  <c r="W68"/>
  <c r="S68"/>
  <c r="O68"/>
  <c r="K68"/>
  <c r="G68"/>
  <c r="C68"/>
  <c r="W67"/>
  <c r="S67"/>
  <c r="O67"/>
  <c r="K67"/>
  <c r="G67"/>
  <c r="C67"/>
  <c r="W66"/>
  <c r="S66"/>
  <c r="O66"/>
  <c r="K66"/>
  <c r="G66"/>
  <c r="C66"/>
  <c r="W65"/>
  <c r="X89"/>
  <c r="P89"/>
  <c r="H89"/>
  <c r="X88"/>
  <c r="P88"/>
  <c r="H88"/>
  <c r="X87"/>
  <c r="P87"/>
  <c r="H87"/>
  <c r="X86"/>
  <c r="P86"/>
  <c r="H86"/>
  <c r="X85"/>
  <c r="P85"/>
  <c r="H85"/>
  <c r="X84"/>
  <c r="P84"/>
  <c r="H84"/>
  <c r="X83"/>
  <c r="P83"/>
  <c r="H83"/>
  <c r="X82"/>
  <c r="P82"/>
  <c r="H82"/>
  <c r="X81"/>
  <c r="P81"/>
  <c r="H81"/>
  <c r="X80"/>
  <c r="P80"/>
  <c r="H80"/>
  <c r="B80"/>
  <c r="T79"/>
  <c r="O79"/>
  <c r="J79"/>
  <c r="D79"/>
  <c r="W78"/>
  <c r="R78"/>
  <c r="L78"/>
  <c r="G78"/>
  <c r="B78"/>
  <c r="T77"/>
  <c r="O77"/>
  <c r="J77"/>
  <c r="D77"/>
  <c r="W76"/>
  <c r="R76"/>
  <c r="L76"/>
  <c r="G76"/>
  <c r="B76"/>
  <c r="U75"/>
  <c r="Q75"/>
  <c r="M75"/>
  <c r="I75"/>
  <c r="E75"/>
  <c r="Y74"/>
  <c r="U74"/>
  <c r="Q74"/>
  <c r="M74"/>
  <c r="I74"/>
  <c r="E74"/>
  <c r="V69"/>
  <c r="R69"/>
  <c r="N69"/>
  <c r="J69"/>
  <c r="F69"/>
  <c r="B69"/>
  <c r="V68"/>
  <c r="R68"/>
  <c r="N68"/>
  <c r="J68"/>
  <c r="F68"/>
  <c r="B68"/>
  <c r="V67"/>
  <c r="R67"/>
  <c r="N67"/>
  <c r="J67"/>
  <c r="F67"/>
  <c r="B67"/>
  <c r="V66"/>
  <c r="L89"/>
  <c r="T88"/>
  <c r="D88"/>
  <c r="L87"/>
  <c r="T86"/>
  <c r="D86"/>
  <c r="L85"/>
  <c r="T84"/>
  <c r="D84"/>
  <c r="L83"/>
  <c r="T82"/>
  <c r="D82"/>
  <c r="L81"/>
  <c r="T80"/>
  <c r="D80"/>
  <c r="R79"/>
  <c r="G79"/>
  <c r="T78"/>
  <c r="J78"/>
  <c r="W77"/>
  <c r="L77"/>
  <c r="B77"/>
  <c r="O76"/>
  <c r="D76"/>
  <c r="S75"/>
  <c r="K75"/>
  <c r="C75"/>
  <c r="S74"/>
  <c r="K74"/>
  <c r="C74"/>
  <c r="U69"/>
  <c r="M69"/>
  <c r="E69"/>
  <c r="U68"/>
  <c r="M68"/>
  <c r="E68"/>
  <c r="U67"/>
  <c r="M67"/>
  <c r="E67"/>
  <c r="U66"/>
  <c r="P66"/>
  <c r="J66"/>
  <c r="E66"/>
  <c r="X65"/>
  <c r="S65"/>
  <c r="O65"/>
  <c r="K65"/>
  <c r="G65"/>
  <c r="C65"/>
  <c r="W64"/>
  <c r="S64"/>
  <c r="O64"/>
  <c r="K64"/>
  <c r="G64"/>
  <c r="C64"/>
  <c r="W63"/>
  <c r="S63"/>
  <c r="O63"/>
  <c r="K63"/>
  <c r="G63"/>
  <c r="C63"/>
  <c r="W62"/>
  <c r="S62"/>
  <c r="O62"/>
  <c r="K62"/>
  <c r="G62"/>
  <c r="C62"/>
  <c r="W61"/>
  <c r="S61"/>
  <c r="O61"/>
  <c r="K61"/>
  <c r="G61"/>
  <c r="C61"/>
  <c r="W60"/>
  <c r="S60"/>
  <c r="O60"/>
  <c r="K60"/>
  <c r="G60"/>
  <c r="C60"/>
  <c r="W59"/>
  <c r="S59"/>
  <c r="O59"/>
  <c r="K59"/>
  <c r="G59"/>
  <c r="C59"/>
  <c r="W58"/>
  <c r="S58"/>
  <c r="O58"/>
  <c r="K58"/>
  <c r="G58"/>
  <c r="C58"/>
  <c r="W57"/>
  <c r="S57"/>
  <c r="O57"/>
  <c r="K57"/>
  <c r="G57"/>
  <c r="C57"/>
  <c r="W56"/>
  <c r="S56"/>
  <c r="O56"/>
  <c r="K56"/>
  <c r="G56"/>
  <c r="C56"/>
  <c r="W55"/>
  <c r="S55"/>
  <c r="O55"/>
  <c r="K55"/>
  <c r="G55"/>
  <c r="C55"/>
  <c r="W54"/>
  <c r="S54"/>
  <c r="O54"/>
  <c r="K54"/>
  <c r="G54"/>
  <c r="C54"/>
  <c r="W89"/>
  <c r="G89"/>
  <c r="O88"/>
  <c r="W87"/>
  <c r="G87"/>
  <c r="O86"/>
  <c r="W85"/>
  <c r="G85"/>
  <c r="O84"/>
  <c r="W83"/>
  <c r="G83"/>
  <c r="O82"/>
  <c r="W81"/>
  <c r="G81"/>
  <c r="O80"/>
  <c r="X79"/>
  <c r="N79"/>
  <c r="C79"/>
  <c r="P78"/>
  <c r="F78"/>
  <c r="S77"/>
  <c r="H77"/>
  <c r="V76"/>
  <c r="K76"/>
  <c r="X75"/>
  <c r="P75"/>
  <c r="H75"/>
  <c r="X74"/>
  <c r="P74"/>
  <c r="H74"/>
  <c r="T69"/>
  <c r="L69"/>
  <c r="D69"/>
  <c r="T68"/>
  <c r="L68"/>
  <c r="D68"/>
  <c r="T67"/>
  <c r="L67"/>
  <c r="D67"/>
  <c r="T66"/>
  <c r="N66"/>
  <c r="I66"/>
  <c r="D66"/>
  <c r="V65"/>
  <c r="R65"/>
  <c r="N65"/>
  <c r="J65"/>
  <c r="F65"/>
  <c r="B65"/>
  <c r="V64"/>
  <c r="R64"/>
  <c r="N64"/>
  <c r="J64"/>
  <c r="F64"/>
  <c r="B64"/>
  <c r="V63"/>
  <c r="R63"/>
  <c r="N63"/>
  <c r="J63"/>
  <c r="F63"/>
  <c r="B63"/>
  <c r="V62"/>
  <c r="R62"/>
  <c r="N62"/>
  <c r="J62"/>
  <c r="F62"/>
  <c r="B62"/>
  <c r="V61"/>
  <c r="R61"/>
  <c r="N61"/>
  <c r="J61"/>
  <c r="F61"/>
  <c r="B61"/>
  <c r="V60"/>
  <c r="R60"/>
  <c r="N60"/>
  <c r="J60"/>
  <c r="F60"/>
  <c r="B60"/>
  <c r="V59"/>
  <c r="R59"/>
  <c r="N59"/>
  <c r="J59"/>
  <c r="F59"/>
  <c r="B59"/>
  <c r="V58"/>
  <c r="R58"/>
  <c r="N58"/>
  <c r="J58"/>
  <c r="F58"/>
  <c r="B58"/>
  <c r="V57"/>
  <c r="R57"/>
  <c r="N57"/>
  <c r="J57"/>
  <c r="F57"/>
  <c r="B57"/>
  <c r="V56"/>
  <c r="R56"/>
  <c r="N56"/>
  <c r="J56"/>
  <c r="F56"/>
  <c r="B56"/>
  <c r="V55"/>
  <c r="R55"/>
  <c r="N55"/>
  <c r="J55"/>
  <c r="F55"/>
  <c r="B55"/>
  <c r="V54"/>
  <c r="R54"/>
  <c r="N54"/>
  <c r="J54"/>
  <c r="F54"/>
  <c r="B54"/>
  <c r="W88"/>
  <c r="O87"/>
  <c r="G86"/>
  <c r="W84"/>
  <c r="O83"/>
  <c r="G82"/>
  <c r="W80"/>
  <c r="S79"/>
  <c r="V78"/>
  <c r="X77"/>
  <c r="C77"/>
  <c r="F76"/>
  <c r="L75"/>
  <c r="T74"/>
  <c r="D74"/>
  <c r="Q69"/>
  <c r="Y68"/>
  <c r="I68"/>
  <c r="Q67"/>
  <c r="Y66"/>
  <c r="M66"/>
  <c r="B66"/>
  <c r="Q65"/>
  <c r="I65"/>
  <c r="Y64"/>
  <c r="Q64"/>
  <c r="I64"/>
  <c r="Y63"/>
  <c r="Q63"/>
  <c r="I63"/>
  <c r="Y62"/>
  <c r="Q62"/>
  <c r="I62"/>
  <c r="Y61"/>
  <c r="Q61"/>
  <c r="I61"/>
  <c r="Y60"/>
  <c r="Q60"/>
  <c r="I60"/>
  <c r="Y59"/>
  <c r="Q59"/>
  <c r="I59"/>
  <c r="Y58"/>
  <c r="Q58"/>
  <c r="I58"/>
  <c r="Y57"/>
  <c r="Q57"/>
  <c r="I57"/>
  <c r="Y56"/>
  <c r="Q56"/>
  <c r="I56"/>
  <c r="Y55"/>
  <c r="Q55"/>
  <c r="I55"/>
  <c r="Y54"/>
  <c r="Q54"/>
  <c r="I54"/>
  <c r="AG27"/>
  <c r="AC27"/>
  <c r="Y27"/>
  <c r="U27"/>
  <c r="Q27"/>
  <c r="M27"/>
  <c r="I27"/>
  <c r="E27"/>
  <c r="AJ26"/>
  <c r="AF26"/>
  <c r="AB26"/>
  <c r="X26"/>
  <c r="T26"/>
  <c r="P26"/>
  <c r="L26"/>
  <c r="H26"/>
  <c r="D26"/>
  <c r="AI25"/>
  <c r="AE25"/>
  <c r="AA25"/>
  <c r="W25"/>
  <c r="S25"/>
  <c r="T89"/>
  <c r="L88"/>
  <c r="D87"/>
  <c r="T85"/>
  <c r="L84"/>
  <c r="D83"/>
  <c r="T81"/>
  <c r="L80"/>
  <c r="L79"/>
  <c r="O78"/>
  <c r="R77"/>
  <c r="T76"/>
  <c r="W75"/>
  <c r="G75"/>
  <c r="O74"/>
  <c r="P69"/>
  <c r="X68"/>
  <c r="H68"/>
  <c r="P67"/>
  <c r="X66"/>
  <c r="L66"/>
  <c r="Y65"/>
  <c r="P65"/>
  <c r="H65"/>
  <c r="X64"/>
  <c r="P64"/>
  <c r="H64"/>
  <c r="X63"/>
  <c r="P63"/>
  <c r="H63"/>
  <c r="X62"/>
  <c r="P62"/>
  <c r="H62"/>
  <c r="X61"/>
  <c r="P61"/>
  <c r="H61"/>
  <c r="X60"/>
  <c r="P60"/>
  <c r="H60"/>
  <c r="X59"/>
  <c r="P59"/>
  <c r="H59"/>
  <c r="X58"/>
  <c r="P58"/>
  <c r="H58"/>
  <c r="X57"/>
  <c r="P57"/>
  <c r="H57"/>
  <c r="X56"/>
  <c r="P56"/>
  <c r="H56"/>
  <c r="X55"/>
  <c r="P55"/>
  <c r="H55"/>
  <c r="X54"/>
  <c r="P54"/>
  <c r="H54"/>
  <c r="AJ27"/>
  <c r="AF27"/>
  <c r="AB27"/>
  <c r="X27"/>
  <c r="T27"/>
  <c r="P27"/>
  <c r="L27"/>
  <c r="H27"/>
  <c r="D27"/>
  <c r="AI26"/>
  <c r="AE26"/>
  <c r="AA26"/>
  <c r="W26"/>
  <c r="S26"/>
  <c r="O26"/>
  <c r="K26"/>
  <c r="G26"/>
  <c r="C26"/>
  <c r="AH25"/>
  <c r="AD25"/>
  <c r="Z25"/>
  <c r="V25"/>
  <c r="R25"/>
  <c r="N25"/>
  <c r="J25"/>
  <c r="F25"/>
  <c r="O89"/>
  <c r="G88"/>
  <c r="W86"/>
  <c r="O85"/>
  <c r="G84"/>
  <c r="W82"/>
  <c r="O81"/>
  <c r="G80"/>
  <c r="H79"/>
  <c r="K78"/>
  <c r="N77"/>
  <c r="P76"/>
  <c r="T75"/>
  <c r="D75"/>
  <c r="L74"/>
  <c r="Y69"/>
  <c r="I69"/>
  <c r="Q68"/>
  <c r="Y67"/>
  <c r="I67"/>
  <c r="D85"/>
  <c r="W79"/>
  <c r="J76"/>
  <c r="X67"/>
  <c r="H66"/>
  <c r="M65"/>
  <c r="U64"/>
  <c r="E64"/>
  <c r="M63"/>
  <c r="U62"/>
  <c r="E62"/>
  <c r="M61"/>
  <c r="U60"/>
  <c r="E60"/>
  <c r="M59"/>
  <c r="U58"/>
  <c r="E58"/>
  <c r="M57"/>
  <c r="U56"/>
  <c r="E56"/>
  <c r="M55"/>
  <c r="U54"/>
  <c r="E54"/>
  <c r="AE27"/>
  <c r="W27"/>
  <c r="O27"/>
  <c r="G27"/>
  <c r="AH26"/>
  <c r="Z26"/>
  <c r="R26"/>
  <c r="J26"/>
  <c r="B26"/>
  <c r="AC25"/>
  <c r="U25"/>
  <c r="O25"/>
  <c r="I25"/>
  <c r="D25"/>
  <c r="AI24"/>
  <c r="AE24"/>
  <c r="AA24"/>
  <c r="W24"/>
  <c r="S24"/>
  <c r="O24"/>
  <c r="K24"/>
  <c r="G24"/>
  <c r="D89"/>
  <c r="T83"/>
  <c r="B79"/>
  <c r="O75"/>
  <c r="X69"/>
  <c r="H67"/>
  <c r="F66"/>
  <c r="L65"/>
  <c r="T64"/>
  <c r="D64"/>
  <c r="L63"/>
  <c r="T62"/>
  <c r="D62"/>
  <c r="L61"/>
  <c r="T60"/>
  <c r="D60"/>
  <c r="L59"/>
  <c r="T58"/>
  <c r="D58"/>
  <c r="L57"/>
  <c r="T56"/>
  <c r="D56"/>
  <c r="L55"/>
  <c r="T54"/>
  <c r="D54"/>
  <c r="AD27"/>
  <c r="V27"/>
  <c r="N27"/>
  <c r="F27"/>
  <c r="AG26"/>
  <c r="Y26"/>
  <c r="T87"/>
  <c r="L82"/>
  <c r="D78"/>
  <c r="W74"/>
  <c r="H69"/>
  <c r="R66"/>
  <c r="U65"/>
  <c r="E65"/>
  <c r="M64"/>
  <c r="U63"/>
  <c r="E63"/>
  <c r="M62"/>
  <c r="U61"/>
  <c r="E61"/>
  <c r="M60"/>
  <c r="U59"/>
  <c r="E59"/>
  <c r="M58"/>
  <c r="U57"/>
  <c r="E57"/>
  <c r="M56"/>
  <c r="U55"/>
  <c r="E55"/>
  <c r="M54"/>
  <c r="AI27"/>
  <c r="AA27"/>
  <c r="S27"/>
  <c r="K27"/>
  <c r="C27"/>
  <c r="AD26"/>
  <c r="V26"/>
  <c r="N26"/>
  <c r="F26"/>
  <c r="AG25"/>
  <c r="Y25"/>
  <c r="Q25"/>
  <c r="L25"/>
  <c r="G25"/>
  <c r="B25"/>
  <c r="AG24"/>
  <c r="AC24"/>
  <c r="Y24"/>
  <c r="L86"/>
  <c r="D81"/>
  <c r="G77"/>
  <c r="G74"/>
  <c r="P68"/>
  <c r="Q66"/>
  <c r="T65"/>
  <c r="D65"/>
  <c r="L64"/>
  <c r="T63"/>
  <c r="D63"/>
  <c r="L62"/>
  <c r="T61"/>
  <c r="D61"/>
  <c r="L60"/>
  <c r="T59"/>
  <c r="D59"/>
  <c r="L58"/>
  <c r="T57"/>
  <c r="D57"/>
  <c r="L56"/>
  <c r="T55"/>
  <c r="D55"/>
  <c r="L54"/>
  <c r="AH27"/>
  <c r="B27"/>
  <c r="M26"/>
  <c r="AF25"/>
  <c r="P25"/>
  <c r="E25"/>
  <c r="AF24"/>
  <c r="X24"/>
  <c r="R24"/>
  <c r="M24"/>
  <c r="H24"/>
  <c r="C24"/>
  <c r="AH23"/>
  <c r="AD23"/>
  <c r="Z23"/>
  <c r="V23"/>
  <c r="R23"/>
  <c r="N23"/>
  <c r="J23"/>
  <c r="F23"/>
  <c r="B23"/>
  <c r="AG22"/>
  <c r="Z27"/>
  <c r="AC26"/>
  <c r="I26"/>
  <c r="AB25"/>
  <c r="M25"/>
  <c r="C25"/>
  <c r="AD24"/>
  <c r="V24"/>
  <c r="Q24"/>
  <c r="L24"/>
  <c r="F24"/>
  <c r="B24"/>
  <c r="AG23"/>
  <c r="AC23"/>
  <c r="Y23"/>
  <c r="U23"/>
  <c r="Q23"/>
  <c r="M23"/>
  <c r="I23"/>
  <c r="E23"/>
  <c r="AJ22"/>
  <c r="AF22"/>
  <c r="R27"/>
  <c r="U26"/>
  <c r="E26"/>
  <c r="X25"/>
  <c r="K25"/>
  <c r="AJ24"/>
  <c r="AB24"/>
  <c r="U24"/>
  <c r="P24"/>
  <c r="J24"/>
  <c r="E24"/>
  <c r="AJ23"/>
  <c r="AF23"/>
  <c r="AB23"/>
  <c r="X23"/>
  <c r="T23"/>
  <c r="P23"/>
  <c r="L23"/>
  <c r="H23"/>
  <c r="D23"/>
  <c r="AI22"/>
  <c r="AE22"/>
  <c r="AA22"/>
  <c r="W22"/>
  <c r="S22"/>
  <c r="O22"/>
  <c r="K22"/>
  <c r="G22"/>
  <c r="C22"/>
  <c r="AH21"/>
  <c r="AD21"/>
  <c r="Z21"/>
  <c r="V21"/>
  <c r="R21"/>
  <c r="N21"/>
  <c r="J21"/>
  <c r="F21"/>
  <c r="B21"/>
  <c r="AG20"/>
  <c r="AC20"/>
  <c r="Y20"/>
  <c r="U20"/>
  <c r="Q20"/>
  <c r="M20"/>
  <c r="I20"/>
  <c r="E20"/>
  <c r="AJ19"/>
  <c r="AF19"/>
  <c r="AB19"/>
  <c r="X19"/>
  <c r="T19"/>
  <c r="P19"/>
  <c r="L19"/>
  <c r="H19"/>
  <c r="D19"/>
  <c r="AI18"/>
  <c r="AE18"/>
  <c r="AA18"/>
  <c r="W18"/>
  <c r="S18"/>
  <c r="O18"/>
  <c r="K18"/>
  <c r="G18"/>
  <c r="C18"/>
  <c r="AH17"/>
  <c r="AD17"/>
  <c r="Z17"/>
  <c r="V17"/>
  <c r="R17"/>
  <c r="N17"/>
  <c r="J17"/>
  <c r="F17"/>
  <c r="B17"/>
  <c r="AG16"/>
  <c r="AC16"/>
  <c r="Y16"/>
  <c r="J27"/>
  <c r="Q26"/>
  <c r="AJ25"/>
  <c r="T25"/>
  <c r="H25"/>
  <c r="AH24"/>
  <c r="Z24"/>
  <c r="T24"/>
  <c r="N24"/>
  <c r="I24"/>
  <c r="D24"/>
  <c r="AI23"/>
  <c r="AE23"/>
  <c r="AA23"/>
  <c r="W23"/>
  <c r="S23"/>
  <c r="O23"/>
  <c r="K23"/>
  <c r="G23"/>
  <c r="C23"/>
  <c r="AH22"/>
  <c r="AD22"/>
  <c r="Z22"/>
  <c r="V22"/>
  <c r="R22"/>
  <c r="N22"/>
  <c r="J22"/>
  <c r="F22"/>
  <c r="B22"/>
  <c r="AG21"/>
  <c r="AC21"/>
  <c r="Y21"/>
  <c r="U21"/>
  <c r="Q21"/>
  <c r="M21"/>
  <c r="I21"/>
  <c r="E21"/>
  <c r="AJ20"/>
  <c r="AF20"/>
  <c r="AB20"/>
  <c r="X20"/>
  <c r="T20"/>
  <c r="P20"/>
  <c r="L20"/>
  <c r="H20"/>
  <c r="D20"/>
  <c r="AI19"/>
  <c r="AE19"/>
  <c r="AA19"/>
  <c r="W19"/>
  <c r="S19"/>
  <c r="O19"/>
  <c r="K19"/>
  <c r="G19"/>
  <c r="C19"/>
  <c r="AH18"/>
  <c r="AD18"/>
  <c r="Z18"/>
  <c r="V18"/>
  <c r="R18"/>
  <c r="N18"/>
  <c r="J18"/>
  <c r="F18"/>
  <c r="B18"/>
  <c r="AG17"/>
  <c r="AC17"/>
  <c r="Y17"/>
  <c r="U17"/>
  <c r="Q17"/>
  <c r="M17"/>
  <c r="I17"/>
  <c r="E17"/>
  <c r="AJ16"/>
  <c r="AF16"/>
  <c r="AB16"/>
  <c r="AD19"/>
  <c r="AE16"/>
  <c r="AI15"/>
  <c r="O15"/>
  <c r="C15"/>
  <c r="AE21"/>
  <c r="AH20"/>
  <c r="J20"/>
  <c r="H18"/>
  <c r="W16"/>
  <c r="G16"/>
  <c r="Z15"/>
  <c r="J15"/>
  <c r="AB22"/>
  <c r="T22"/>
  <c r="L22"/>
  <c r="O21"/>
  <c r="R20"/>
  <c r="AC19"/>
  <c r="E19"/>
  <c r="AI17"/>
  <c r="C17"/>
  <c r="S16"/>
  <c r="C16"/>
  <c r="V15"/>
  <c r="F15"/>
  <c r="Y22"/>
  <c r="Q22"/>
  <c r="I22"/>
  <c r="AJ21"/>
  <c r="AB21"/>
  <c r="T21"/>
  <c r="L21"/>
  <c r="D21"/>
  <c r="AE20"/>
  <c r="W20"/>
  <c r="O20"/>
  <c r="G20"/>
  <c r="AH19"/>
  <c r="Z19"/>
  <c r="R19"/>
  <c r="J19"/>
  <c r="B19"/>
  <c r="AC18"/>
  <c r="U18"/>
  <c r="M18"/>
  <c r="E18"/>
  <c r="AF17"/>
  <c r="X17"/>
  <c r="P17"/>
  <c r="H17"/>
  <c r="AI16"/>
  <c r="AA16"/>
  <c r="V16"/>
  <c r="R16"/>
  <c r="N16"/>
  <c r="J16"/>
  <c r="F16"/>
  <c r="B16"/>
  <c r="AG15"/>
  <c r="AC15"/>
  <c r="Y15"/>
  <c r="U15"/>
  <c r="Q15"/>
  <c r="M15"/>
  <c r="I15"/>
  <c r="E15"/>
  <c r="AC22"/>
  <c r="M22"/>
  <c r="AF21"/>
  <c r="P21"/>
  <c r="AI20"/>
  <c r="S20"/>
  <c r="C20"/>
  <c r="N19"/>
  <c r="AG18"/>
  <c r="Q18"/>
  <c r="AJ17"/>
  <c r="AB17"/>
  <c r="L17"/>
  <c r="X16"/>
  <c r="P16"/>
  <c r="H16"/>
  <c r="AE15"/>
  <c r="S15"/>
  <c r="G15"/>
  <c r="D22"/>
  <c r="G21"/>
  <c r="U19"/>
  <c r="AF18"/>
  <c r="P18"/>
  <c r="S17"/>
  <c r="AD16"/>
  <c r="K16"/>
  <c r="AD15"/>
  <c r="N15"/>
  <c r="X22"/>
  <c r="P22"/>
  <c r="H22"/>
  <c r="AI21"/>
  <c r="AA21"/>
  <c r="S21"/>
  <c r="K21"/>
  <c r="C21"/>
  <c r="AD20"/>
  <c r="V20"/>
  <c r="N20"/>
  <c r="F20"/>
  <c r="AG19"/>
  <c r="Y19"/>
  <c r="Q19"/>
  <c r="I19"/>
  <c r="AJ18"/>
  <c r="AB18"/>
  <c r="T18"/>
  <c r="L18"/>
  <c r="D18"/>
  <c r="AE17"/>
  <c r="W17"/>
  <c r="O17"/>
  <c r="G17"/>
  <c r="AH16"/>
  <c r="Z16"/>
  <c r="U16"/>
  <c r="Q16"/>
  <c r="M16"/>
  <c r="I16"/>
  <c r="E16"/>
  <c r="AJ15"/>
  <c r="AF15"/>
  <c r="AB15"/>
  <c r="X15"/>
  <c r="T15"/>
  <c r="P15"/>
  <c r="L15"/>
  <c r="H15"/>
  <c r="D15"/>
  <c r="U22"/>
  <c r="E22"/>
  <c r="X21"/>
  <c r="H21"/>
  <c r="AA20"/>
  <c r="K20"/>
  <c r="V19"/>
  <c r="F19"/>
  <c r="Y18"/>
  <c r="I18"/>
  <c r="T17"/>
  <c r="D17"/>
  <c r="T16"/>
  <c r="L16"/>
  <c r="D16"/>
  <c r="AA15"/>
  <c r="W15"/>
  <c r="K15"/>
  <c r="W21"/>
  <c r="Z20"/>
  <c r="B20"/>
  <c r="M19"/>
  <c r="X18"/>
  <c r="AA17"/>
  <c r="K17"/>
  <c r="O16"/>
  <c r="AH15"/>
  <c r="R15"/>
  <c r="B15"/>
  <c r="V55" i="37" l="1"/>
  <c r="U55"/>
  <c r="F11" i="39" l="1"/>
  <c r="F10"/>
  <c r="F11" i="38"/>
  <c r="F10"/>
  <c r="J46" i="39" l="1"/>
  <c r="J28"/>
  <c r="J17"/>
  <c r="C46"/>
  <c r="C17"/>
  <c r="G41"/>
  <c r="N59"/>
  <c r="N41"/>
  <c r="N20"/>
  <c r="C28"/>
  <c r="G59"/>
  <c r="G20"/>
  <c r="E20"/>
  <c r="K18"/>
  <c r="C32"/>
  <c r="G38"/>
  <c r="G30"/>
  <c r="M36"/>
  <c r="K48"/>
  <c r="M28"/>
  <c r="E35"/>
  <c r="K41"/>
  <c r="C47"/>
  <c r="K33"/>
  <c r="C40"/>
  <c r="C64" i="38"/>
  <c r="C46"/>
  <c r="C28"/>
  <c r="C17"/>
  <c r="N64"/>
  <c r="N65"/>
  <c r="N66"/>
  <c r="N67"/>
  <c r="N68"/>
  <c r="N69"/>
  <c r="N70"/>
  <c r="N71"/>
  <c r="N72"/>
  <c r="N73"/>
  <c r="N74"/>
  <c r="N75"/>
  <c r="N76"/>
  <c r="J65"/>
  <c r="J69"/>
  <c r="J73"/>
  <c r="J77"/>
  <c r="G64"/>
  <c r="G65"/>
  <c r="G66"/>
  <c r="G67"/>
  <c r="G68"/>
  <c r="G69"/>
  <c r="G70"/>
  <c r="G71"/>
  <c r="G72"/>
  <c r="G73"/>
  <c r="G74"/>
  <c r="G75"/>
  <c r="G76"/>
  <c r="C65"/>
  <c r="C69"/>
  <c r="C73"/>
  <c r="C77"/>
  <c r="G46"/>
  <c r="G47"/>
  <c r="G48"/>
  <c r="G49"/>
  <c r="G50"/>
  <c r="G51"/>
  <c r="G52"/>
  <c r="G53"/>
  <c r="G54"/>
  <c r="G55"/>
  <c r="G56"/>
  <c r="G57"/>
  <c r="G58"/>
  <c r="C47"/>
  <c r="C51"/>
  <c r="C55"/>
  <c r="C59"/>
  <c r="G77"/>
  <c r="G59"/>
  <c r="G41"/>
  <c r="G20"/>
  <c r="M64"/>
  <c r="M65"/>
  <c r="M66"/>
  <c r="M67"/>
  <c r="M68"/>
  <c r="M69"/>
  <c r="M70"/>
  <c r="M71"/>
  <c r="M72"/>
  <c r="M73"/>
  <c r="M74"/>
  <c r="M75"/>
  <c r="M76"/>
  <c r="M77"/>
  <c r="J68"/>
  <c r="J72"/>
  <c r="J76"/>
  <c r="F64"/>
  <c r="F65"/>
  <c r="F66"/>
  <c r="F67"/>
  <c r="F68"/>
  <c r="F69"/>
  <c r="F70"/>
  <c r="F71"/>
  <c r="F72"/>
  <c r="F73"/>
  <c r="F74"/>
  <c r="F75"/>
  <c r="F76"/>
  <c r="F77"/>
  <c r="C68"/>
  <c r="C76"/>
  <c r="F46"/>
  <c r="F47"/>
  <c r="F48"/>
  <c r="F49"/>
  <c r="F50"/>
  <c r="F51"/>
  <c r="F52"/>
  <c r="F53"/>
  <c r="F54"/>
  <c r="F55"/>
  <c r="F56"/>
  <c r="F57"/>
  <c r="F58"/>
  <c r="F59"/>
  <c r="C50"/>
  <c r="C54"/>
  <c r="C58"/>
  <c r="E48"/>
  <c r="E51"/>
  <c r="E53"/>
  <c r="E55"/>
  <c r="E56"/>
  <c r="E57"/>
  <c r="E59"/>
  <c r="C49"/>
  <c r="C53"/>
  <c r="C72"/>
  <c r="J64"/>
  <c r="J46"/>
  <c r="J28"/>
  <c r="J17"/>
  <c r="L64"/>
  <c r="L65"/>
  <c r="L66"/>
  <c r="L67"/>
  <c r="L68"/>
  <c r="L69"/>
  <c r="L70"/>
  <c r="L71"/>
  <c r="L72"/>
  <c r="L73"/>
  <c r="L74"/>
  <c r="L75"/>
  <c r="L76"/>
  <c r="L77"/>
  <c r="J67"/>
  <c r="J71"/>
  <c r="J75"/>
  <c r="E64"/>
  <c r="E65"/>
  <c r="E66"/>
  <c r="E67"/>
  <c r="E68"/>
  <c r="E69"/>
  <c r="E70"/>
  <c r="E71"/>
  <c r="E72"/>
  <c r="E73"/>
  <c r="E74"/>
  <c r="E75"/>
  <c r="E76"/>
  <c r="E77"/>
  <c r="C67"/>
  <c r="C71"/>
  <c r="C75"/>
  <c r="E46"/>
  <c r="E47"/>
  <c r="E49"/>
  <c r="E50"/>
  <c r="E52"/>
  <c r="E54"/>
  <c r="E58"/>
  <c r="C57"/>
  <c r="N77"/>
  <c r="N59"/>
  <c r="N41"/>
  <c r="N20"/>
  <c r="K64"/>
  <c r="K65"/>
  <c r="K66"/>
  <c r="K67"/>
  <c r="K68"/>
  <c r="K69"/>
  <c r="K70"/>
  <c r="K71"/>
  <c r="K72"/>
  <c r="K73"/>
  <c r="K74"/>
  <c r="K75"/>
  <c r="K76"/>
  <c r="K77"/>
  <c r="J66"/>
  <c r="J70"/>
  <c r="J74"/>
  <c r="D64"/>
  <c r="D65"/>
  <c r="D66"/>
  <c r="D67"/>
  <c r="D68"/>
  <c r="D69"/>
  <c r="D70"/>
  <c r="D71"/>
  <c r="D72"/>
  <c r="D73"/>
  <c r="D74"/>
  <c r="D75"/>
  <c r="D76"/>
  <c r="D77"/>
  <c r="C66"/>
  <c r="C70"/>
  <c r="C74"/>
  <c r="D46"/>
  <c r="D47"/>
  <c r="D48"/>
  <c r="D49"/>
  <c r="D50"/>
  <c r="D51"/>
  <c r="D52"/>
  <c r="D53"/>
  <c r="D54"/>
  <c r="D55"/>
  <c r="D56"/>
  <c r="D57"/>
  <c r="D58"/>
  <c r="D59"/>
  <c r="C48"/>
  <c r="C52"/>
  <c r="C56"/>
  <c r="N17"/>
  <c r="J19"/>
  <c r="D28"/>
  <c r="L29"/>
  <c r="F31"/>
  <c r="N32"/>
  <c r="J34"/>
  <c r="D36"/>
  <c r="N38"/>
  <c r="J47"/>
  <c r="L50"/>
  <c r="N53"/>
  <c r="D19"/>
  <c r="L20"/>
  <c r="F29"/>
  <c r="N30"/>
  <c r="J32"/>
  <c r="D34"/>
  <c r="L35"/>
  <c r="D38"/>
  <c r="F41"/>
  <c r="L46"/>
  <c r="N49"/>
  <c r="D17"/>
  <c r="L18"/>
  <c r="F20"/>
  <c r="N28"/>
  <c r="J30"/>
  <c r="D32"/>
  <c r="L33"/>
  <c r="F35"/>
  <c r="F37"/>
  <c r="J40"/>
  <c r="N55"/>
  <c r="F18"/>
  <c r="N19"/>
  <c r="D30"/>
  <c r="L31"/>
  <c r="F33"/>
  <c r="N34"/>
  <c r="J36"/>
  <c r="L39"/>
  <c r="J51"/>
  <c r="L54"/>
  <c r="N36"/>
  <c r="L37"/>
  <c r="J38"/>
  <c r="F39"/>
  <c r="D40"/>
  <c r="N40"/>
  <c r="L41"/>
  <c r="N47"/>
  <c r="L48"/>
  <c r="J49"/>
  <c r="N51"/>
  <c r="L52"/>
  <c r="J53"/>
  <c r="M17" i="39"/>
  <c r="G19"/>
  <c r="K29"/>
  <c r="E31"/>
  <c r="M32"/>
  <c r="G34"/>
  <c r="C36"/>
  <c r="K37"/>
  <c r="E39"/>
  <c r="M40"/>
  <c r="E46"/>
  <c r="M47"/>
  <c r="G49"/>
  <c r="M17" i="38"/>
  <c r="K18"/>
  <c r="G19"/>
  <c r="E20"/>
  <c r="M28"/>
  <c r="K29"/>
  <c r="G30"/>
  <c r="E31"/>
  <c r="C32"/>
  <c r="M32"/>
  <c r="K33"/>
  <c r="G34"/>
  <c r="E35"/>
  <c r="C36"/>
  <c r="M36"/>
  <c r="K37"/>
  <c r="G38"/>
  <c r="E39"/>
  <c r="C40"/>
  <c r="M40"/>
  <c r="K41"/>
  <c r="M47"/>
  <c r="K48"/>
  <c r="M51"/>
  <c r="K52"/>
  <c r="G17" i="39"/>
  <c r="C19"/>
  <c r="K20"/>
  <c r="E29"/>
  <c r="M30"/>
  <c r="G32"/>
  <c r="C34"/>
  <c r="K35"/>
  <c r="E37"/>
  <c r="M38"/>
  <c r="G40"/>
  <c r="G47"/>
  <c r="C49"/>
  <c r="G17" i="38"/>
  <c r="E18"/>
  <c r="C19"/>
  <c r="M19"/>
  <c r="K20"/>
  <c r="G28"/>
  <c r="E29"/>
  <c r="C30"/>
  <c r="M30"/>
  <c r="K31"/>
  <c r="G32"/>
  <c r="E33"/>
  <c r="C34"/>
  <c r="M34"/>
  <c r="K35"/>
  <c r="G36"/>
  <c r="E37"/>
  <c r="C38"/>
  <c r="M38"/>
  <c r="K39"/>
  <c r="G40"/>
  <c r="E41"/>
  <c r="K46"/>
  <c r="M49"/>
  <c r="K50"/>
  <c r="M53"/>
  <c r="K54"/>
  <c r="J55"/>
  <c r="F30" i="39"/>
  <c r="E18"/>
  <c r="M19"/>
  <c r="G28"/>
  <c r="C30"/>
  <c r="K31"/>
  <c r="E33"/>
  <c r="M34"/>
  <c r="G36"/>
  <c r="C38"/>
  <c r="K39"/>
  <c r="E41"/>
  <c r="K46"/>
  <c r="E48"/>
  <c r="F17"/>
  <c r="L17"/>
  <c r="N18"/>
  <c r="L19"/>
  <c r="J20"/>
  <c r="F28"/>
  <c r="D29"/>
  <c r="J29"/>
  <c r="L30"/>
  <c r="J31"/>
  <c r="F32"/>
  <c r="L32"/>
  <c r="J33"/>
  <c r="L34"/>
  <c r="J37"/>
  <c r="E17"/>
  <c r="C18"/>
  <c r="G18"/>
  <c r="E19"/>
  <c r="K19"/>
  <c r="E28"/>
  <c r="C29"/>
  <c r="M29"/>
  <c r="E30"/>
  <c r="C31"/>
  <c r="M31"/>
  <c r="E32"/>
  <c r="C33"/>
  <c r="M33"/>
  <c r="K34"/>
  <c r="C35"/>
  <c r="M35"/>
  <c r="E36"/>
  <c r="C37"/>
  <c r="M37"/>
  <c r="K38"/>
  <c r="C39"/>
  <c r="M39"/>
  <c r="K40"/>
  <c r="C41"/>
  <c r="M41"/>
  <c r="G46"/>
  <c r="M46"/>
  <c r="K47"/>
  <c r="C48"/>
  <c r="M48"/>
  <c r="K49"/>
  <c r="C50"/>
  <c r="M50"/>
  <c r="K51"/>
  <c r="G52"/>
  <c r="E53"/>
  <c r="K53"/>
  <c r="G54"/>
  <c r="E55"/>
  <c r="K55"/>
  <c r="G56"/>
  <c r="E57"/>
  <c r="C58"/>
  <c r="D17"/>
  <c r="N17"/>
  <c r="F18"/>
  <c r="L18"/>
  <c r="D19"/>
  <c r="J19"/>
  <c r="N19"/>
  <c r="F20"/>
  <c r="L20"/>
  <c r="D28"/>
  <c r="N28"/>
  <c r="F29"/>
  <c r="L29"/>
  <c r="D30"/>
  <c r="J30"/>
  <c r="N30"/>
  <c r="F31"/>
  <c r="L31"/>
  <c r="D32"/>
  <c r="J32"/>
  <c r="N32"/>
  <c r="F33"/>
  <c r="L33"/>
  <c r="D34"/>
  <c r="J34"/>
  <c r="N34"/>
  <c r="F35"/>
  <c r="L35"/>
  <c r="D36"/>
  <c r="J36"/>
  <c r="N36"/>
  <c r="F37"/>
  <c r="L37"/>
  <c r="D38"/>
  <c r="J38"/>
  <c r="N38"/>
  <c r="F39"/>
  <c r="L39"/>
  <c r="D40"/>
  <c r="J40"/>
  <c r="N40"/>
  <c r="F41"/>
  <c r="L41"/>
  <c r="F46"/>
  <c r="L46"/>
  <c r="D47"/>
  <c r="J47"/>
  <c r="N47"/>
  <c r="F48"/>
  <c r="L48"/>
  <c r="D49"/>
  <c r="J49"/>
  <c r="N49"/>
  <c r="F50"/>
  <c r="L50"/>
  <c r="D51"/>
  <c r="J51"/>
  <c r="N51"/>
  <c r="F52"/>
  <c r="L52"/>
  <c r="D53"/>
  <c r="J53"/>
  <c r="N53"/>
  <c r="F54"/>
  <c r="L54"/>
  <c r="D55"/>
  <c r="J55"/>
  <c r="N55"/>
  <c r="F56"/>
  <c r="L56"/>
  <c r="D57"/>
  <c r="J57"/>
  <c r="N57"/>
  <c r="F58"/>
  <c r="L58"/>
  <c r="D59"/>
  <c r="J59"/>
  <c r="M49"/>
  <c r="E50"/>
  <c r="K50"/>
  <c r="C51"/>
  <c r="G51"/>
  <c r="M51"/>
  <c r="E52"/>
  <c r="K52"/>
  <c r="C53"/>
  <c r="G53"/>
  <c r="M53"/>
  <c r="E54"/>
  <c r="K54"/>
  <c r="C55"/>
  <c r="G55"/>
  <c r="M55"/>
  <c r="E56"/>
  <c r="K56"/>
  <c r="C57"/>
  <c r="G57"/>
  <c r="M57"/>
  <c r="E58"/>
  <c r="K58"/>
  <c r="C59"/>
  <c r="M59"/>
  <c r="D18"/>
  <c r="F19"/>
  <c r="D20"/>
  <c r="L28"/>
  <c r="N29"/>
  <c r="D31"/>
  <c r="N31"/>
  <c r="D33"/>
  <c r="N33"/>
  <c r="F34"/>
  <c r="D35"/>
  <c r="J35"/>
  <c r="N35"/>
  <c r="F36"/>
  <c r="L36"/>
  <c r="D37"/>
  <c r="N37"/>
  <c r="F38"/>
  <c r="L38"/>
  <c r="D39"/>
  <c r="J39"/>
  <c r="N39"/>
  <c r="F40"/>
  <c r="L40"/>
  <c r="D41"/>
  <c r="J41"/>
  <c r="D46"/>
  <c r="N46"/>
  <c r="F47"/>
  <c r="L47"/>
  <c r="D48"/>
  <c r="J48"/>
  <c r="N48"/>
  <c r="F49"/>
  <c r="L49"/>
  <c r="D50"/>
  <c r="J50"/>
  <c r="N50"/>
  <c r="F51"/>
  <c r="L51"/>
  <c r="D52"/>
  <c r="J52"/>
  <c r="N52"/>
  <c r="F53"/>
  <c r="L53"/>
  <c r="D54"/>
  <c r="J54"/>
  <c r="N54"/>
  <c r="F55"/>
  <c r="L55"/>
  <c r="D56"/>
  <c r="J56"/>
  <c r="N56"/>
  <c r="F57"/>
  <c r="L57"/>
  <c r="D58"/>
  <c r="J58"/>
  <c r="N58"/>
  <c r="F59"/>
  <c r="L59"/>
  <c r="J18"/>
  <c r="K17"/>
  <c r="M18"/>
  <c r="C20"/>
  <c r="M20"/>
  <c r="K28"/>
  <c r="G29"/>
  <c r="K30"/>
  <c r="G31"/>
  <c r="K32"/>
  <c r="G33"/>
  <c r="E34"/>
  <c r="G35"/>
  <c r="K36"/>
  <c r="G37"/>
  <c r="E38"/>
  <c r="G39"/>
  <c r="E40"/>
  <c r="E47"/>
  <c r="G48"/>
  <c r="E49"/>
  <c r="G50"/>
  <c r="E51"/>
  <c r="C52"/>
  <c r="M52"/>
  <c r="C54"/>
  <c r="M54"/>
  <c r="C56"/>
  <c r="M56"/>
  <c r="K57"/>
  <c r="G58"/>
  <c r="M58"/>
  <c r="E59"/>
  <c r="K59"/>
  <c r="L56" i="38"/>
  <c r="J57"/>
  <c r="N57"/>
  <c r="L58"/>
  <c r="J59"/>
  <c r="M55"/>
  <c r="K56"/>
  <c r="M57"/>
  <c r="K58"/>
  <c r="M59"/>
  <c r="F17"/>
  <c r="L17"/>
  <c r="D18"/>
  <c r="J18"/>
  <c r="N18"/>
  <c r="F19"/>
  <c r="L19"/>
  <c r="D20"/>
  <c r="J20"/>
  <c r="F28"/>
  <c r="L28"/>
  <c r="D29"/>
  <c r="J29"/>
  <c r="N29"/>
  <c r="F30"/>
  <c r="L30"/>
  <c r="D31"/>
  <c r="J31"/>
  <c r="N31"/>
  <c r="F32"/>
  <c r="L32"/>
  <c r="D33"/>
  <c r="J33"/>
  <c r="N33"/>
  <c r="F34"/>
  <c r="L34"/>
  <c r="D35"/>
  <c r="J35"/>
  <c r="N35"/>
  <c r="F36"/>
  <c r="L36"/>
  <c r="D37"/>
  <c r="J37"/>
  <c r="N37"/>
  <c r="F38"/>
  <c r="L38"/>
  <c r="D39"/>
  <c r="J39"/>
  <c r="N39"/>
  <c r="F40"/>
  <c r="L40"/>
  <c r="D41"/>
  <c r="J41"/>
  <c r="N46"/>
  <c r="L47"/>
  <c r="J48"/>
  <c r="N48"/>
  <c r="L49"/>
  <c r="J50"/>
  <c r="N50"/>
  <c r="L51"/>
  <c r="J52"/>
  <c r="N52"/>
  <c r="L53"/>
  <c r="J54"/>
  <c r="N54"/>
  <c r="L55"/>
  <c r="J56"/>
  <c r="N56"/>
  <c r="L57"/>
  <c r="J58"/>
  <c r="N58"/>
  <c r="L59"/>
  <c r="E17"/>
  <c r="K17"/>
  <c r="C18"/>
  <c r="G18"/>
  <c r="M18"/>
  <c r="E19"/>
  <c r="K19"/>
  <c r="C20"/>
  <c r="M20"/>
  <c r="E28"/>
  <c r="K28"/>
  <c r="C29"/>
  <c r="G29"/>
  <c r="M29"/>
  <c r="E30"/>
  <c r="K30"/>
  <c r="C31"/>
  <c r="G31"/>
  <c r="M31"/>
  <c r="E32"/>
  <c r="K32"/>
  <c r="C33"/>
  <c r="G33"/>
  <c r="M33"/>
  <c r="E34"/>
  <c r="K34"/>
  <c r="C35"/>
  <c r="G35"/>
  <c r="M35"/>
  <c r="E36"/>
  <c r="K36"/>
  <c r="C37"/>
  <c r="G37"/>
  <c r="M37"/>
  <c r="E38"/>
  <c r="K38"/>
  <c r="C39"/>
  <c r="G39"/>
  <c r="M39"/>
  <c r="E40"/>
  <c r="K40"/>
  <c r="C41"/>
  <c r="M41"/>
  <c r="M46"/>
  <c r="K47"/>
  <c r="M48"/>
  <c r="K49"/>
  <c r="M50"/>
  <c r="K51"/>
  <c r="M52"/>
  <c r="K53"/>
  <c r="M54"/>
  <c r="K55"/>
  <c r="M56"/>
  <c r="K57"/>
  <c r="M58"/>
  <c r="K59"/>
  <c r="U46" i="37"/>
  <c r="V46"/>
  <c r="U45"/>
  <c r="V45"/>
  <c r="V44"/>
  <c r="U44"/>
  <c r="B91" i="7" l="1"/>
  <c r="B71"/>
  <c r="B47"/>
  <c r="Y91"/>
  <c r="Y71"/>
  <c r="Y47"/>
  <c r="Y29"/>
  <c r="B29"/>
  <c r="H14" i="31" l="1"/>
  <c r="H14" i="23"/>
  <c r="H14" i="20"/>
  <c r="H14" i="19"/>
  <c r="H14" i="18"/>
  <c r="H14" i="16"/>
  <c r="H13" i="14"/>
  <c r="H13" i="11"/>
  <c r="H4" i="7" l="1"/>
  <c r="S1" i="37" l="1"/>
  <c r="U148"/>
  <c r="V148"/>
  <c r="V161"/>
  <c r="U161"/>
  <c r="V160"/>
  <c r="U160"/>
  <c r="V159"/>
  <c r="U159"/>
  <c r="V158"/>
  <c r="U158"/>
  <c r="V147"/>
  <c r="U147"/>
  <c r="V78"/>
  <c r="U78"/>
  <c r="V76"/>
  <c r="U76"/>
  <c r="V75"/>
  <c r="U75"/>
  <c r="V64"/>
  <c r="U64"/>
  <c r="V63"/>
  <c r="U63"/>
  <c r="V62"/>
  <c r="U62"/>
  <c r="V61"/>
  <c r="U61"/>
  <c r="V60"/>
  <c r="U60"/>
  <c r="V59"/>
  <c r="U59"/>
  <c r="V58"/>
  <c r="U58"/>
  <c r="V57"/>
  <c r="U57"/>
  <c r="V56"/>
  <c r="U56"/>
  <c r="V54"/>
  <c r="U54"/>
  <c r="V47"/>
  <c r="U47"/>
  <c r="V30"/>
  <c r="U30"/>
  <c r="V172" l="1"/>
  <c r="U130"/>
  <c r="U173"/>
  <c r="U131"/>
  <c r="U165"/>
  <c r="U172"/>
  <c r="V173"/>
  <c r="U166"/>
  <c r="U174"/>
  <c r="U175"/>
  <c r="U181"/>
  <c r="U179"/>
  <c r="U177"/>
  <c r="V181"/>
  <c r="V179"/>
  <c r="V177"/>
  <c r="U180"/>
  <c r="U178"/>
  <c r="V174"/>
  <c r="V180"/>
  <c r="V178"/>
  <c r="V175"/>
  <c r="U169"/>
  <c r="U152"/>
  <c r="U151"/>
  <c r="U18"/>
  <c r="U71"/>
  <c r="U67"/>
  <c r="U72"/>
  <c r="U68"/>
  <c r="V73"/>
  <c r="U69"/>
  <c r="V74"/>
  <c r="U70"/>
  <c r="U14"/>
  <c r="U12"/>
  <c r="V13"/>
  <c r="V150"/>
  <c r="V149"/>
  <c r="U136"/>
  <c r="V136"/>
  <c r="U153"/>
  <c r="U154"/>
  <c r="V133"/>
  <c r="U150"/>
  <c r="V144"/>
  <c r="V142"/>
  <c r="U142"/>
  <c r="V140"/>
  <c r="U140"/>
  <c r="U138"/>
  <c r="V138"/>
  <c r="U133"/>
  <c r="V99"/>
  <c r="U129"/>
  <c r="V129"/>
  <c r="V101"/>
  <c r="U100"/>
  <c r="U98"/>
  <c r="V91"/>
  <c r="U92"/>
  <c r="U90"/>
  <c r="V93"/>
  <c r="V28"/>
  <c r="U29"/>
  <c r="V29"/>
  <c r="U20"/>
  <c r="U28"/>
  <c r="U27"/>
  <c r="U65"/>
  <c r="U83"/>
  <c r="U96"/>
  <c r="U113"/>
  <c r="U26"/>
  <c r="U39"/>
  <c r="U52"/>
  <c r="U82"/>
  <c r="U106"/>
  <c r="U112"/>
  <c r="U123"/>
  <c r="U137"/>
  <c r="U149"/>
  <c r="V22"/>
  <c r="V27"/>
  <c r="V52"/>
  <c r="V80"/>
  <c r="V84"/>
  <c r="V95"/>
  <c r="V112"/>
  <c r="V117"/>
  <c r="V128"/>
  <c r="V137"/>
  <c r="V145"/>
  <c r="V171"/>
  <c r="U15"/>
  <c r="U21"/>
  <c r="U25"/>
  <c r="U32"/>
  <c r="U38"/>
  <c r="U50"/>
  <c r="U81"/>
  <c r="U88"/>
  <c r="U104"/>
  <c r="U111"/>
  <c r="U115"/>
  <c r="U122"/>
  <c r="U126"/>
  <c r="U135"/>
  <c r="U146"/>
  <c r="U155"/>
  <c r="U170"/>
  <c r="U183"/>
  <c r="V21"/>
  <c r="V26"/>
  <c r="V37"/>
  <c r="V51"/>
  <c r="V79"/>
  <c r="V83"/>
  <c r="V89"/>
  <c r="V105"/>
  <c r="V111"/>
  <c r="V115"/>
  <c r="V122"/>
  <c r="V126"/>
  <c r="V135"/>
  <c r="V143"/>
  <c r="V156"/>
  <c r="V168"/>
  <c r="U31"/>
  <c r="U48"/>
  <c r="U80"/>
  <c r="U86"/>
  <c r="U102"/>
  <c r="U110"/>
  <c r="U114"/>
  <c r="U120"/>
  <c r="U125"/>
  <c r="U134"/>
  <c r="U141"/>
  <c r="U168"/>
  <c r="V17"/>
  <c r="V25"/>
  <c r="V32"/>
  <c r="V49"/>
  <c r="V77"/>
  <c r="V82"/>
  <c r="V87"/>
  <c r="V103"/>
  <c r="V110"/>
  <c r="V114"/>
  <c r="V121"/>
  <c r="V125"/>
  <c r="V134"/>
  <c r="V141"/>
  <c r="V155"/>
  <c r="V167"/>
  <c r="U19"/>
  <c r="U35"/>
  <c r="U79"/>
  <c r="U108"/>
  <c r="U118"/>
  <c r="U124"/>
  <c r="U132"/>
  <c r="U139"/>
  <c r="V16"/>
  <c r="V24"/>
  <c r="V31"/>
  <c r="V42"/>
  <c r="V81"/>
  <c r="V85"/>
  <c r="V97"/>
  <c r="V109"/>
  <c r="V113"/>
  <c r="V119"/>
  <c r="V124"/>
  <c r="V132"/>
  <c r="V139"/>
  <c r="V164"/>
  <c r="U24"/>
  <c r="U36"/>
  <c r="U23"/>
  <c r="U41"/>
  <c r="U22"/>
  <c r="U34"/>
  <c r="U77"/>
  <c r="U94"/>
  <c r="U116"/>
  <c r="U128"/>
  <c r="U156"/>
  <c r="V40"/>
  <c r="V107"/>
  <c r="V123"/>
  <c r="V163"/>
  <c r="B91" i="33" l="1"/>
  <c r="B71"/>
  <c r="B47"/>
  <c r="B29" l="1"/>
  <c r="F11" i="36" l="1"/>
  <c r="F10"/>
  <c r="C17" s="1"/>
  <c r="J74" l="1"/>
  <c r="J51"/>
  <c r="J28"/>
  <c r="J17"/>
  <c r="C74"/>
  <c r="G92"/>
  <c r="G20"/>
  <c r="N92"/>
  <c r="N69"/>
  <c r="N46"/>
  <c r="N20"/>
  <c r="C51"/>
  <c r="C28"/>
  <c r="G69"/>
  <c r="G46"/>
  <c r="M92"/>
  <c r="F92"/>
  <c r="M91"/>
  <c r="G91"/>
  <c r="C91"/>
  <c r="K90"/>
  <c r="E90"/>
  <c r="M89"/>
  <c r="G89"/>
  <c r="C89"/>
  <c r="K88"/>
  <c r="E88"/>
  <c r="M87"/>
  <c r="G87"/>
  <c r="C87"/>
  <c r="K86"/>
  <c r="E86"/>
  <c r="M85"/>
  <c r="G85"/>
  <c r="C85"/>
  <c r="K84"/>
  <c r="E84"/>
  <c r="M83"/>
  <c r="G83"/>
  <c r="C83"/>
  <c r="K82"/>
  <c r="E82"/>
  <c r="M81"/>
  <c r="G81"/>
  <c r="C81"/>
  <c r="K80"/>
  <c r="E80"/>
  <c r="M79"/>
  <c r="G79"/>
  <c r="C79"/>
  <c r="K78"/>
  <c r="E78"/>
  <c r="M77"/>
  <c r="G77"/>
  <c r="C77"/>
  <c r="K76"/>
  <c r="E76"/>
  <c r="M75"/>
  <c r="G75"/>
  <c r="C75"/>
  <c r="K74"/>
  <c r="F84"/>
  <c r="F82"/>
  <c r="J81"/>
  <c r="L80"/>
  <c r="N79"/>
  <c r="J79"/>
  <c r="L78"/>
  <c r="N77"/>
  <c r="D77"/>
  <c r="F76"/>
  <c r="N75"/>
  <c r="D75"/>
  <c r="L74"/>
  <c r="G88"/>
  <c r="C86"/>
  <c r="E85"/>
  <c r="G84"/>
  <c r="K83"/>
  <c r="M82"/>
  <c r="C82"/>
  <c r="M80"/>
  <c r="K79"/>
  <c r="G78"/>
  <c r="K77"/>
  <c r="G76"/>
  <c r="E75"/>
  <c r="M74"/>
  <c r="G74"/>
  <c r="E92"/>
  <c r="F91"/>
  <c r="J90"/>
  <c r="L89"/>
  <c r="N88"/>
  <c r="D88"/>
  <c r="F87"/>
  <c r="J86"/>
  <c r="F85"/>
  <c r="J84"/>
  <c r="L83"/>
  <c r="F83"/>
  <c r="J82"/>
  <c r="F81"/>
  <c r="J80"/>
  <c r="L79"/>
  <c r="N78"/>
  <c r="D78"/>
  <c r="F77"/>
  <c r="J76"/>
  <c r="L75"/>
  <c r="N74"/>
  <c r="J92"/>
  <c r="N91"/>
  <c r="J91"/>
  <c r="D91"/>
  <c r="L90"/>
  <c r="F90"/>
  <c r="N89"/>
  <c r="J89"/>
  <c r="D89"/>
  <c r="L88"/>
  <c r="F88"/>
  <c r="N87"/>
  <c r="J87"/>
  <c r="D87"/>
  <c r="L86"/>
  <c r="F86"/>
  <c r="N85"/>
  <c r="J85"/>
  <c r="D85"/>
  <c r="L84"/>
  <c r="N83"/>
  <c r="J83"/>
  <c r="D83"/>
  <c r="L82"/>
  <c r="N81"/>
  <c r="D81"/>
  <c r="F80"/>
  <c r="D79"/>
  <c r="F78"/>
  <c r="J77"/>
  <c r="L76"/>
  <c r="J75"/>
  <c r="D74"/>
  <c r="M86"/>
  <c r="G82"/>
  <c r="E81"/>
  <c r="C80"/>
  <c r="E79"/>
  <c r="C78"/>
  <c r="M76"/>
  <c r="K75"/>
  <c r="E74"/>
  <c r="L92"/>
  <c r="L91"/>
  <c r="N90"/>
  <c r="D90"/>
  <c r="F89"/>
  <c r="J88"/>
  <c r="L87"/>
  <c r="N86"/>
  <c r="D86"/>
  <c r="L85"/>
  <c r="N84"/>
  <c r="D84"/>
  <c r="N82"/>
  <c r="D82"/>
  <c r="N80"/>
  <c r="D80"/>
  <c r="F79"/>
  <c r="J78"/>
  <c r="L77"/>
  <c r="N76"/>
  <c r="D76"/>
  <c r="F75"/>
  <c r="F74"/>
  <c r="C92"/>
  <c r="K92"/>
  <c r="D92"/>
  <c r="K91"/>
  <c r="E91"/>
  <c r="M90"/>
  <c r="G90"/>
  <c r="C90"/>
  <c r="K89"/>
  <c r="E89"/>
  <c r="M88"/>
  <c r="C88"/>
  <c r="K87"/>
  <c r="E87"/>
  <c r="G86"/>
  <c r="K85"/>
  <c r="M84"/>
  <c r="C84"/>
  <c r="E83"/>
  <c r="K81"/>
  <c r="G80"/>
  <c r="M78"/>
  <c r="E77"/>
  <c r="C76"/>
  <c r="L81"/>
  <c r="C69"/>
  <c r="D69"/>
  <c r="M69"/>
  <c r="J69"/>
  <c r="L69"/>
  <c r="F69"/>
  <c r="K69"/>
  <c r="E69"/>
  <c r="N68"/>
  <c r="G68"/>
  <c r="K53"/>
  <c r="G51"/>
  <c r="K51"/>
  <c r="J68"/>
  <c r="D68"/>
  <c r="L67"/>
  <c r="F67"/>
  <c r="N66"/>
  <c r="J66"/>
  <c r="D66"/>
  <c r="L65"/>
  <c r="F65"/>
  <c r="N64"/>
  <c r="J64"/>
  <c r="D64"/>
  <c r="L63"/>
  <c r="F63"/>
  <c r="N62"/>
  <c r="J62"/>
  <c r="D62"/>
  <c r="L61"/>
  <c r="F61"/>
  <c r="N60"/>
  <c r="J60"/>
  <c r="D60"/>
  <c r="L59"/>
  <c r="F59"/>
  <c r="N58"/>
  <c r="J58"/>
  <c r="D58"/>
  <c r="L57"/>
  <c r="F57"/>
  <c r="N56"/>
  <c r="J56"/>
  <c r="D56"/>
  <c r="L55"/>
  <c r="F55"/>
  <c r="N54"/>
  <c r="J54"/>
  <c r="D54"/>
  <c r="L53"/>
  <c r="F53"/>
  <c r="N52"/>
  <c r="J52"/>
  <c r="D52"/>
  <c r="L51"/>
  <c r="F51"/>
  <c r="M68"/>
  <c r="C68"/>
  <c r="K67"/>
  <c r="E67"/>
  <c r="M66"/>
  <c r="G66"/>
  <c r="C66"/>
  <c r="K65"/>
  <c r="E65"/>
  <c r="M64"/>
  <c r="G64"/>
  <c r="C64"/>
  <c r="K63"/>
  <c r="E63"/>
  <c r="M62"/>
  <c r="G62"/>
  <c r="C62"/>
  <c r="K61"/>
  <c r="E61"/>
  <c r="M60"/>
  <c r="G60"/>
  <c r="C60"/>
  <c r="K59"/>
  <c r="E59"/>
  <c r="M58"/>
  <c r="G58"/>
  <c r="C58"/>
  <c r="K57"/>
  <c r="E57"/>
  <c r="M56"/>
  <c r="G56"/>
  <c r="C56"/>
  <c r="K55"/>
  <c r="E55"/>
  <c r="G54"/>
  <c r="L68"/>
  <c r="F68"/>
  <c r="N67"/>
  <c r="J67"/>
  <c r="D67"/>
  <c r="L66"/>
  <c r="F66"/>
  <c r="N65"/>
  <c r="J65"/>
  <c r="D65"/>
  <c r="L64"/>
  <c r="F64"/>
  <c r="N63"/>
  <c r="J63"/>
  <c r="D63"/>
  <c r="L62"/>
  <c r="F62"/>
  <c r="N61"/>
  <c r="J61"/>
  <c r="D61"/>
  <c r="L60"/>
  <c r="F60"/>
  <c r="N59"/>
  <c r="J59"/>
  <c r="D59"/>
  <c r="L58"/>
  <c r="F58"/>
  <c r="N57"/>
  <c r="J57"/>
  <c r="D57"/>
  <c r="L56"/>
  <c r="F56"/>
  <c r="N55"/>
  <c r="J55"/>
  <c r="D55"/>
  <c r="L54"/>
  <c r="F54"/>
  <c r="N53"/>
  <c r="J53"/>
  <c r="D53"/>
  <c r="L52"/>
  <c r="F52"/>
  <c r="N51"/>
  <c r="D51"/>
  <c r="K68"/>
  <c r="E68"/>
  <c r="M67"/>
  <c r="G67"/>
  <c r="C67"/>
  <c r="K66"/>
  <c r="E66"/>
  <c r="M65"/>
  <c r="G65"/>
  <c r="C65"/>
  <c r="K64"/>
  <c r="E64"/>
  <c r="M63"/>
  <c r="G63"/>
  <c r="C63"/>
  <c r="K62"/>
  <c r="E62"/>
  <c r="M61"/>
  <c r="G61"/>
  <c r="C61"/>
  <c r="K60"/>
  <c r="E60"/>
  <c r="M59"/>
  <c r="G59"/>
  <c r="C59"/>
  <c r="K58"/>
  <c r="E58"/>
  <c r="M57"/>
  <c r="G57"/>
  <c r="C57"/>
  <c r="K56"/>
  <c r="E56"/>
  <c r="M55"/>
  <c r="G55"/>
  <c r="C55"/>
  <c r="K54"/>
  <c r="E54"/>
  <c r="M53"/>
  <c r="G53"/>
  <c r="C53"/>
  <c r="E52"/>
  <c r="E53"/>
  <c r="G52"/>
  <c r="M51"/>
  <c r="K52"/>
  <c r="C54"/>
  <c r="E51"/>
  <c r="C52"/>
  <c r="M52"/>
  <c r="M54"/>
  <c r="K28"/>
  <c r="K29"/>
  <c r="K30"/>
  <c r="K31"/>
  <c r="K32"/>
  <c r="K33"/>
  <c r="K34"/>
  <c r="K35"/>
  <c r="K36"/>
  <c r="K37"/>
  <c r="K38"/>
  <c r="K40"/>
  <c r="K41"/>
  <c r="K43"/>
  <c r="K46"/>
  <c r="J33"/>
  <c r="J37"/>
  <c r="J41"/>
  <c r="F28"/>
  <c r="F30"/>
  <c r="F33"/>
  <c r="F35"/>
  <c r="F37"/>
  <c r="F39"/>
  <c r="F41"/>
  <c r="F44"/>
  <c r="F46"/>
  <c r="C35"/>
  <c r="C43"/>
  <c r="G37"/>
  <c r="G42"/>
  <c r="G45"/>
  <c r="C36"/>
  <c r="C44"/>
  <c r="M28"/>
  <c r="M31"/>
  <c r="M33"/>
  <c r="M35"/>
  <c r="M38"/>
  <c r="M41"/>
  <c r="M44"/>
  <c r="J31"/>
  <c r="D29"/>
  <c r="D32"/>
  <c r="D35"/>
  <c r="D39"/>
  <c r="D42"/>
  <c r="D45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J30"/>
  <c r="J34"/>
  <c r="J38"/>
  <c r="J42"/>
  <c r="J46"/>
  <c r="G28"/>
  <c r="G29"/>
  <c r="G30"/>
  <c r="G31"/>
  <c r="G32"/>
  <c r="G33"/>
  <c r="G34"/>
  <c r="G35"/>
  <c r="G38"/>
  <c r="G41"/>
  <c r="G44"/>
  <c r="C40"/>
  <c r="M29"/>
  <c r="M32"/>
  <c r="M34"/>
  <c r="M37"/>
  <c r="M40"/>
  <c r="M43"/>
  <c r="M45"/>
  <c r="J35"/>
  <c r="J43"/>
  <c r="D31"/>
  <c r="D34"/>
  <c r="D37"/>
  <c r="D41"/>
  <c r="D44"/>
  <c r="C29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J32"/>
  <c r="J36"/>
  <c r="J40"/>
  <c r="J44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C30"/>
  <c r="C34"/>
  <c r="C38"/>
  <c r="C42"/>
  <c r="C46"/>
  <c r="K39"/>
  <c r="K42"/>
  <c r="K44"/>
  <c r="K45"/>
  <c r="J29"/>
  <c r="J45"/>
  <c r="F29"/>
  <c r="F31"/>
  <c r="F32"/>
  <c r="F34"/>
  <c r="F36"/>
  <c r="F38"/>
  <c r="F40"/>
  <c r="F42"/>
  <c r="F43"/>
  <c r="F45"/>
  <c r="C31"/>
  <c r="C39"/>
  <c r="G36"/>
  <c r="G39"/>
  <c r="G40"/>
  <c r="G43"/>
  <c r="C32"/>
  <c r="M30"/>
  <c r="M36"/>
  <c r="M39"/>
  <c r="M42"/>
  <c r="M46"/>
  <c r="J39"/>
  <c r="D28"/>
  <c r="D30"/>
  <c r="D33"/>
  <c r="D36"/>
  <c r="D38"/>
  <c r="D40"/>
  <c r="D43"/>
  <c r="C37"/>
  <c r="C33"/>
  <c r="C45"/>
  <c r="D46"/>
  <c r="C41"/>
  <c r="F20"/>
  <c r="L18"/>
  <c r="D17"/>
  <c r="N17"/>
  <c r="J19"/>
  <c r="F18"/>
  <c r="N19"/>
  <c r="D19"/>
  <c r="L20"/>
  <c r="E17"/>
  <c r="K17"/>
  <c r="C18"/>
  <c r="G18"/>
  <c r="M18"/>
  <c r="E19"/>
  <c r="K19"/>
  <c r="C20"/>
  <c r="M20"/>
  <c r="F17"/>
  <c r="L17"/>
  <c r="D18"/>
  <c r="J18"/>
  <c r="N18"/>
  <c r="F19"/>
  <c r="L19"/>
  <c r="D20"/>
  <c r="J20"/>
  <c r="G17"/>
  <c r="M17"/>
  <c r="E18"/>
  <c r="K18"/>
  <c r="C19"/>
  <c r="G19"/>
  <c r="M19"/>
  <c r="E20"/>
  <c r="K20"/>
  <c r="H15" i="31" l="1"/>
  <c r="H15" i="23"/>
  <c r="H15" i="20"/>
  <c r="H15" i="19"/>
  <c r="H15" i="18"/>
  <c r="E37" s="1"/>
  <c r="H15" i="16"/>
  <c r="B32" s="1"/>
  <c r="H14" i="14"/>
  <c r="B45"/>
  <c r="H14" i="11"/>
  <c r="AH45" s="1"/>
  <c r="AD35"/>
  <c r="M42"/>
  <c r="AS28"/>
  <c r="AV33"/>
  <c r="T47"/>
  <c r="AC48"/>
  <c r="Y50"/>
  <c r="AC53"/>
  <c r="Y55"/>
  <c r="U57"/>
  <c r="Z60"/>
  <c r="N47"/>
  <c r="I49"/>
  <c r="O52"/>
  <c r="Q53"/>
  <c r="M55"/>
  <c r="K58"/>
  <c r="G60"/>
  <c r="C25"/>
  <c r="C45"/>
  <c r="C57"/>
  <c r="B28"/>
  <c r="B52"/>
  <c r="H5" i="7"/>
  <c r="H5" i="33"/>
  <c r="H4"/>
  <c r="H37" i="11" l="1"/>
  <c r="I32"/>
  <c r="AX19"/>
  <c r="O28"/>
  <c r="AR39"/>
  <c r="Q25"/>
  <c r="B44"/>
  <c r="C33"/>
  <c r="I57"/>
  <c r="E51"/>
  <c r="AD58"/>
  <c r="U52"/>
  <c r="AV41"/>
  <c r="AD43"/>
  <c r="Q48" i="14"/>
  <c r="X46" i="18"/>
  <c r="V21" i="11"/>
  <c r="M36" i="14"/>
  <c r="S49"/>
  <c r="B60" i="11"/>
  <c r="B20"/>
  <c r="C41"/>
  <c r="O60"/>
  <c r="Q57"/>
  <c r="E55"/>
  <c r="M51"/>
  <c r="O48"/>
  <c r="AM59"/>
  <c r="AU55"/>
  <c r="AP52"/>
  <c r="AK49"/>
  <c r="AS44"/>
  <c r="AY30"/>
  <c r="E23"/>
  <c r="AG40"/>
  <c r="S36"/>
  <c r="M30"/>
  <c r="U22"/>
  <c r="B26" i="14"/>
  <c r="C49" i="11"/>
  <c r="C29"/>
  <c r="M59"/>
  <c r="G56"/>
  <c r="I53"/>
  <c r="K50"/>
  <c r="AU60"/>
  <c r="AQ57"/>
  <c r="AL54"/>
  <c r="AT50"/>
  <c r="AO47"/>
  <c r="AY38"/>
  <c r="AY22"/>
  <c r="AO42"/>
  <c r="O39"/>
  <c r="I33"/>
  <c r="O26"/>
  <c r="W20"/>
  <c r="AC49" i="14"/>
  <c r="C23"/>
  <c r="AE45" i="18"/>
  <c r="Z39"/>
  <c r="AM43"/>
  <c r="B36" i="11"/>
  <c r="C53"/>
  <c r="C37"/>
  <c r="C21"/>
  <c r="E59"/>
  <c r="O56"/>
  <c r="K54"/>
  <c r="G52"/>
  <c r="Q49"/>
  <c r="G46"/>
  <c r="AY58"/>
  <c r="AH56"/>
  <c r="AY53"/>
  <c r="AG51"/>
  <c r="AX48"/>
  <c r="AX45"/>
  <c r="AS36"/>
  <c r="AV25"/>
  <c r="T44"/>
  <c r="V41"/>
  <c r="Z38"/>
  <c r="G34"/>
  <c r="M29"/>
  <c r="S24"/>
  <c r="X19"/>
  <c r="AD25" i="14"/>
  <c r="I4" i="33"/>
  <c r="I74" s="1"/>
  <c r="AK37" i="11"/>
  <c r="AM34"/>
  <c r="K31"/>
  <c r="P27"/>
  <c r="S23"/>
  <c r="C30" i="14"/>
  <c r="AA51"/>
  <c r="AE30"/>
  <c r="B38" i="18"/>
  <c r="I43"/>
  <c r="AG38"/>
  <c r="O25"/>
  <c r="Y42" i="20"/>
  <c r="G42" i="14"/>
  <c r="W40" i="18"/>
  <c r="Q35"/>
  <c r="M42"/>
  <c r="AC36" i="16"/>
  <c r="H36" i="18"/>
  <c r="C24"/>
  <c r="G46" i="20"/>
  <c r="AO30" i="18"/>
  <c r="K32"/>
  <c r="J43" i="14"/>
  <c r="C39"/>
  <c r="H51"/>
  <c r="L44"/>
  <c r="K38"/>
  <c r="C48"/>
  <c r="J52"/>
  <c r="H46"/>
  <c r="AJ47"/>
  <c r="AE39"/>
  <c r="AR20"/>
  <c r="AG52"/>
  <c r="E38"/>
  <c r="AI40"/>
  <c r="AE34"/>
  <c r="AA44" i="16"/>
  <c r="AJ44" i="18"/>
  <c r="P41"/>
  <c r="AM37"/>
  <c r="U34"/>
  <c r="AE28"/>
  <c r="C38" i="16"/>
  <c r="C42"/>
  <c r="M33" i="18"/>
  <c r="V52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X46" i="16"/>
  <c r="AN43"/>
  <c r="S41"/>
  <c r="AJ29" i="18"/>
  <c r="E21" i="16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F51" i="19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Z36" i="20"/>
  <c r="E21"/>
  <c r="I21"/>
  <c r="M21"/>
  <c r="Q21"/>
  <c r="U21"/>
  <c r="Y21"/>
  <c r="AC21"/>
  <c r="AG21"/>
  <c r="AK21"/>
  <c r="AO21"/>
  <c r="D21"/>
  <c r="H21"/>
  <c r="L21"/>
  <c r="P21"/>
  <c r="T21"/>
  <c r="X21"/>
  <c r="AB21"/>
  <c r="AF21"/>
  <c r="AJ21"/>
  <c r="AN21"/>
  <c r="C21"/>
  <c r="G21"/>
  <c r="K21"/>
  <c r="O21"/>
  <c r="S21"/>
  <c r="W21"/>
  <c r="AA21"/>
  <c r="AE21"/>
  <c r="AI21"/>
  <c r="AM21"/>
  <c r="B21"/>
  <c r="F21"/>
  <c r="J21"/>
  <c r="N21"/>
  <c r="R21"/>
  <c r="V21"/>
  <c r="Z21"/>
  <c r="AD21"/>
  <c r="AH21"/>
  <c r="AL21"/>
  <c r="N45" i="16"/>
  <c r="AC42"/>
  <c r="M39"/>
  <c r="AN29"/>
  <c r="AM45"/>
  <c r="Q43"/>
  <c r="W40"/>
  <c r="AD31"/>
  <c r="AG50" i="20"/>
  <c r="S27"/>
  <c r="O44"/>
  <c r="G40"/>
  <c r="P32"/>
  <c r="P54"/>
  <c r="J45"/>
  <c r="N41"/>
  <c r="AF34"/>
  <c r="D24"/>
  <c r="S52"/>
  <c r="AL46"/>
  <c r="V43"/>
  <c r="P38"/>
  <c r="G30"/>
  <c r="AE54"/>
  <c r="AM34" i="19"/>
  <c r="Q45"/>
  <c r="X40"/>
  <c r="T25"/>
  <c r="H43"/>
  <c r="Y30"/>
  <c r="AL51"/>
  <c r="B35"/>
  <c r="AL37"/>
  <c r="R26" i="18"/>
  <c r="P48"/>
  <c r="AA27"/>
  <c r="F54"/>
  <c r="L22"/>
  <c r="AN50"/>
  <c r="AC53"/>
  <c r="C48" i="16"/>
  <c r="E54"/>
  <c r="F23"/>
  <c r="R33"/>
  <c r="N25"/>
  <c r="AN51"/>
  <c r="I35"/>
  <c r="Z27"/>
  <c r="B38" i="14"/>
  <c r="B21"/>
  <c r="C46"/>
  <c r="D37"/>
  <c r="C28"/>
  <c r="C20"/>
  <c r="S51"/>
  <c r="S50"/>
  <c r="R49"/>
  <c r="E48"/>
  <c r="S45"/>
  <c r="Z52"/>
  <c r="AM50"/>
  <c r="U49"/>
  <c r="AB47"/>
  <c r="E22"/>
  <c r="G44"/>
  <c r="AM42"/>
  <c r="AC41"/>
  <c r="Y40"/>
  <c r="W39"/>
  <c r="AC37"/>
  <c r="AN35"/>
  <c r="R34"/>
  <c r="AL27"/>
  <c r="S19"/>
  <c r="AD22"/>
  <c r="AI46" i="19"/>
  <c r="AL44"/>
  <c r="U42"/>
  <c r="AJ39"/>
  <c r="N37"/>
  <c r="F34"/>
  <c r="N29"/>
  <c r="H24"/>
  <c r="AC54"/>
  <c r="B46" i="20"/>
  <c r="AD46"/>
  <c r="AJ45"/>
  <c r="AM44"/>
  <c r="I44"/>
  <c r="L43"/>
  <c r="N42"/>
  <c r="E41"/>
  <c r="AA39"/>
  <c r="AL37"/>
  <c r="P36"/>
  <c r="C34"/>
  <c r="AG31"/>
  <c r="Z29"/>
  <c r="S26"/>
  <c r="S23"/>
  <c r="K53"/>
  <c r="U52"/>
  <c r="B48" i="14"/>
  <c r="B32"/>
  <c r="C49"/>
  <c r="D41"/>
  <c r="D33"/>
  <c r="C24"/>
  <c r="N52"/>
  <c r="O51"/>
  <c r="J50"/>
  <c r="I49"/>
  <c r="G47"/>
  <c r="AM52"/>
  <c r="AE51"/>
  <c r="AR49"/>
  <c r="AR47"/>
  <c r="AK45"/>
  <c r="AC44"/>
  <c r="S43"/>
  <c r="M42"/>
  <c r="L41"/>
  <c r="AM39"/>
  <c r="W38"/>
  <c r="AK36"/>
  <c r="AM34"/>
  <c r="I32"/>
  <c r="AK24"/>
  <c r="AK45" i="19"/>
  <c r="AE43"/>
  <c r="J41"/>
  <c r="Z38"/>
  <c r="AI35"/>
  <c r="AL31"/>
  <c r="AD26"/>
  <c r="V47"/>
  <c r="B27" i="20"/>
  <c r="K46"/>
  <c r="T45"/>
  <c r="W44"/>
  <c r="AB43"/>
  <c r="AI42"/>
  <c r="Z41"/>
  <c r="P40"/>
  <c r="AL38"/>
  <c r="F37"/>
  <c r="L35"/>
  <c r="E33"/>
  <c r="X30"/>
  <c r="AN27"/>
  <c r="F25"/>
  <c r="Y48"/>
  <c r="D48"/>
  <c r="S31" i="31"/>
  <c r="B49" i="14"/>
  <c r="B34"/>
  <c r="C52"/>
  <c r="C43"/>
  <c r="C35"/>
  <c r="D27"/>
  <c r="Q52"/>
  <c r="P51"/>
  <c r="O50"/>
  <c r="K49"/>
  <c r="L47"/>
  <c r="M45"/>
  <c r="AL51"/>
  <c r="AB50"/>
  <c r="AL48"/>
  <c r="AM46"/>
  <c r="AJ44"/>
  <c r="AJ43"/>
  <c r="V42"/>
  <c r="V41"/>
  <c r="O40"/>
  <c r="AI38"/>
  <c r="N37"/>
  <c r="AB35"/>
  <c r="AD33"/>
  <c r="P46" i="19"/>
  <c r="R44"/>
  <c r="AH41"/>
  <c r="N39"/>
  <c r="AA36"/>
  <c r="I33"/>
  <c r="D28"/>
  <c r="AG22"/>
  <c r="B38" i="20"/>
  <c r="V46"/>
  <c r="Z45"/>
  <c r="AF44"/>
  <c r="AM43"/>
  <c r="C43"/>
  <c r="C42"/>
  <c r="AB40"/>
  <c r="M39"/>
  <c r="AA37"/>
  <c r="AE35"/>
  <c r="U33"/>
  <c r="Q31"/>
  <c r="AC28"/>
  <c r="AC25"/>
  <c r="AF22"/>
  <c r="N50"/>
  <c r="AJ41" i="31"/>
  <c r="AK47" i="16"/>
  <c r="AA49"/>
  <c r="X50"/>
  <c r="Y51"/>
  <c r="T52"/>
  <c r="Q53"/>
  <c r="Q54"/>
  <c r="AL54"/>
  <c r="D48"/>
  <c r="C50"/>
  <c r="J51"/>
  <c r="C53"/>
  <c r="O54"/>
  <c r="AA47"/>
  <c r="AF48"/>
  <c r="AC22"/>
  <c r="K23"/>
  <c r="AB23"/>
  <c r="P24"/>
  <c r="AK24"/>
  <c r="U25"/>
  <c r="G26"/>
  <c r="Y26"/>
  <c r="K27"/>
  <c r="AH27"/>
  <c r="S28"/>
  <c r="AK28"/>
  <c r="V29"/>
  <c r="E30"/>
  <c r="U30"/>
  <c r="AN30"/>
  <c r="P31"/>
  <c r="AF31"/>
  <c r="M32"/>
  <c r="AC32"/>
  <c r="C33"/>
  <c r="W33"/>
  <c r="AM33"/>
  <c r="P34"/>
  <c r="AJ34"/>
  <c r="J35"/>
  <c r="Z35"/>
  <c r="G36"/>
  <c r="S36"/>
  <c r="AH36"/>
  <c r="F37"/>
  <c r="R37"/>
  <c r="AF37"/>
  <c r="E38"/>
  <c r="P38"/>
  <c r="AE38"/>
  <c r="D39"/>
  <c r="Q39"/>
  <c r="AD39"/>
  <c r="AO39"/>
  <c r="O40"/>
  <c r="AC40"/>
  <c r="C41"/>
  <c r="N41"/>
  <c r="AA41"/>
  <c r="AN41"/>
  <c r="M42"/>
  <c r="AB42"/>
  <c r="AM42"/>
  <c r="L43"/>
  <c r="Z43"/>
  <c r="AL43"/>
  <c r="J44"/>
  <c r="Y44"/>
  <c r="AK44"/>
  <c r="J45"/>
  <c r="X45"/>
  <c r="AI45"/>
  <c r="H46"/>
  <c r="W46"/>
  <c r="AI46"/>
  <c r="B26"/>
  <c r="B41"/>
  <c r="AM48"/>
  <c r="AO49"/>
  <c r="AK50"/>
  <c r="AE51"/>
  <c r="AE52"/>
  <c r="AA53"/>
  <c r="AB54"/>
  <c r="K47"/>
  <c r="C49"/>
  <c r="L50"/>
  <c r="G52"/>
  <c r="D54"/>
  <c r="B52"/>
  <c r="W48"/>
  <c r="O22"/>
  <c r="AK22"/>
  <c r="X23"/>
  <c r="D24"/>
  <c r="Y24"/>
  <c r="M25"/>
  <c r="AH25"/>
  <c r="N26"/>
  <c r="AM26"/>
  <c r="V27"/>
  <c r="D28"/>
  <c r="AE28"/>
  <c r="L29"/>
  <c r="AG29"/>
  <c r="M30"/>
  <c r="AC30"/>
  <c r="E31"/>
  <c r="Y31"/>
  <c r="AO31"/>
  <c r="S32"/>
  <c r="AK32"/>
  <c r="L33"/>
  <c r="AD33"/>
  <c r="I34"/>
  <c r="AA34"/>
  <c r="AO34"/>
  <c r="T35"/>
  <c r="AK35"/>
  <c r="N36"/>
  <c r="AA36"/>
  <c r="AL36"/>
  <c r="L37"/>
  <c r="Z37"/>
  <c r="AL37"/>
  <c r="M38"/>
  <c r="X38"/>
  <c r="AJ38"/>
  <c r="L39"/>
  <c r="X39"/>
  <c r="AH39"/>
  <c r="J40"/>
  <c r="V40"/>
  <c r="AH40"/>
  <c r="J41"/>
  <c r="T41"/>
  <c r="AF41"/>
  <c r="H42"/>
  <c r="T42"/>
  <c r="AE42"/>
  <c r="F43"/>
  <c r="R43"/>
  <c r="AF43"/>
  <c r="F44"/>
  <c r="Q44"/>
  <c r="AD44"/>
  <c r="D45"/>
  <c r="R45"/>
  <c r="AB45"/>
  <c r="C46"/>
  <c r="P46"/>
  <c r="AB46"/>
  <c r="B24"/>
  <c r="B34"/>
  <c r="B46"/>
  <c r="AJ48"/>
  <c r="AE49"/>
  <c r="AF50"/>
  <c r="AB51"/>
  <c r="X52"/>
  <c r="Z53"/>
  <c r="T54"/>
  <c r="AO54"/>
  <c r="M48"/>
  <c r="G50"/>
  <c r="M51"/>
  <c r="K53"/>
  <c r="B50"/>
  <c r="Q48"/>
  <c r="J22"/>
  <c r="AD22"/>
  <c r="N23"/>
  <c r="AM23"/>
  <c r="W24"/>
  <c r="D25"/>
  <c r="Z25"/>
  <c r="K26"/>
  <c r="AG26"/>
  <c r="T27"/>
  <c r="AM27"/>
  <c r="U28"/>
  <c r="H29"/>
  <c r="AC29"/>
  <c r="G30"/>
  <c r="AA30"/>
  <c r="D31"/>
  <c r="T31"/>
  <c r="AL31"/>
  <c r="N32"/>
  <c r="AD32"/>
  <c r="K33"/>
  <c r="AA33"/>
  <c r="AN33"/>
  <c r="U34"/>
  <c r="AK34"/>
  <c r="P35"/>
  <c r="AH35"/>
  <c r="I36"/>
  <c r="W36"/>
  <c r="AI36"/>
  <c r="J37"/>
  <c r="W37"/>
  <c r="AH37"/>
  <c r="H38"/>
  <c r="U38"/>
  <c r="AI38"/>
  <c r="F39"/>
  <c r="T39"/>
  <c r="AG39"/>
  <c r="F40"/>
  <c r="U40"/>
  <c r="AE40"/>
  <c r="W50" i="19"/>
  <c r="S49"/>
  <c r="W52"/>
  <c r="D47"/>
  <c r="E52"/>
  <c r="V48"/>
  <c r="D23"/>
  <c r="Q24"/>
  <c r="AB25"/>
  <c r="AM26"/>
  <c r="L28"/>
  <c r="X29"/>
  <c r="AH30"/>
  <c r="I32"/>
  <c r="Q33"/>
  <c r="J34"/>
  <c r="F35"/>
  <c r="AL35"/>
  <c r="AE36"/>
  <c r="Q37"/>
  <c r="E38"/>
  <c r="AA38"/>
  <c r="O39"/>
  <c r="C40"/>
  <c r="Y40"/>
  <c r="M41"/>
  <c r="AL41"/>
  <c r="Y42"/>
  <c r="J43"/>
  <c r="AJ43"/>
  <c r="T44"/>
  <c r="AN44"/>
  <c r="U45"/>
  <c r="AL45"/>
  <c r="S46"/>
  <c r="AL46"/>
  <c r="B37"/>
  <c r="AO50"/>
  <c r="AH53"/>
  <c r="L49"/>
  <c r="H54"/>
  <c r="S22"/>
  <c r="AD23"/>
  <c r="AN24"/>
  <c r="O26"/>
  <c r="AA27"/>
  <c r="AK28"/>
  <c r="K30"/>
  <c r="V31"/>
  <c r="AF32"/>
  <c r="AD33"/>
  <c r="AA34"/>
  <c r="T35"/>
  <c r="Q36"/>
  <c r="F37"/>
  <c r="AC37"/>
  <c r="Q38"/>
  <c r="C39"/>
  <c r="AA39"/>
  <c r="M40"/>
  <c r="AN40"/>
  <c r="X41"/>
  <c r="K42"/>
  <c r="AL42"/>
  <c r="W43"/>
  <c r="K44"/>
  <c r="AD44"/>
  <c r="J45"/>
  <c r="AC45"/>
  <c r="J46"/>
  <c r="AA46"/>
  <c r="B28"/>
  <c r="X50"/>
  <c r="X53"/>
  <c r="M48"/>
  <c r="J53"/>
  <c r="J22"/>
  <c r="T23"/>
  <c r="AF24"/>
  <c r="E26"/>
  <c r="P27"/>
  <c r="AA28"/>
  <c r="AO29"/>
  <c r="L31"/>
  <c r="X32"/>
  <c r="AC33"/>
  <c r="U34"/>
  <c r="P35"/>
  <c r="M36"/>
  <c r="AN36"/>
  <c r="AB37"/>
  <c r="M38"/>
  <c r="AL38"/>
  <c r="X39"/>
  <c r="L40"/>
  <c r="AI40"/>
  <c r="V41"/>
  <c r="J42"/>
  <c r="AG42"/>
  <c r="T43"/>
  <c r="G44"/>
  <c r="AB44"/>
  <c r="G45"/>
  <c r="AA45"/>
  <c r="F46"/>
  <c r="Z46"/>
  <c r="B27"/>
  <c r="B44"/>
  <c r="B40" i="14"/>
  <c r="B28"/>
  <c r="D51"/>
  <c r="C44"/>
  <c r="C38"/>
  <c r="C32"/>
  <c r="C25"/>
  <c r="D19"/>
  <c r="I52"/>
  <c r="I51"/>
  <c r="L50"/>
  <c r="Q49"/>
  <c r="L48"/>
  <c r="O46"/>
  <c r="E45"/>
  <c r="U52"/>
  <c r="T51"/>
  <c r="AL49"/>
  <c r="AA48"/>
  <c r="AQ46"/>
  <c r="E31"/>
  <c r="T44"/>
  <c r="Z43"/>
  <c r="AG42"/>
  <c r="AL41"/>
  <c r="AO40"/>
  <c r="K40"/>
  <c r="L39"/>
  <c r="AK37"/>
  <c r="AB36"/>
  <c r="L35"/>
  <c r="AP33"/>
  <c r="AD29"/>
  <c r="B37" i="16"/>
  <c r="AF46"/>
  <c r="G46"/>
  <c r="S45"/>
  <c r="AI44"/>
  <c r="I44"/>
  <c r="U43"/>
  <c r="AJ42"/>
  <c r="I42"/>
  <c r="X41"/>
  <c r="AL40"/>
  <c r="Y39"/>
  <c r="O38"/>
  <c r="D37"/>
  <c r="Y35"/>
  <c r="AL33"/>
  <c r="E32"/>
  <c r="P30"/>
  <c r="K28"/>
  <c r="AJ25"/>
  <c r="AA23"/>
  <c r="X47"/>
  <c r="J49"/>
  <c r="AL52"/>
  <c r="Y49"/>
  <c r="B25" i="18"/>
  <c r="K45"/>
  <c r="W43"/>
  <c r="AG41"/>
  <c r="F40"/>
  <c r="P38"/>
  <c r="AB36"/>
  <c r="AK34"/>
  <c r="AF32"/>
  <c r="X30"/>
  <c r="F28"/>
  <c r="AG25"/>
  <c r="J23"/>
  <c r="F51"/>
  <c r="AI47"/>
  <c r="AN49"/>
  <c r="V51"/>
  <c r="W52"/>
  <c r="AN53"/>
  <c r="H47"/>
  <c r="M49"/>
  <c r="H52"/>
  <c r="G54"/>
  <c r="T48"/>
  <c r="Z22"/>
  <c r="U23"/>
  <c r="K24"/>
  <c r="AH24"/>
  <c r="T25"/>
  <c r="AO25"/>
  <c r="Z26"/>
  <c r="G27"/>
  <c r="AC27"/>
  <c r="P28"/>
  <c r="AL28"/>
  <c r="P29"/>
  <c r="D30"/>
  <c r="Y30"/>
  <c r="G31"/>
  <c r="AH31"/>
  <c r="N32"/>
  <c r="AI32"/>
  <c r="W33"/>
  <c r="E34"/>
  <c r="V34"/>
  <c r="C35"/>
  <c r="S35"/>
  <c r="AK35"/>
  <c r="O36"/>
  <c r="AD36"/>
  <c r="H37"/>
  <c r="AA37"/>
  <c r="E38"/>
  <c r="T38"/>
  <c r="AK38"/>
  <c r="O39"/>
  <c r="AE39"/>
  <c r="L40"/>
  <c r="AA40"/>
  <c r="D41"/>
  <c r="W41"/>
  <c r="AM41"/>
  <c r="N42"/>
  <c r="AH42"/>
  <c r="K43"/>
  <c r="AA43"/>
  <c r="G44"/>
  <c r="V44"/>
  <c r="AL44"/>
  <c r="S45"/>
  <c r="AI45"/>
  <c r="I46"/>
  <c r="AC46"/>
  <c r="B26"/>
  <c r="B43"/>
  <c r="V49"/>
  <c r="AC50"/>
  <c r="R52"/>
  <c r="T53"/>
  <c r="AA54"/>
  <c r="O48"/>
  <c r="E51"/>
  <c r="E53"/>
  <c r="T47"/>
  <c r="F22"/>
  <c r="AL22"/>
  <c r="AO23"/>
  <c r="W24"/>
  <c r="E25"/>
  <c r="AE25"/>
  <c r="M26"/>
  <c r="AF26"/>
  <c r="S27"/>
  <c r="AO27"/>
  <c r="Z28"/>
  <c r="I29"/>
  <c r="AC29"/>
  <c r="M30"/>
  <c r="AL30"/>
  <c r="V31"/>
  <c r="C32"/>
  <c r="Z32"/>
  <c r="I33"/>
  <c r="AE33"/>
  <c r="R34"/>
  <c r="AG34"/>
  <c r="J35"/>
  <c r="AD35"/>
  <c r="G36"/>
  <c r="T36"/>
  <c r="AN36"/>
  <c r="Q37"/>
  <c r="AG37"/>
  <c r="N38"/>
  <c r="AB38"/>
  <c r="E39"/>
  <c r="Y39"/>
  <c r="AO39"/>
  <c r="P40"/>
  <c r="AI40"/>
  <c r="L41"/>
  <c r="AE41"/>
  <c r="I42"/>
  <c r="X42"/>
  <c r="AO42"/>
  <c r="S43"/>
  <c r="AL43"/>
  <c r="L44"/>
  <c r="AE44"/>
  <c r="I45"/>
  <c r="Y45"/>
  <c r="F46"/>
  <c r="T46"/>
  <c r="AJ46"/>
  <c r="B37"/>
  <c r="AL48"/>
  <c r="S50"/>
  <c r="AA51"/>
  <c r="AM52"/>
  <c r="Y54"/>
  <c r="N47"/>
  <c r="H50"/>
  <c r="N52"/>
  <c r="B49"/>
  <c r="E22"/>
  <c r="AG22"/>
  <c r="Z23"/>
  <c r="S24"/>
  <c r="AN24"/>
  <c r="U25"/>
  <c r="I26"/>
  <c r="AD26"/>
  <c r="M27"/>
  <c r="AL27"/>
  <c r="R28"/>
  <c r="AM28"/>
  <c r="AA29"/>
  <c r="I30"/>
  <c r="AB30"/>
  <c r="O31"/>
  <c r="AK31"/>
  <c r="T32"/>
  <c r="G33"/>
  <c r="X33"/>
  <c r="J34"/>
  <c r="AC34"/>
  <c r="I35"/>
  <c r="V35"/>
  <c r="AO35"/>
  <c r="S36"/>
  <c r="AI36"/>
  <c r="P37"/>
  <c r="AC37"/>
  <c r="F38"/>
  <c r="Z38"/>
  <c r="C39"/>
  <c r="R39"/>
  <c r="AK39"/>
  <c r="N40"/>
  <c r="AD40"/>
  <c r="K41"/>
  <c r="Y41"/>
  <c r="AO41"/>
  <c r="U42"/>
  <c r="AK42"/>
  <c r="M43"/>
  <c r="AG43"/>
  <c r="J44"/>
  <c r="AA44"/>
  <c r="E45"/>
  <c r="T45"/>
  <c r="AK45"/>
  <c r="Q46"/>
  <c r="AH46"/>
  <c r="B30"/>
  <c r="B22"/>
  <c r="P33" i="31"/>
  <c r="AK42"/>
  <c r="Y25"/>
  <c r="AN38"/>
  <c r="AF46"/>
  <c r="R23"/>
  <c r="C38"/>
  <c r="AH45"/>
  <c r="B45" i="16"/>
  <c r="AK46"/>
  <c r="M46"/>
  <c r="Z45"/>
  <c r="AL44"/>
  <c r="O44"/>
  <c r="AB43"/>
  <c r="AO42"/>
  <c r="Q42"/>
  <c r="AE41"/>
  <c r="D41"/>
  <c r="AN39"/>
  <c r="AA38"/>
  <c r="P37"/>
  <c r="AN35"/>
  <c r="L34"/>
  <c r="W32"/>
  <c r="AG30"/>
  <c r="AF28"/>
  <c r="W26"/>
  <c r="I24"/>
  <c r="AC48"/>
  <c r="G51"/>
  <c r="AG53"/>
  <c r="Q50"/>
  <c r="I4" i="7"/>
  <c r="AI18" s="1"/>
  <c r="AN19" i="14"/>
  <c r="W23"/>
  <c r="F27"/>
  <c r="W30"/>
  <c r="Y32"/>
  <c r="J34"/>
  <c r="AI34"/>
  <c r="T35"/>
  <c r="L36"/>
  <c r="AG36"/>
  <c r="R37"/>
  <c r="G38"/>
  <c r="AE38"/>
  <c r="O39"/>
  <c r="AJ39"/>
  <c r="M40"/>
  <c r="AC40"/>
  <c r="I41"/>
  <c r="X41"/>
  <c r="AN41"/>
  <c r="U42"/>
  <c r="AK42"/>
  <c r="K43"/>
  <c r="AE43"/>
  <c r="H44"/>
  <c r="Y44"/>
  <c r="AR44"/>
  <c r="E32"/>
  <c r="AO45"/>
  <c r="X47"/>
  <c r="AP47"/>
  <c r="AE48"/>
  <c r="X49"/>
  <c r="AP49"/>
  <c r="AG50"/>
  <c r="V51"/>
  <c r="AJ51"/>
  <c r="W52"/>
  <c r="AH52"/>
  <c r="I45"/>
  <c r="F46"/>
  <c r="S46"/>
  <c r="Q47"/>
  <c r="M48"/>
  <c r="I22"/>
  <c r="T25"/>
  <c r="AE28"/>
  <c r="AF31"/>
  <c r="AG33"/>
  <c r="S34"/>
  <c r="K35"/>
  <c r="AI35"/>
  <c r="Q36"/>
  <c r="F37"/>
  <c r="AD37"/>
  <c r="S38"/>
  <c r="G39"/>
  <c r="Z39"/>
  <c r="AQ39"/>
  <c r="U40"/>
  <c r="AN40"/>
  <c r="N41"/>
  <c r="AG41"/>
  <c r="K42"/>
  <c r="AA42"/>
  <c r="H43"/>
  <c r="V43"/>
  <c r="AL43"/>
  <c r="S44"/>
  <c r="AI44"/>
  <c r="E24"/>
  <c r="E43"/>
  <c r="AN46"/>
  <c r="AE47"/>
  <c r="Z48"/>
  <c r="AO48"/>
  <c r="AF49"/>
  <c r="Y50"/>
  <c r="AO50"/>
  <c r="AD51"/>
  <c r="AP51"/>
  <c r="AE52"/>
  <c r="AP52"/>
  <c r="N45"/>
  <c r="N46"/>
  <c r="K47"/>
  <c r="F48"/>
  <c r="F49"/>
  <c r="B25" i="16"/>
  <c r="Q46"/>
  <c r="AH45"/>
  <c r="G45"/>
  <c r="U44"/>
  <c r="AH43"/>
  <c r="J43"/>
  <c r="W42"/>
  <c r="AL41"/>
  <c r="K41"/>
  <c r="M40"/>
  <c r="AO38"/>
  <c r="AA37"/>
  <c r="Q36"/>
  <c r="AB34"/>
  <c r="AO32"/>
  <c r="L31"/>
  <c r="R29"/>
  <c r="F27"/>
  <c r="AJ24"/>
  <c r="R22"/>
  <c r="L52"/>
  <c r="AD54"/>
  <c r="Q51"/>
  <c r="H46" i="18"/>
  <c r="T44"/>
  <c r="AC42"/>
  <c r="AN40"/>
  <c r="M39"/>
  <c r="S37"/>
  <c r="AE35"/>
  <c r="AM33"/>
  <c r="W31"/>
  <c r="O29"/>
  <c r="AO26"/>
  <c r="AD24"/>
  <c r="AD47"/>
  <c r="D47"/>
  <c r="X49"/>
  <c r="B31" i="20"/>
  <c r="AI46"/>
  <c r="R46"/>
  <c r="AN45"/>
  <c r="U45"/>
  <c r="H45"/>
  <c r="AB44"/>
  <c r="K44"/>
  <c r="AH43"/>
  <c r="N43"/>
  <c r="AM42"/>
  <c r="W42"/>
  <c r="AG41"/>
  <c r="F41"/>
  <c r="X40"/>
  <c r="AI39"/>
  <c r="C39"/>
  <c r="L38"/>
  <c r="N37"/>
  <c r="R36"/>
  <c r="AB35"/>
  <c r="R34"/>
  <c r="J33"/>
  <c r="J32"/>
  <c r="AJ30"/>
  <c r="AG29"/>
  <c r="Z28"/>
  <c r="AF26"/>
  <c r="K25"/>
  <c r="AJ23"/>
  <c r="J22"/>
  <c r="O53"/>
  <c r="D50"/>
  <c r="W53"/>
  <c r="B40"/>
  <c r="B26"/>
  <c r="Y46"/>
  <c r="I46"/>
  <c r="AF45"/>
  <c r="M45"/>
  <c r="AK44"/>
  <c r="U44"/>
  <c r="AN43"/>
  <c r="X43"/>
  <c r="K43"/>
  <c r="AD42"/>
  <c r="G42"/>
  <c r="Y41"/>
  <c r="AI40"/>
  <c r="H40"/>
  <c r="X39"/>
  <c r="Z38"/>
  <c r="AC37"/>
  <c r="AN36"/>
  <c r="AO35"/>
  <c r="AM34"/>
  <c r="AO33"/>
  <c r="AD32"/>
  <c r="U31"/>
  <c r="W30"/>
  <c r="F29"/>
  <c r="T27"/>
  <c r="J26"/>
  <c r="V24"/>
  <c r="AL22"/>
  <c r="R48"/>
  <c r="D52"/>
  <c r="AI54"/>
  <c r="Y45" i="11"/>
  <c r="AE45"/>
  <c r="V46"/>
  <c r="AC46"/>
  <c r="F19"/>
  <c r="N19"/>
  <c r="T19"/>
  <c r="AA19"/>
  <c r="AI19"/>
  <c r="AP19"/>
  <c r="I20"/>
  <c r="Q20"/>
  <c r="X20"/>
  <c r="AE20"/>
  <c r="AM20"/>
  <c r="F21"/>
  <c r="M21"/>
  <c r="U21"/>
  <c r="AB21"/>
  <c r="AH21"/>
  <c r="AP21"/>
  <c r="J22"/>
  <c r="Q22"/>
  <c r="Y22"/>
  <c r="AE22"/>
  <c r="AL22"/>
  <c r="G23"/>
  <c r="N23"/>
  <c r="T23"/>
  <c r="AB23"/>
  <c r="AI23"/>
  <c r="AP23"/>
  <c r="K24"/>
  <c r="Q24"/>
  <c r="X24"/>
  <c r="AF24"/>
  <c r="AM24"/>
  <c r="F25"/>
  <c r="N25"/>
  <c r="U25"/>
  <c r="AB25"/>
  <c r="AJ25"/>
  <c r="AP25"/>
  <c r="J26"/>
  <c r="R26"/>
  <c r="Y26"/>
  <c r="AE26"/>
  <c r="AM26"/>
  <c r="G27"/>
  <c r="N27"/>
  <c r="V27"/>
  <c r="AB27"/>
  <c r="AI27"/>
  <c r="AQ27"/>
  <c r="K28"/>
  <c r="Q28"/>
  <c r="Y28"/>
  <c r="AF28"/>
  <c r="AM28"/>
  <c r="H29"/>
  <c r="N29"/>
  <c r="U29"/>
  <c r="AC29"/>
  <c r="AJ29"/>
  <c r="AP29"/>
  <c r="K30"/>
  <c r="R30"/>
  <c r="Y30"/>
  <c r="AG30"/>
  <c r="AM30"/>
  <c r="G31"/>
  <c r="O31"/>
  <c r="V31"/>
  <c r="AB31"/>
  <c r="AJ31"/>
  <c r="AQ31"/>
  <c r="K32"/>
  <c r="S32"/>
  <c r="Y32"/>
  <c r="AF32"/>
  <c r="AN32"/>
  <c r="H33"/>
  <c r="N33"/>
  <c r="V33"/>
  <c r="AC33"/>
  <c r="AJ33"/>
  <c r="AR33"/>
  <c r="K34"/>
  <c r="R34"/>
  <c r="Z45"/>
  <c r="AI45"/>
  <c r="AB46"/>
  <c r="H19"/>
  <c r="P19"/>
  <c r="Z19"/>
  <c r="AJ19"/>
  <c r="G20"/>
  <c r="O20"/>
  <c r="Y20"/>
  <c r="AI20"/>
  <c r="AR20"/>
  <c r="P21"/>
  <c r="X21"/>
  <c r="AG21"/>
  <c r="AR21"/>
  <c r="N22"/>
  <c r="V22"/>
  <c r="AG22"/>
  <c r="AP22"/>
  <c r="L23"/>
  <c r="W23"/>
  <c r="AE23"/>
  <c r="AN23"/>
  <c r="L24"/>
  <c r="U24"/>
  <c r="AC24"/>
  <c r="AN24"/>
  <c r="J25"/>
  <c r="T25"/>
  <c r="AD25"/>
  <c r="AL25"/>
  <c r="I26"/>
  <c r="S26"/>
  <c r="AC26"/>
  <c r="AK26"/>
  <c r="H27"/>
  <c r="R27"/>
  <c r="AA27"/>
  <c r="AL27"/>
  <c r="G28"/>
  <c r="P28"/>
  <c r="AA28"/>
  <c r="AJ28"/>
  <c r="AR28"/>
  <c r="P29"/>
  <c r="Y29"/>
  <c r="AH29"/>
  <c r="F30"/>
  <c r="N30"/>
  <c r="W30"/>
  <c r="AH30"/>
  <c r="AQ30"/>
  <c r="L31"/>
  <c r="W31"/>
  <c r="AF31"/>
  <c r="AP31"/>
  <c r="M32"/>
  <c r="U32"/>
  <c r="AE32"/>
  <c r="AO32"/>
  <c r="L33"/>
  <c r="T33"/>
  <c r="AD33"/>
  <c r="AN33"/>
  <c r="J34"/>
  <c r="U34"/>
  <c r="AA34"/>
  <c r="AH34"/>
  <c r="AP34"/>
  <c r="J35"/>
  <c r="P35"/>
  <c r="X35"/>
  <c r="AE35"/>
  <c r="AL35"/>
  <c r="G36"/>
  <c r="M36"/>
  <c r="T36"/>
  <c r="AB36"/>
  <c r="AI36"/>
  <c r="AO36"/>
  <c r="J37"/>
  <c r="Q37"/>
  <c r="X37"/>
  <c r="AF37"/>
  <c r="AL37"/>
  <c r="F38"/>
  <c r="N38"/>
  <c r="U38"/>
  <c r="AA38"/>
  <c r="AI38"/>
  <c r="AP38"/>
  <c r="J39"/>
  <c r="R39"/>
  <c r="X39"/>
  <c r="AE39"/>
  <c r="AM39"/>
  <c r="G40"/>
  <c r="M40"/>
  <c r="U40"/>
  <c r="AB40"/>
  <c r="AI40"/>
  <c r="AQ40"/>
  <c r="J41"/>
  <c r="Q41"/>
  <c r="Y41"/>
  <c r="AF41"/>
  <c r="AL41"/>
  <c r="G42"/>
  <c r="N42"/>
  <c r="U42"/>
  <c r="AC42"/>
  <c r="AI42"/>
  <c r="AP42"/>
  <c r="K43"/>
  <c r="R43"/>
  <c r="X43"/>
  <c r="AF43"/>
  <c r="AM43"/>
  <c r="G44"/>
  <c r="O44"/>
  <c r="U44"/>
  <c r="AB44"/>
  <c r="AJ44"/>
  <c r="AQ44"/>
  <c r="E24"/>
  <c r="E32"/>
  <c r="E39"/>
  <c r="AS19"/>
  <c r="AS20"/>
  <c r="AY20"/>
  <c r="AW21"/>
  <c r="AU22"/>
  <c r="AZ22"/>
  <c r="AW23"/>
  <c r="AU24"/>
  <c r="AZ24"/>
  <c r="AW25"/>
  <c r="AU26"/>
  <c r="AZ26"/>
  <c r="AW27"/>
  <c r="AU28"/>
  <c r="AZ28"/>
  <c r="AW29"/>
  <c r="AU30"/>
  <c r="AZ30"/>
  <c r="AW31"/>
  <c r="AU32"/>
  <c r="AZ32"/>
  <c r="AW33"/>
  <c r="AU34"/>
  <c r="AZ34"/>
  <c r="AW35"/>
  <c r="AU36"/>
  <c r="AZ36"/>
  <c r="AW37"/>
  <c r="AU38"/>
  <c r="AZ38"/>
  <c r="AW39"/>
  <c r="AU40"/>
  <c r="AZ40"/>
  <c r="AW41"/>
  <c r="AU42"/>
  <c r="AZ42"/>
  <c r="AW43"/>
  <c r="AU44"/>
  <c r="AZ44"/>
  <c r="AN45"/>
  <c r="AT45"/>
  <c r="AY45"/>
  <c r="AM46"/>
  <c r="AS46"/>
  <c r="AX46"/>
  <c r="U47"/>
  <c r="AA47"/>
  <c r="AF47"/>
  <c r="AK47"/>
  <c r="AQ47"/>
  <c r="AV47"/>
  <c r="S48"/>
  <c r="Y48"/>
  <c r="AD48"/>
  <c r="AI48"/>
  <c r="AO48"/>
  <c r="AT48"/>
  <c r="AY48"/>
  <c r="W49"/>
  <c r="AB49"/>
  <c r="AG49"/>
  <c r="AM49"/>
  <c r="AR49"/>
  <c r="AW49"/>
  <c r="U50"/>
  <c r="Z50"/>
  <c r="AE50"/>
  <c r="AK50"/>
  <c r="AP50"/>
  <c r="AU50"/>
  <c r="S51"/>
  <c r="X51"/>
  <c r="AC51"/>
  <c r="AI51"/>
  <c r="AN51"/>
  <c r="AS51"/>
  <c r="AY51"/>
  <c r="V52"/>
  <c r="AA52"/>
  <c r="AG52"/>
  <c r="AL52"/>
  <c r="AQ52"/>
  <c r="AW52"/>
  <c r="T53"/>
  <c r="Y53"/>
  <c r="AE53"/>
  <c r="AJ53"/>
  <c r="AO53"/>
  <c r="AU53"/>
  <c r="AZ53"/>
  <c r="W54"/>
  <c r="AC54"/>
  <c r="AH54"/>
  <c r="AM54"/>
  <c r="AS54"/>
  <c r="AX54"/>
  <c r="U55"/>
  <c r="AA55"/>
  <c r="AF55"/>
  <c r="AK55"/>
  <c r="AQ55"/>
  <c r="AV55"/>
  <c r="S56"/>
  <c r="Y56"/>
  <c r="AD56"/>
  <c r="AI56"/>
  <c r="AO56"/>
  <c r="AT56"/>
  <c r="AY56"/>
  <c r="W57"/>
  <c r="AB57"/>
  <c r="AG57"/>
  <c r="AM57"/>
  <c r="AR57"/>
  <c r="AW57"/>
  <c r="U58"/>
  <c r="Z58"/>
  <c r="AE58"/>
  <c r="AK58"/>
  <c r="AP58"/>
  <c r="AU58"/>
  <c r="S59"/>
  <c r="X59"/>
  <c r="AC59"/>
  <c r="AI59"/>
  <c r="AN59"/>
  <c r="AS59"/>
  <c r="AY59"/>
  <c r="V60"/>
  <c r="AA60"/>
  <c r="AG60"/>
  <c r="AL60"/>
  <c r="AQ60"/>
  <c r="AW60"/>
  <c r="F45"/>
  <c r="K45"/>
  <c r="Q45"/>
  <c r="H46"/>
  <c r="M46"/>
  <c r="E47"/>
  <c r="J47"/>
  <c r="O47"/>
  <c r="G48"/>
  <c r="L48"/>
  <c r="P48"/>
  <c r="F49"/>
  <c r="J49"/>
  <c r="N49"/>
  <c r="R49"/>
  <c r="H50"/>
  <c r="L50"/>
  <c r="P50"/>
  <c r="F51"/>
  <c r="J51"/>
  <c r="N51"/>
  <c r="R51"/>
  <c r="H52"/>
  <c r="L52"/>
  <c r="P52"/>
  <c r="F53"/>
  <c r="J53"/>
  <c r="N53"/>
  <c r="R53"/>
  <c r="H54"/>
  <c r="L54"/>
  <c r="P54"/>
  <c r="F55"/>
  <c r="J55"/>
  <c r="N55"/>
  <c r="R55"/>
  <c r="H56"/>
  <c r="L56"/>
  <c r="P56"/>
  <c r="F57"/>
  <c r="J57"/>
  <c r="N57"/>
  <c r="R57"/>
  <c r="H58"/>
  <c r="L58"/>
  <c r="P58"/>
  <c r="F59"/>
  <c r="J59"/>
  <c r="N59"/>
  <c r="R59"/>
  <c r="H60"/>
  <c r="L60"/>
  <c r="P60"/>
  <c r="D19"/>
  <c r="D21"/>
  <c r="D23"/>
  <c r="D25"/>
  <c r="D27"/>
  <c r="D29"/>
  <c r="D31"/>
  <c r="D33"/>
  <c r="D35"/>
  <c r="D37"/>
  <c r="D39"/>
  <c r="D41"/>
  <c r="D43"/>
  <c r="D45"/>
  <c r="D47"/>
  <c r="D49"/>
  <c r="D51"/>
  <c r="D53"/>
  <c r="D55"/>
  <c r="D57"/>
  <c r="D59"/>
  <c r="B21"/>
  <c r="B25"/>
  <c r="B29"/>
  <c r="B33"/>
  <c r="B37"/>
  <c r="B41"/>
  <c r="B45"/>
  <c r="B49"/>
  <c r="B53"/>
  <c r="B57"/>
  <c r="B19"/>
  <c r="I46"/>
  <c r="Q48"/>
  <c r="K49"/>
  <c r="E50"/>
  <c r="M50"/>
  <c r="Q50"/>
  <c r="K51"/>
  <c r="E52"/>
  <c r="M52"/>
  <c r="Q52"/>
  <c r="K53"/>
  <c r="E54"/>
  <c r="M54"/>
  <c r="G55"/>
  <c r="O55"/>
  <c r="I56"/>
  <c r="Q56"/>
  <c r="K57"/>
  <c r="O57"/>
  <c r="I58"/>
  <c r="M58"/>
  <c r="G59"/>
  <c r="O59"/>
  <c r="I60"/>
  <c r="Q60"/>
  <c r="C22"/>
  <c r="C26"/>
  <c r="C30"/>
  <c r="C34"/>
  <c r="C38"/>
  <c r="C42"/>
  <c r="C46"/>
  <c r="C50"/>
  <c r="C54"/>
  <c r="C56"/>
  <c r="C60"/>
  <c r="B26"/>
  <c r="B34"/>
  <c r="B38"/>
  <c r="B46"/>
  <c r="B54"/>
  <c r="AD45"/>
  <c r="K19"/>
  <c r="AE19"/>
  <c r="L20"/>
  <c r="AC20"/>
  <c r="J21"/>
  <c r="AC21"/>
  <c r="I22"/>
  <c r="AK22"/>
  <c r="R23"/>
  <c r="Z23"/>
  <c r="G24"/>
  <c r="AA24"/>
  <c r="AR24"/>
  <c r="P25"/>
  <c r="AG25"/>
  <c r="N26"/>
  <c r="AH26"/>
  <c r="AP26"/>
  <c r="W27"/>
  <c r="AN27"/>
  <c r="U28"/>
  <c r="AO28"/>
  <c r="T29"/>
  <c r="AN29"/>
  <c r="I30"/>
  <c r="AL30"/>
  <c r="R31"/>
  <c r="AA31"/>
  <c r="H32"/>
  <c r="AA32"/>
  <c r="F33"/>
  <c r="Y33"/>
  <c r="F34"/>
  <c r="W34"/>
  <c r="AL34"/>
  <c r="N35"/>
  <c r="AA35"/>
  <c r="AI35"/>
  <c r="I36"/>
  <c r="X36"/>
  <c r="AM36"/>
  <c r="M37"/>
  <c r="AB37"/>
  <c r="AP37"/>
  <c r="Q38"/>
  <c r="AE38"/>
  <c r="G39"/>
  <c r="T39"/>
  <c r="AI39"/>
  <c r="K40"/>
  <c r="X40"/>
  <c r="AM40"/>
  <c r="N41"/>
  <c r="AB41"/>
  <c r="AJ41"/>
  <c r="J42"/>
  <c r="Y42"/>
  <c r="AM42"/>
  <c r="N43"/>
  <c r="AB43"/>
  <c r="AQ43"/>
  <c r="Q44"/>
  <c r="Y44"/>
  <c r="AM44"/>
  <c r="E28"/>
  <c r="E43"/>
  <c r="AU20"/>
  <c r="AU21"/>
  <c r="AW22"/>
  <c r="AZ23"/>
  <c r="AU25"/>
  <c r="AW26"/>
  <c r="AZ27"/>
  <c r="AU29"/>
  <c r="AW30"/>
  <c r="AZ31"/>
  <c r="AU33"/>
  <c r="AW34"/>
  <c r="AZ35"/>
  <c r="AU37"/>
  <c r="AW38"/>
  <c r="AZ39"/>
  <c r="AU41"/>
  <c r="AW42"/>
  <c r="AZ43"/>
  <c r="AL45"/>
  <c r="AV45"/>
  <c r="AP46"/>
  <c r="S47"/>
  <c r="AC47"/>
  <c r="AN47"/>
  <c r="AY47"/>
  <c r="V48"/>
  <c r="AG48"/>
  <c r="AQ48"/>
  <c r="T49"/>
  <c r="AE49"/>
  <c r="AO49"/>
  <c r="AZ49"/>
  <c r="W50"/>
  <c r="AH50"/>
  <c r="AS50"/>
  <c r="U51"/>
  <c r="AF51"/>
  <c r="AQ51"/>
  <c r="S52"/>
  <c r="AD52"/>
  <c r="AO52"/>
  <c r="AY52"/>
  <c r="AB53"/>
  <c r="AM53"/>
  <c r="AW53"/>
  <c r="Z54"/>
  <c r="AK54"/>
  <c r="AU54"/>
  <c r="X55"/>
  <c r="AN55"/>
  <c r="AY55"/>
  <c r="AA56"/>
  <c r="AL56"/>
  <c r="AW56"/>
  <c r="Y57"/>
  <c r="AJ57"/>
  <c r="AO57"/>
  <c r="AZ57"/>
  <c r="AC58"/>
  <c r="AM58"/>
  <c r="AX58"/>
  <c r="AA59"/>
  <c r="AF59"/>
  <c r="AQ59"/>
  <c r="S60"/>
  <c r="AD60"/>
  <c r="AO60"/>
  <c r="AY60"/>
  <c r="I45"/>
  <c r="E46"/>
  <c r="P46"/>
  <c r="M47"/>
  <c r="I48"/>
  <c r="S45"/>
  <c r="AC45"/>
  <c r="T46"/>
  <c r="AD46"/>
  <c r="J19"/>
  <c r="S19"/>
  <c r="AD19"/>
  <c r="AL19"/>
  <c r="H20"/>
  <c r="S20"/>
  <c r="AB20"/>
  <c r="AJ20"/>
  <c r="H21"/>
  <c r="Q21"/>
  <c r="Z21"/>
  <c r="AK21"/>
  <c r="F22"/>
  <c r="O22"/>
  <c r="Z22"/>
  <c r="AI22"/>
  <c r="AQ22"/>
  <c r="O23"/>
  <c r="X23"/>
  <c r="AH23"/>
  <c r="AR23"/>
  <c r="M24"/>
  <c r="W24"/>
  <c r="AG24"/>
  <c r="AQ24"/>
  <c r="L25"/>
  <c r="V25"/>
  <c r="AF25"/>
  <c r="AO25"/>
  <c r="M26"/>
  <c r="U26"/>
  <c r="AD26"/>
  <c r="AO26"/>
  <c r="K27"/>
  <c r="S27"/>
  <c r="AD27"/>
  <c r="AM27"/>
  <c r="I28"/>
  <c r="T28"/>
  <c r="AB28"/>
  <c r="AK28"/>
  <c r="I29"/>
  <c r="R29"/>
  <c r="Z29"/>
  <c r="AK29"/>
  <c r="G30"/>
  <c r="Q30"/>
  <c r="AA30"/>
  <c r="AI30"/>
  <c r="F31"/>
  <c r="P31"/>
  <c r="Z31"/>
  <c r="AH31"/>
  <c r="AR31"/>
  <c r="O32"/>
  <c r="X32"/>
  <c r="AI32"/>
  <c r="AQ32"/>
  <c r="M33"/>
  <c r="X33"/>
  <c r="AG33"/>
  <c r="AO33"/>
  <c r="M34"/>
  <c r="V34"/>
  <c r="AC34"/>
  <c r="AK34"/>
  <c r="AQ34"/>
  <c r="K35"/>
  <c r="S35"/>
  <c r="Z35"/>
  <c r="AF35"/>
  <c r="AN35"/>
  <c r="H36"/>
  <c r="O36"/>
  <c r="W36"/>
  <c r="AC36"/>
  <c r="AJ36"/>
  <c r="AR36"/>
  <c r="L37"/>
  <c r="R37"/>
  <c r="Z37"/>
  <c r="AG37"/>
  <c r="AN37"/>
  <c r="I38"/>
  <c r="O38"/>
  <c r="V38"/>
  <c r="AD38"/>
  <c r="AK38"/>
  <c r="AQ38"/>
  <c r="L39"/>
  <c r="S39"/>
  <c r="Z39"/>
  <c r="AH39"/>
  <c r="AN39"/>
  <c r="H40"/>
  <c r="P40"/>
  <c r="W40"/>
  <c r="AC40"/>
  <c r="AK40"/>
  <c r="AR40"/>
  <c r="L41"/>
  <c r="T41"/>
  <c r="Z41"/>
  <c r="AG41"/>
  <c r="AO41"/>
  <c r="I42"/>
  <c r="O42"/>
  <c r="W42"/>
  <c r="AD42"/>
  <c r="AK42"/>
  <c r="F43"/>
  <c r="L43"/>
  <c r="S43"/>
  <c r="AA43"/>
  <c r="AH43"/>
  <c r="AN43"/>
  <c r="I44"/>
  <c r="P44"/>
  <c r="W44"/>
  <c r="AE44"/>
  <c r="AK44"/>
  <c r="AR44"/>
  <c r="E27"/>
  <c r="E34"/>
  <c r="E40"/>
  <c r="AU19"/>
  <c r="AT20"/>
  <c r="AS21"/>
  <c r="AY21"/>
  <c r="AV22"/>
  <c r="AS23"/>
  <c r="AY23"/>
  <c r="AV24"/>
  <c r="AS25"/>
  <c r="AY25"/>
  <c r="AV26"/>
  <c r="AS27"/>
  <c r="AY27"/>
  <c r="AV28"/>
  <c r="AS29"/>
  <c r="AY29"/>
  <c r="AV30"/>
  <c r="AS31"/>
  <c r="AY31"/>
  <c r="AV32"/>
  <c r="AS33"/>
  <c r="AY33"/>
  <c r="AV34"/>
  <c r="AS35"/>
  <c r="AY35"/>
  <c r="AV36"/>
  <c r="AS37"/>
  <c r="AY37"/>
  <c r="AV38"/>
  <c r="AS39"/>
  <c r="AY39"/>
  <c r="AV40"/>
  <c r="AS41"/>
  <c r="AY41"/>
  <c r="AV42"/>
  <c r="AS43"/>
  <c r="AY43"/>
  <c r="AV44"/>
  <c r="AJ45"/>
  <c r="AP45"/>
  <c r="AU45"/>
  <c r="AZ45"/>
  <c r="AO46"/>
  <c r="AT46"/>
  <c r="AY46"/>
  <c r="W47"/>
  <c r="AB47"/>
  <c r="AG47"/>
  <c r="AM47"/>
  <c r="AR47"/>
  <c r="AW47"/>
  <c r="U48"/>
  <c r="Z48"/>
  <c r="AE48"/>
  <c r="AK48"/>
  <c r="AP48"/>
  <c r="AU48"/>
  <c r="S49"/>
  <c r="X49"/>
  <c r="AC49"/>
  <c r="AI49"/>
  <c r="AN49"/>
  <c r="AS49"/>
  <c r="AY49"/>
  <c r="V50"/>
  <c r="AA50"/>
  <c r="AG50"/>
  <c r="AL50"/>
  <c r="AQ50"/>
  <c r="AW50"/>
  <c r="T51"/>
  <c r="Y51"/>
  <c r="AE51"/>
  <c r="AJ51"/>
  <c r="AO51"/>
  <c r="AU51"/>
  <c r="AZ51"/>
  <c r="W52"/>
  <c r="AC52"/>
  <c r="AH52"/>
  <c r="AM52"/>
  <c r="AS52"/>
  <c r="AX52"/>
  <c r="U53"/>
  <c r="AA53"/>
  <c r="AF53"/>
  <c r="AK53"/>
  <c r="AQ53"/>
  <c r="AV53"/>
  <c r="S54"/>
  <c r="Y54"/>
  <c r="AD54"/>
  <c r="AI54"/>
  <c r="AO54"/>
  <c r="AT54"/>
  <c r="AY54"/>
  <c r="W55"/>
  <c r="AB55"/>
  <c r="AG55"/>
  <c r="AM55"/>
  <c r="AR55"/>
  <c r="AW55"/>
  <c r="U56"/>
  <c r="Z56"/>
  <c r="AE56"/>
  <c r="AK56"/>
  <c r="AP56"/>
  <c r="AU56"/>
  <c r="S57"/>
  <c r="X57"/>
  <c r="AC57"/>
  <c r="AI57"/>
  <c r="AN57"/>
  <c r="AS57"/>
  <c r="AY57"/>
  <c r="V58"/>
  <c r="AA58"/>
  <c r="AG58"/>
  <c r="AL58"/>
  <c r="AQ58"/>
  <c r="AW58"/>
  <c r="T59"/>
  <c r="Y59"/>
  <c r="AE59"/>
  <c r="AJ59"/>
  <c r="AO59"/>
  <c r="AU59"/>
  <c r="AZ59"/>
  <c r="W60"/>
  <c r="AC60"/>
  <c r="AH60"/>
  <c r="AM60"/>
  <c r="AS60"/>
  <c r="AX60"/>
  <c r="G45"/>
  <c r="M45"/>
  <c r="R45"/>
  <c r="O46"/>
  <c r="F47"/>
  <c r="K47"/>
  <c r="Q47"/>
  <c r="H48"/>
  <c r="M48"/>
  <c r="G49"/>
  <c r="O49"/>
  <c r="I50"/>
  <c r="G51"/>
  <c r="O51"/>
  <c r="I52"/>
  <c r="G53"/>
  <c r="O53"/>
  <c r="I54"/>
  <c r="Q54"/>
  <c r="K55"/>
  <c r="E56"/>
  <c r="M56"/>
  <c r="G57"/>
  <c r="E58"/>
  <c r="Q58"/>
  <c r="K59"/>
  <c r="E60"/>
  <c r="M60"/>
  <c r="C20"/>
  <c r="C24"/>
  <c r="C28"/>
  <c r="C32"/>
  <c r="C36"/>
  <c r="C40"/>
  <c r="C44"/>
  <c r="C48"/>
  <c r="C52"/>
  <c r="C58"/>
  <c r="B22"/>
  <c r="B30"/>
  <c r="B42"/>
  <c r="B50"/>
  <c r="B58"/>
  <c r="U45"/>
  <c r="X46"/>
  <c r="AG46"/>
  <c r="V19"/>
  <c r="AN19"/>
  <c r="T20"/>
  <c r="AN20"/>
  <c r="R21"/>
  <c r="AL21"/>
  <c r="S22"/>
  <c r="AA22"/>
  <c r="H23"/>
  <c r="AJ23"/>
  <c r="P24"/>
  <c r="AI24"/>
  <c r="Y25"/>
  <c r="AR25"/>
  <c r="W26"/>
  <c r="L27"/>
  <c r="AF27"/>
  <c r="L28"/>
  <c r="AE28"/>
  <c r="J29"/>
  <c r="AD29"/>
  <c r="S30"/>
  <c r="AC30"/>
  <c r="J31"/>
  <c r="AL31"/>
  <c r="P32"/>
  <c r="AJ32"/>
  <c r="Q33"/>
  <c r="AH33"/>
  <c r="O34"/>
  <c r="AE34"/>
  <c r="F35"/>
  <c r="T35"/>
  <c r="AP35"/>
  <c r="Q36"/>
  <c r="AE36"/>
  <c r="F37"/>
  <c r="U37"/>
  <c r="AH37"/>
  <c r="J38"/>
  <c r="Y38"/>
  <c r="AL38"/>
  <c r="N39"/>
  <c r="AB39"/>
  <c r="AP39"/>
  <c r="Q40"/>
  <c r="AF40"/>
  <c r="F41"/>
  <c r="U41"/>
  <c r="AP41"/>
  <c r="R42"/>
  <c r="AE42"/>
  <c r="G43"/>
  <c r="V43"/>
  <c r="AI43"/>
  <c r="K44"/>
  <c r="AF44"/>
  <c r="E22"/>
  <c r="E35"/>
  <c r="AW19"/>
  <c r="AZ21"/>
  <c r="AU23"/>
  <c r="AW24"/>
  <c r="AZ25"/>
  <c r="AU27"/>
  <c r="AW28"/>
  <c r="AZ29"/>
  <c r="AU31"/>
  <c r="AW32"/>
  <c r="AZ33"/>
  <c r="AU35"/>
  <c r="AW36"/>
  <c r="AZ37"/>
  <c r="AU39"/>
  <c r="AW40"/>
  <c r="AZ41"/>
  <c r="AU43"/>
  <c r="AW44"/>
  <c r="AQ45"/>
  <c r="AK46"/>
  <c r="AU46"/>
  <c r="X47"/>
  <c r="AI47"/>
  <c r="AS47"/>
  <c r="AA48"/>
  <c r="AL48"/>
  <c r="AW48"/>
  <c r="Y49"/>
  <c r="AJ49"/>
  <c r="AU49"/>
  <c r="AC50"/>
  <c r="AM50"/>
  <c r="AX50"/>
  <c r="AA51"/>
  <c r="AK51"/>
  <c r="AV51"/>
  <c r="Y52"/>
  <c r="AI52"/>
  <c r="AT52"/>
  <c r="W53"/>
  <c r="AG53"/>
  <c r="AR53"/>
  <c r="U54"/>
  <c r="AE54"/>
  <c r="AP54"/>
  <c r="S55"/>
  <c r="AC55"/>
  <c r="AI55"/>
  <c r="AS55"/>
  <c r="V56"/>
  <c r="AG56"/>
  <c r="AQ56"/>
  <c r="T57"/>
  <c r="AE57"/>
  <c r="AU57"/>
  <c r="W58"/>
  <c r="AH58"/>
  <c r="AS58"/>
  <c r="U59"/>
  <c r="AK59"/>
  <c r="AV59"/>
  <c r="Y60"/>
  <c r="AI60"/>
  <c r="AT60"/>
  <c r="N45"/>
  <c r="K46"/>
  <c r="G47"/>
  <c r="R47"/>
  <c r="AH47" i="31"/>
  <c r="AJ48"/>
  <c r="V49"/>
  <c r="AF49"/>
  <c r="AN49"/>
  <c r="U50"/>
  <c r="Z50"/>
  <c r="AE50"/>
  <c r="AK50"/>
  <c r="Q51"/>
  <c r="V51"/>
  <c r="AB51"/>
  <c r="AG51"/>
  <c r="AL51"/>
  <c r="S52"/>
  <c r="X52"/>
  <c r="AC52"/>
  <c r="AI52"/>
  <c r="AN52"/>
  <c r="T53"/>
  <c r="Z53"/>
  <c r="AE53"/>
  <c r="AJ53"/>
  <c r="Q54"/>
  <c r="V54"/>
  <c r="AA54"/>
  <c r="AG54"/>
  <c r="AL54"/>
  <c r="D47"/>
  <c r="J47"/>
  <c r="O47"/>
  <c r="F48"/>
  <c r="L48"/>
  <c r="C49"/>
  <c r="H49"/>
  <c r="N49"/>
  <c r="E50"/>
  <c r="J50"/>
  <c r="P50"/>
  <c r="G51"/>
  <c r="L51"/>
  <c r="D52"/>
  <c r="I52"/>
  <c r="N52"/>
  <c r="F53"/>
  <c r="K53"/>
  <c r="P53"/>
  <c r="H54"/>
  <c r="M54"/>
  <c r="B49"/>
  <c r="B47"/>
  <c r="U47"/>
  <c r="Z47"/>
  <c r="AF47"/>
  <c r="U48"/>
  <c r="Z48"/>
  <c r="C21"/>
  <c r="H21"/>
  <c r="M21"/>
  <c r="S21"/>
  <c r="X21"/>
  <c r="AC21"/>
  <c r="AI21"/>
  <c r="AN21"/>
  <c r="F22"/>
  <c r="L22"/>
  <c r="Q22"/>
  <c r="V22"/>
  <c r="AA22"/>
  <c r="AE22"/>
  <c r="AI22"/>
  <c r="AM22"/>
  <c r="D23"/>
  <c r="H23"/>
  <c r="L23"/>
  <c r="P23"/>
  <c r="T23"/>
  <c r="X23"/>
  <c r="AB23"/>
  <c r="AF23"/>
  <c r="AJ23"/>
  <c r="AN23"/>
  <c r="E24"/>
  <c r="I24"/>
  <c r="M24"/>
  <c r="AL47"/>
  <c r="AO48"/>
  <c r="AE49"/>
  <c r="Q50"/>
  <c r="W50"/>
  <c r="AD50"/>
  <c r="AL50"/>
  <c r="T51"/>
  <c r="Z51"/>
  <c r="AH51"/>
  <c r="AO51"/>
  <c r="W52"/>
  <c r="AE52"/>
  <c r="AK52"/>
  <c r="S53"/>
  <c r="AA53"/>
  <c r="AH53"/>
  <c r="AN53"/>
  <c r="W54"/>
  <c r="AD54"/>
  <c r="AK54"/>
  <c r="F47"/>
  <c r="L47"/>
  <c r="E48"/>
  <c r="M48"/>
  <c r="F49"/>
  <c r="L49"/>
  <c r="F50"/>
  <c r="M50"/>
  <c r="F51"/>
  <c r="N51"/>
  <c r="F52"/>
  <c r="M52"/>
  <c r="G53"/>
  <c r="N53"/>
  <c r="F54"/>
  <c r="N54"/>
  <c r="B52"/>
  <c r="T47"/>
  <c r="AB47"/>
  <c r="R48"/>
  <c r="Y48"/>
  <c r="D21"/>
  <c r="K21"/>
  <c r="Q21"/>
  <c r="Y21"/>
  <c r="AF21"/>
  <c r="AM21"/>
  <c r="H22"/>
  <c r="N22"/>
  <c r="U22"/>
  <c r="AB22"/>
  <c r="AG22"/>
  <c r="AL22"/>
  <c r="E23"/>
  <c r="J23"/>
  <c r="O23"/>
  <c r="U23"/>
  <c r="Z23"/>
  <c r="AE23"/>
  <c r="AK23"/>
  <c r="C24"/>
  <c r="H24"/>
  <c r="N24"/>
  <c r="R24"/>
  <c r="V24"/>
  <c r="Z24"/>
  <c r="AD24"/>
  <c r="AH24"/>
  <c r="AL24"/>
  <c r="C25"/>
  <c r="G25"/>
  <c r="K25"/>
  <c r="O25"/>
  <c r="S25"/>
  <c r="W25"/>
  <c r="AA25"/>
  <c r="AE25"/>
  <c r="AI25"/>
  <c r="AM25"/>
  <c r="D26"/>
  <c r="H26"/>
  <c r="L26"/>
  <c r="P26"/>
  <c r="T26"/>
  <c r="X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AN47"/>
  <c r="Z49"/>
  <c r="AM49"/>
  <c r="Y50"/>
  <c r="AH50"/>
  <c r="R51"/>
  <c r="AC51"/>
  <c r="AK51"/>
  <c r="U52"/>
  <c r="AF52"/>
  <c r="AO52"/>
  <c r="X53"/>
  <c r="AI53"/>
  <c r="S54"/>
  <c r="AC54"/>
  <c r="AM54"/>
  <c r="H47"/>
  <c r="D48"/>
  <c r="N48"/>
  <c r="J49"/>
  <c r="D50"/>
  <c r="N50"/>
  <c r="J51"/>
  <c r="E52"/>
  <c r="P52"/>
  <c r="J53"/>
  <c r="E54"/>
  <c r="P54"/>
  <c r="Q47"/>
  <c r="Y47"/>
  <c r="T48"/>
  <c r="AC48"/>
  <c r="I21"/>
  <c r="T21"/>
  <c r="AB21"/>
  <c r="AK21"/>
  <c r="I22"/>
  <c r="R22"/>
  <c r="Z22"/>
  <c r="AH22"/>
  <c r="AO22"/>
  <c r="I23"/>
  <c r="Q23"/>
  <c r="W23"/>
  <c r="AD23"/>
  <c r="AL23"/>
  <c r="F24"/>
  <c r="L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C30"/>
  <c r="I30"/>
  <c r="N30"/>
  <c r="S30"/>
  <c r="Y30"/>
  <c r="AD30"/>
  <c r="AI30"/>
  <c r="AO30"/>
  <c r="G31"/>
  <c r="L31"/>
  <c r="R31"/>
  <c r="W31"/>
  <c r="AB31"/>
  <c r="AH31"/>
  <c r="AM31"/>
  <c r="E32"/>
  <c r="K32"/>
  <c r="P32"/>
  <c r="U32"/>
  <c r="AA32"/>
  <c r="AF32"/>
  <c r="AK32"/>
  <c r="D33"/>
  <c r="I33"/>
  <c r="N33"/>
  <c r="T33"/>
  <c r="Y33"/>
  <c r="AD33"/>
  <c r="AJ33"/>
  <c r="AO33"/>
  <c r="G34"/>
  <c r="M34"/>
  <c r="R34"/>
  <c r="W34"/>
  <c r="AC34"/>
  <c r="AH34"/>
  <c r="AM34"/>
  <c r="F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2"/>
  <c r="B26"/>
  <c r="B30"/>
  <c r="B34"/>
  <c r="B38"/>
  <c r="B42"/>
  <c r="B46"/>
  <c r="AI48"/>
  <c r="AJ49"/>
  <c r="V50"/>
  <c r="AI50"/>
  <c r="X51"/>
  <c r="AJ51"/>
  <c r="Y52"/>
  <c r="AJ52"/>
  <c r="W53"/>
  <c r="AL53"/>
  <c r="Y54"/>
  <c r="AI54"/>
  <c r="K47"/>
  <c r="I48"/>
  <c r="G49"/>
  <c r="H50"/>
  <c r="D51"/>
  <c r="P51"/>
  <c r="C53"/>
  <c r="O53"/>
  <c r="L54"/>
  <c r="R47"/>
  <c r="AD47"/>
  <c r="AB48"/>
  <c r="L21"/>
  <c r="W21"/>
  <c r="AJ21"/>
  <c r="J22"/>
  <c r="X22"/>
  <c r="AF22"/>
  <c r="C23"/>
  <c r="M23"/>
  <c r="V23"/>
  <c r="AG23"/>
  <c r="AO23"/>
  <c r="K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F30"/>
  <c r="M30"/>
  <c r="U30"/>
  <c r="AA30"/>
  <c r="AH30"/>
  <c r="C31"/>
  <c r="J31"/>
  <c r="P31"/>
  <c r="X31"/>
  <c r="AE31"/>
  <c r="AL31"/>
  <c r="G32"/>
  <c r="M32"/>
  <c r="T32"/>
  <c r="AB32"/>
  <c r="AI32"/>
  <c r="AO32"/>
  <c r="J33"/>
  <c r="Q33"/>
  <c r="X33"/>
  <c r="AF33"/>
  <c r="AL33"/>
  <c r="F34"/>
  <c r="N34"/>
  <c r="U34"/>
  <c r="AA34"/>
  <c r="AI34"/>
  <c r="C35"/>
  <c r="J35"/>
  <c r="P35"/>
  <c r="U35"/>
  <c r="Z35"/>
  <c r="AF35"/>
  <c r="AK35"/>
  <c r="C36"/>
  <c r="I36"/>
  <c r="N36"/>
  <c r="S36"/>
  <c r="Y36"/>
  <c r="AD36"/>
  <c r="AI36"/>
  <c r="AO36"/>
  <c r="G37"/>
  <c r="L37"/>
  <c r="R37"/>
  <c r="W37"/>
  <c r="AB37"/>
  <c r="AH37"/>
  <c r="AM37"/>
  <c r="E38"/>
  <c r="K38"/>
  <c r="P38"/>
  <c r="U38"/>
  <c r="AA38"/>
  <c r="AF38"/>
  <c r="AK38"/>
  <c r="D39"/>
  <c r="I39"/>
  <c r="N39"/>
  <c r="T39"/>
  <c r="Y39"/>
  <c r="AD39"/>
  <c r="AJ39"/>
  <c r="AO39"/>
  <c r="G40"/>
  <c r="M40"/>
  <c r="R40"/>
  <c r="W40"/>
  <c r="AC40"/>
  <c r="AH40"/>
  <c r="AM40"/>
  <c r="F41"/>
  <c r="K41"/>
  <c r="P41"/>
  <c r="V41"/>
  <c r="AA41"/>
  <c r="AF41"/>
  <c r="AL41"/>
  <c r="D42"/>
  <c r="I42"/>
  <c r="O42"/>
  <c r="T42"/>
  <c r="Y42"/>
  <c r="AE42"/>
  <c r="AJ42"/>
  <c r="AO42"/>
  <c r="H43"/>
  <c r="M43"/>
  <c r="R43"/>
  <c r="X43"/>
  <c r="AC43"/>
  <c r="AH43"/>
  <c r="AN43"/>
  <c r="F44"/>
  <c r="K44"/>
  <c r="Q44"/>
  <c r="V44"/>
  <c r="AA44"/>
  <c r="AG44"/>
  <c r="AL44"/>
  <c r="D45"/>
  <c r="J45"/>
  <c r="O45"/>
  <c r="T45"/>
  <c r="Z45"/>
  <c r="AE45"/>
  <c r="AJ45"/>
  <c r="C46"/>
  <c r="H46"/>
  <c r="M46"/>
  <c r="S46"/>
  <c r="X46"/>
  <c r="AC46"/>
  <c r="AI46"/>
  <c r="AN46"/>
  <c r="B25"/>
  <c r="B31"/>
  <c r="B36"/>
  <c r="B41"/>
  <c r="B21"/>
  <c r="AG47"/>
  <c r="AL49"/>
  <c r="AC50"/>
  <c r="U51"/>
  <c r="AN51"/>
  <c r="AB52"/>
  <c r="V53"/>
  <c r="AM53"/>
  <c r="AE54"/>
  <c r="G47"/>
  <c r="J48"/>
  <c r="O49"/>
  <c r="C51"/>
  <c r="H52"/>
  <c r="H53"/>
  <c r="J54"/>
  <c r="V47"/>
  <c r="V48"/>
  <c r="G21"/>
  <c r="AA21"/>
  <c r="D22"/>
  <c r="T22"/>
  <c r="AJ22"/>
  <c r="G23"/>
  <c r="S23"/>
  <c r="AH23"/>
  <c r="G24"/>
  <c r="Q24"/>
  <c r="AB24"/>
  <c r="AK24"/>
  <c r="H25"/>
  <c r="R25"/>
  <c r="Z25"/>
  <c r="AJ25"/>
  <c r="G26"/>
  <c r="Q26"/>
  <c r="Y26"/>
  <c r="AI26"/>
  <c r="F27"/>
  <c r="O27"/>
  <c r="Z27"/>
  <c r="AH27"/>
  <c r="D28"/>
  <c r="O28"/>
  <c r="X28"/>
  <c r="AF28"/>
  <c r="D29"/>
  <c r="M29"/>
  <c r="V29"/>
  <c r="AG29"/>
  <c r="AO29"/>
  <c r="K30"/>
  <c r="V30"/>
  <c r="AE30"/>
  <c r="AM30"/>
  <c r="K31"/>
  <c r="T31"/>
  <c r="AD31"/>
  <c r="AN31"/>
  <c r="I32"/>
  <c r="S32"/>
  <c r="AC32"/>
  <c r="AM32"/>
  <c r="H33"/>
  <c r="R33"/>
  <c r="AB33"/>
  <c r="AK33"/>
  <c r="I34"/>
  <c r="Q34"/>
  <c r="Z34"/>
  <c r="AK34"/>
  <c r="G35"/>
  <c r="N35"/>
  <c r="V35"/>
  <c r="AC35"/>
  <c r="AJ35"/>
  <c r="E36"/>
  <c r="K36"/>
  <c r="R36"/>
  <c r="Z36"/>
  <c r="AG36"/>
  <c r="AM36"/>
  <c r="H37"/>
  <c r="O37"/>
  <c r="V37"/>
  <c r="AN48"/>
  <c r="R50"/>
  <c r="AG50"/>
  <c r="Y51"/>
  <c r="Q52"/>
  <c r="AG52"/>
  <c r="AB53"/>
  <c r="R54"/>
  <c r="AH54"/>
  <c r="N47"/>
  <c r="P48"/>
  <c r="P49"/>
  <c r="H51"/>
  <c r="J52"/>
  <c r="L53"/>
  <c r="B48"/>
  <c r="X47"/>
  <c r="X48"/>
  <c r="O21"/>
  <c r="AE21"/>
  <c r="E22"/>
  <c r="Y22"/>
  <c r="AK22"/>
  <c r="K23"/>
  <c r="Y23"/>
  <c r="AI23"/>
  <c r="J24"/>
  <c r="U24"/>
  <c r="AE24"/>
  <c r="AM24"/>
  <c r="J25"/>
  <c r="T25"/>
  <c r="AC25"/>
  <c r="AN25"/>
  <c r="I26"/>
  <c r="R26"/>
  <c r="AC26"/>
  <c r="AL26"/>
  <c r="G27"/>
  <c r="R27"/>
  <c r="AA27"/>
  <c r="AJ27"/>
  <c r="H28"/>
  <c r="P28"/>
  <c r="Y28"/>
  <c r="AJ28"/>
  <c r="F29"/>
  <c r="N29"/>
  <c r="Y29"/>
  <c r="AH29"/>
  <c r="E30"/>
  <c r="O30"/>
  <c r="W30"/>
  <c r="AG30"/>
  <c r="D31"/>
  <c r="N31"/>
  <c r="V31"/>
  <c r="AF31"/>
  <c r="C32"/>
  <c r="L32"/>
  <c r="W32"/>
  <c r="AE32"/>
  <c r="AN32"/>
  <c r="L33"/>
  <c r="U33"/>
  <c r="AC33"/>
  <c r="AN33"/>
  <c r="J34"/>
  <c r="S34"/>
  <c r="AD34"/>
  <c r="AL34"/>
  <c r="H35"/>
  <c r="Q35"/>
  <c r="X35"/>
  <c r="AD35"/>
  <c r="AL35"/>
  <c r="F36"/>
  <c r="M36"/>
  <c r="U36"/>
  <c r="AA36"/>
  <c r="AH36"/>
  <c r="C37"/>
  <c r="J37"/>
  <c r="P37"/>
  <c r="X37"/>
  <c r="AE37"/>
  <c r="AL37"/>
  <c r="G38"/>
  <c r="M38"/>
  <c r="T38"/>
  <c r="AB38"/>
  <c r="AI38"/>
  <c r="AO38"/>
  <c r="J39"/>
  <c r="Q39"/>
  <c r="X39"/>
  <c r="AF39"/>
  <c r="AL39"/>
  <c r="F40"/>
  <c r="N40"/>
  <c r="U40"/>
  <c r="AA40"/>
  <c r="AI40"/>
  <c r="C41"/>
  <c r="J41"/>
  <c r="R41"/>
  <c r="X41"/>
  <c r="AE41"/>
  <c r="AM41"/>
  <c r="G42"/>
  <c r="M42"/>
  <c r="U42"/>
  <c r="AB42"/>
  <c r="AI42"/>
  <c r="D43"/>
  <c r="J43"/>
  <c r="Q43"/>
  <c r="Y43"/>
  <c r="AF43"/>
  <c r="AL43"/>
  <c r="G44"/>
  <c r="N44"/>
  <c r="U44"/>
  <c r="AC44"/>
  <c r="AI44"/>
  <c r="C45"/>
  <c r="K45"/>
  <c r="R45"/>
  <c r="X45"/>
  <c r="AF45"/>
  <c r="AM45"/>
  <c r="G46"/>
  <c r="O46"/>
  <c r="U46"/>
  <c r="AB46"/>
  <c r="AJ46"/>
  <c r="B23"/>
  <c r="B29"/>
  <c r="B37"/>
  <c r="B44"/>
  <c r="T49"/>
  <c r="AM50"/>
  <c r="T52"/>
  <c r="AD53"/>
  <c r="AO54"/>
  <c r="D49"/>
  <c r="K51"/>
  <c r="D54"/>
  <c r="AC47"/>
  <c r="P21"/>
  <c r="M22"/>
  <c r="AN22"/>
  <c r="AA23"/>
  <c r="O24"/>
  <c r="AF24"/>
  <c r="M25"/>
  <c r="AF25"/>
  <c r="K26"/>
  <c r="AD26"/>
  <c r="K27"/>
  <c r="AB27"/>
  <c r="I28"/>
  <c r="AC28"/>
  <c r="H29"/>
  <c r="AB29"/>
  <c r="G30"/>
  <c r="Z30"/>
  <c r="F31"/>
  <c r="Z31"/>
  <c r="D32"/>
  <c r="X32"/>
  <c r="E33"/>
  <c r="V33"/>
  <c r="C34"/>
  <c r="V34"/>
  <c r="AO34"/>
  <c r="R35"/>
  <c r="AG35"/>
  <c r="G36"/>
  <c r="V36"/>
  <c r="AK36"/>
  <c r="K37"/>
  <c r="Z37"/>
  <c r="AI37"/>
  <c r="D38"/>
  <c r="O38"/>
  <c r="X38"/>
  <c r="AG38"/>
  <c r="E39"/>
  <c r="M39"/>
  <c r="V39"/>
  <c r="AG39"/>
  <c r="C40"/>
  <c r="K40"/>
  <c r="V40"/>
  <c r="AE40"/>
  <c r="AO40"/>
  <c r="L41"/>
  <c r="T41"/>
  <c r="AD41"/>
  <c r="AN41"/>
  <c r="K42"/>
  <c r="S42"/>
  <c r="AC42"/>
  <c r="AM42"/>
  <c r="I43"/>
  <c r="T43"/>
  <c r="AB43"/>
  <c r="AK43"/>
  <c r="I44"/>
  <c r="R44"/>
  <c r="Z44"/>
  <c r="AK44"/>
  <c r="G45"/>
  <c r="P45"/>
  <c r="AA45"/>
  <c r="AI45"/>
  <c r="E46"/>
  <c r="P46"/>
  <c r="Y46"/>
  <c r="AG46"/>
  <c r="B24"/>
  <c r="B33"/>
  <c r="B43"/>
  <c r="AA49"/>
  <c r="AO50"/>
  <c r="AA52"/>
  <c r="AF53"/>
  <c r="C47"/>
  <c r="K49"/>
  <c r="O51"/>
  <c r="I54"/>
  <c r="Q48"/>
  <c r="U21"/>
  <c r="P22"/>
  <c r="F23"/>
  <c r="AC23"/>
  <c r="P24"/>
  <c r="AJ24"/>
  <c r="N25"/>
  <c r="AH25"/>
  <c r="N26"/>
  <c r="AG26"/>
  <c r="L27"/>
  <c r="AF27"/>
  <c r="K28"/>
  <c r="AE28"/>
  <c r="L29"/>
  <c r="AC29"/>
  <c r="J30"/>
  <c r="AC30"/>
  <c r="H31"/>
  <c r="AA31"/>
  <c r="H32"/>
  <c r="Y32"/>
  <c r="F33"/>
  <c r="Z33"/>
  <c r="E34"/>
  <c r="Y34"/>
  <c r="D35"/>
  <c r="T35"/>
  <c r="AH35"/>
  <c r="J36"/>
  <c r="W36"/>
  <c r="AL36"/>
  <c r="N37"/>
  <c r="AA37"/>
  <c r="AJ37"/>
  <c r="H38"/>
  <c r="Q38"/>
  <c r="Y38"/>
  <c r="AJ38"/>
  <c r="F39"/>
  <c r="P39"/>
  <c r="Z39"/>
  <c r="AH39"/>
  <c r="E40"/>
  <c r="O40"/>
  <c r="Y40"/>
  <c r="AG40"/>
  <c r="D41"/>
  <c r="N41"/>
  <c r="W41"/>
  <c r="AH41"/>
  <c r="C42"/>
  <c r="L42"/>
  <c r="W42"/>
  <c r="AF42"/>
  <c r="AN42"/>
  <c r="L43"/>
  <c r="U43"/>
  <c r="AD43"/>
  <c r="AO43"/>
  <c r="J44"/>
  <c r="S44"/>
  <c r="AD44"/>
  <c r="AM44"/>
  <c r="H45"/>
  <c r="S45"/>
  <c r="AB45"/>
  <c r="AL45"/>
  <c r="I46"/>
  <c r="Q46"/>
  <c r="AA46"/>
  <c r="AK46"/>
  <c r="B27"/>
  <c r="B35"/>
  <c r="B45"/>
  <c r="S50"/>
  <c r="AM52"/>
  <c r="P47"/>
  <c r="L52"/>
  <c r="AD48"/>
  <c r="AC22"/>
  <c r="AM23"/>
  <c r="D25"/>
  <c r="AO25"/>
  <c r="AM26"/>
  <c r="AM27"/>
  <c r="AK28"/>
  <c r="AJ29"/>
  <c r="AK30"/>
  <c r="AI31"/>
  <c r="AG32"/>
  <c r="AG33"/>
  <c r="AE34"/>
  <c r="Y35"/>
  <c r="O36"/>
  <c r="D37"/>
  <c r="AD37"/>
  <c r="I38"/>
  <c r="AC38"/>
  <c r="H39"/>
  <c r="AB39"/>
  <c r="I40"/>
  <c r="Z40"/>
  <c r="G41"/>
  <c r="Z41"/>
  <c r="E42"/>
  <c r="X42"/>
  <c r="E43"/>
  <c r="V43"/>
  <c r="C44"/>
  <c r="W44"/>
  <c r="AO44"/>
  <c r="V45"/>
  <c r="AN45"/>
  <c r="T46"/>
  <c r="AM46"/>
  <c r="B39"/>
  <c r="AA50"/>
  <c r="R53"/>
  <c r="H48"/>
  <c r="D53"/>
  <c r="E21"/>
  <c r="AD22"/>
  <c r="D24"/>
  <c r="E25"/>
  <c r="C26"/>
  <c r="D27"/>
  <c r="C28"/>
  <c r="AN28"/>
  <c r="AN29"/>
  <c r="AL30"/>
  <c r="AJ31"/>
  <c r="AJ32"/>
  <c r="AH33"/>
  <c r="AG34"/>
  <c r="AB35"/>
  <c r="Q36"/>
  <c r="F37"/>
  <c r="AF37"/>
  <c r="L38"/>
  <c r="AE38"/>
  <c r="L39"/>
  <c r="AC39"/>
  <c r="J40"/>
  <c r="AD40"/>
  <c r="H41"/>
  <c r="AB41"/>
  <c r="H42"/>
  <c r="AA42"/>
  <c r="F43"/>
  <c r="Z43"/>
  <c r="E44"/>
  <c r="Y44"/>
  <c r="F45"/>
  <c r="W45"/>
  <c r="D46"/>
  <c r="W46"/>
  <c r="AO46"/>
  <c r="B40"/>
  <c r="AD51"/>
  <c r="I50"/>
  <c r="AG21"/>
  <c r="W24"/>
  <c r="V26"/>
  <c r="S28"/>
  <c r="Q30"/>
  <c r="O32"/>
  <c r="K34"/>
  <c r="AN35"/>
  <c r="S37"/>
  <c r="S38"/>
  <c r="R39"/>
  <c r="Q40"/>
  <c r="O41"/>
  <c r="P42"/>
  <c r="N43"/>
  <c r="M44"/>
  <c r="L45"/>
  <c r="K46"/>
  <c r="B28"/>
  <c r="U54"/>
  <c r="B51"/>
  <c r="U25"/>
  <c r="T27"/>
  <c r="O31"/>
  <c r="L35"/>
  <c r="AC36"/>
  <c r="AM38"/>
  <c r="AK40"/>
  <c r="AG42"/>
  <c r="AE44"/>
  <c r="AE46"/>
  <c r="AF51"/>
  <c r="L50"/>
  <c r="AO21"/>
  <c r="Y24"/>
  <c r="W26"/>
  <c r="U28"/>
  <c r="R30"/>
  <c r="Q32"/>
  <c r="O34"/>
  <c r="AO35"/>
  <c r="T37"/>
  <c r="W38"/>
  <c r="U39"/>
  <c r="S40"/>
  <c r="S41"/>
  <c r="Q42"/>
  <c r="P43"/>
  <c r="O44"/>
  <c r="N45"/>
  <c r="L46"/>
  <c r="B32"/>
  <c r="N23"/>
  <c r="R29"/>
  <c r="M33"/>
  <c r="AN37"/>
  <c r="AK39"/>
  <c r="AI41"/>
  <c r="AG43"/>
  <c r="AD45"/>
  <c r="B59" i="11"/>
  <c r="B51"/>
  <c r="B35"/>
  <c r="D60"/>
  <c r="D52"/>
  <c r="D44"/>
  <c r="D36"/>
  <c r="D28"/>
  <c r="D20"/>
  <c r="F60"/>
  <c r="R58"/>
  <c r="P57"/>
  <c r="N56"/>
  <c r="L55"/>
  <c r="J54"/>
  <c r="H53"/>
  <c r="F52"/>
  <c r="R50"/>
  <c r="P49"/>
  <c r="N48"/>
  <c r="O45"/>
  <c r="AP60"/>
  <c r="AG59"/>
  <c r="Y58"/>
  <c r="AX56"/>
  <c r="AO55"/>
  <c r="AG54"/>
  <c r="X53"/>
  <c r="AW51"/>
  <c r="AO50"/>
  <c r="AF49"/>
  <c r="W48"/>
  <c r="AW46"/>
  <c r="AV43"/>
  <c r="AS38"/>
  <c r="AY32"/>
  <c r="AV27"/>
  <c r="AS22"/>
  <c r="L44"/>
  <c r="AH42"/>
  <c r="P41"/>
  <c r="AJ39"/>
  <c r="S38"/>
  <c r="AN36"/>
  <c r="V35"/>
  <c r="AL33"/>
  <c r="AM31"/>
  <c r="AO29"/>
  <c r="AR27"/>
  <c r="G26"/>
  <c r="H24"/>
  <c r="K22"/>
  <c r="M20"/>
  <c r="W45"/>
  <c r="B32"/>
  <c r="C55"/>
  <c r="C43"/>
  <c r="C31"/>
  <c r="C19"/>
  <c r="Q59"/>
  <c r="G58"/>
  <c r="E57"/>
  <c r="I55"/>
  <c r="G54"/>
  <c r="E53"/>
  <c r="I51"/>
  <c r="G50"/>
  <c r="E49"/>
  <c r="J45"/>
  <c r="AW59"/>
  <c r="AO58"/>
  <c r="AF57"/>
  <c r="AJ55"/>
  <c r="AA54"/>
  <c r="AE52"/>
  <c r="AR51"/>
  <c r="W51"/>
  <c r="AI50"/>
  <c r="AV49"/>
  <c r="AA49"/>
  <c r="AZ47"/>
  <c r="AE47"/>
  <c r="AQ46"/>
  <c r="AM45"/>
  <c r="AY42"/>
  <c r="AS40"/>
  <c r="AV37"/>
  <c r="AY34"/>
  <c r="AS32"/>
  <c r="AV29"/>
  <c r="AY26"/>
  <c r="AS24"/>
  <c r="AV21"/>
  <c r="E38"/>
  <c r="AG44"/>
  <c r="AR43"/>
  <c r="P43"/>
  <c r="Z42"/>
  <c r="AK41"/>
  <c r="I41"/>
  <c r="S40"/>
  <c r="AD39"/>
  <c r="AO38"/>
  <c r="K38"/>
  <c r="V37"/>
  <c r="AG36"/>
  <c r="AQ35"/>
  <c r="O35"/>
  <c r="Z34"/>
  <c r="AB33"/>
  <c r="AC32"/>
  <c r="AE31"/>
  <c r="AD30"/>
  <c r="AF29"/>
  <c r="AG28"/>
  <c r="AH27"/>
  <c r="AI26"/>
  <c r="AK25"/>
  <c r="AK24"/>
  <c r="AM23"/>
  <c r="AO22"/>
  <c r="AN21"/>
  <c r="AO20"/>
  <c r="AQ19"/>
  <c r="AH46"/>
  <c r="AB29" i="23"/>
  <c r="AC41"/>
  <c r="M46"/>
  <c r="AG38"/>
  <c r="H45"/>
  <c r="N35"/>
  <c r="B34"/>
  <c r="I40"/>
  <c r="AM42"/>
  <c r="E44"/>
  <c r="AH44" i="31"/>
  <c r="AL40"/>
  <c r="AE36"/>
  <c r="T29"/>
  <c r="B53"/>
  <c r="B43" i="11"/>
  <c r="B27"/>
  <c r="D56"/>
  <c r="D48"/>
  <c r="D40"/>
  <c r="D32"/>
  <c r="D24"/>
  <c r="N60"/>
  <c r="L59"/>
  <c r="J58"/>
  <c r="H57"/>
  <c r="F56"/>
  <c r="R54"/>
  <c r="P53"/>
  <c r="N52"/>
  <c r="L51"/>
  <c r="J50"/>
  <c r="H49"/>
  <c r="I47"/>
  <c r="U60"/>
  <c r="AT58"/>
  <c r="AK57"/>
  <c r="AC56"/>
  <c r="T55"/>
  <c r="AS53"/>
  <c r="AK52"/>
  <c r="AB51"/>
  <c r="S50"/>
  <c r="AS48"/>
  <c r="AJ47"/>
  <c r="AR45"/>
  <c r="AY40"/>
  <c r="AV35"/>
  <c r="AS30"/>
  <c r="AY24"/>
  <c r="E44"/>
  <c r="AO44"/>
  <c r="W43"/>
  <c r="AR41"/>
  <c r="AA40"/>
  <c r="H39"/>
  <c r="AC37"/>
  <c r="L36"/>
  <c r="AG34"/>
  <c r="AK32"/>
  <c r="AO30"/>
  <c r="AQ28"/>
  <c r="F27"/>
  <c r="I25"/>
  <c r="J23"/>
  <c r="L21"/>
  <c r="O19"/>
  <c r="B56"/>
  <c r="B48"/>
  <c r="B40"/>
  <c r="B24"/>
  <c r="C59"/>
  <c r="C51"/>
  <c r="C47"/>
  <c r="C39"/>
  <c r="C35"/>
  <c r="C27"/>
  <c r="C23"/>
  <c r="K60"/>
  <c r="I59"/>
  <c r="O58"/>
  <c r="M57"/>
  <c r="K56"/>
  <c r="Q55"/>
  <c r="O54"/>
  <c r="M53"/>
  <c r="K52"/>
  <c r="Q51"/>
  <c r="O50"/>
  <c r="M49"/>
  <c r="K48"/>
  <c r="Q46"/>
  <c r="AK60"/>
  <c r="AB59"/>
  <c r="S58"/>
  <c r="AS56"/>
  <c r="W56"/>
  <c r="AW54"/>
  <c r="AN53"/>
  <c r="S53"/>
  <c r="AM48"/>
  <c r="B55"/>
  <c r="B47"/>
  <c r="B39"/>
  <c r="B31"/>
  <c r="B23"/>
  <c r="D58"/>
  <c r="D54"/>
  <c r="D50"/>
  <c r="D46"/>
  <c r="D42"/>
  <c r="D38"/>
  <c r="D34"/>
  <c r="D30"/>
  <c r="D26"/>
  <c r="D22"/>
  <c r="R60"/>
  <c r="J60"/>
  <c r="P59"/>
  <c r="H59"/>
  <c r="N58"/>
  <c r="F58"/>
  <c r="L57"/>
  <c r="R56"/>
  <c r="J56"/>
  <c r="P55"/>
  <c r="H55"/>
  <c r="N54"/>
  <c r="F54"/>
  <c r="L53"/>
  <c r="R52"/>
  <c r="J52"/>
  <c r="P51"/>
  <c r="H51"/>
  <c r="N50"/>
  <c r="F50"/>
  <c r="L49"/>
  <c r="R48"/>
  <c r="E48"/>
  <c r="L46"/>
  <c r="E45"/>
  <c r="AE60"/>
  <c r="AR59"/>
  <c r="W59"/>
  <c r="AI58"/>
  <c r="AV57"/>
  <c r="AA57"/>
  <c r="AM56"/>
  <c r="AZ55"/>
  <c r="AE55"/>
  <c r="AQ54"/>
  <c r="V54"/>
  <c r="AI53"/>
  <c r="AU52"/>
  <c r="Z52"/>
  <c r="AM51"/>
  <c r="AY50"/>
  <c r="AD50"/>
  <c r="AQ49"/>
  <c r="U49"/>
  <c r="AH48"/>
  <c r="AU47"/>
  <c r="Y47"/>
  <c r="AL46"/>
  <c r="AY44"/>
  <c r="AS42"/>
  <c r="AV39"/>
  <c r="AY36"/>
  <c r="AS34"/>
  <c r="AV31"/>
  <c r="AY28"/>
  <c r="AS26"/>
  <c r="AV23"/>
  <c r="AX20"/>
  <c r="E30"/>
  <c r="AA44"/>
  <c r="AL43"/>
  <c r="H43"/>
  <c r="S42"/>
  <c r="AD41"/>
  <c r="AN40"/>
  <c r="L40"/>
  <c r="W39"/>
  <c r="AG38"/>
  <c r="AR37"/>
  <c r="P37"/>
  <c r="Y36"/>
  <c r="AJ35"/>
  <c r="H35"/>
  <c r="Q34"/>
  <c r="R33"/>
  <c r="T32"/>
  <c r="T31"/>
  <c r="V30"/>
  <c r="X29"/>
  <c r="W28"/>
  <c r="X27"/>
  <c r="Z26"/>
  <c r="Z25"/>
  <c r="AB24"/>
  <c r="AD23"/>
  <c r="AD22"/>
  <c r="AF21"/>
  <c r="AG20"/>
  <c r="AF19"/>
  <c r="Y46"/>
  <c r="AJ43" i="31"/>
  <c r="AN39"/>
  <c r="M35"/>
  <c r="V27"/>
  <c r="Z54"/>
  <c r="V35" i="23"/>
  <c r="AI47" i="31"/>
  <c r="V45" i="14"/>
  <c r="W20"/>
  <c r="S22"/>
  <c r="P24"/>
  <c r="W26"/>
  <c r="I28"/>
  <c r="AL29"/>
  <c r="X31"/>
  <c r="AO32"/>
  <c r="AH33"/>
  <c r="O34"/>
  <c r="AA34"/>
  <c r="AP34"/>
  <c r="S35"/>
  <c r="AF35"/>
  <c r="AR35"/>
  <c r="U36"/>
  <c r="AJ36"/>
  <c r="J37"/>
  <c r="Z37"/>
  <c r="AL37"/>
  <c r="N38"/>
  <c r="AD38"/>
  <c r="AQ38"/>
  <c r="P39"/>
  <c r="AB39"/>
  <c r="AL39"/>
  <c r="H40"/>
  <c r="S40"/>
  <c r="AA40"/>
  <c r="AJ40"/>
  <c r="H41"/>
  <c r="Q41"/>
  <c r="Y41"/>
  <c r="AJ41"/>
  <c r="F42"/>
  <c r="O42"/>
  <c r="Z42"/>
  <c r="AH42"/>
  <c r="AQ42"/>
  <c r="O43"/>
  <c r="X43"/>
  <c r="AF43"/>
  <c r="AQ43"/>
  <c r="M44"/>
  <c r="W44"/>
  <c r="AG44"/>
  <c r="AO44"/>
  <c r="E26"/>
  <c r="E36"/>
  <c r="AJ45"/>
  <c r="AR45"/>
  <c r="T47"/>
  <c r="AD47"/>
  <c r="AM47"/>
  <c r="Y48"/>
  <c r="AG48"/>
  <c r="AP48"/>
  <c r="AB49"/>
  <c r="AK49"/>
  <c r="T50"/>
  <c r="AE50"/>
  <c r="AN50"/>
  <c r="X51"/>
  <c r="AI51"/>
  <c r="AQ51"/>
  <c r="AA52"/>
  <c r="AL52"/>
  <c r="G45"/>
  <c r="O45"/>
  <c r="K46"/>
  <c r="E47"/>
  <c r="O47"/>
  <c r="J48"/>
  <c r="R48"/>
  <c r="M49"/>
  <c r="H50"/>
  <c r="R50"/>
  <c r="K51"/>
  <c r="F52"/>
  <c r="P52"/>
  <c r="D21"/>
  <c r="C27"/>
  <c r="C31"/>
  <c r="D35"/>
  <c r="C41"/>
  <c r="D45"/>
  <c r="D49"/>
  <c r="B24"/>
  <c r="B33"/>
  <c r="B42"/>
  <c r="B19"/>
  <c r="B43" i="19"/>
  <c r="B33"/>
  <c r="B23"/>
  <c r="AF46"/>
  <c r="X46"/>
  <c r="N46"/>
  <c r="D46"/>
  <c r="AH45"/>
  <c r="W45"/>
  <c r="O45"/>
  <c r="F45"/>
  <c r="AH44"/>
  <c r="Y44"/>
  <c r="Q44"/>
  <c r="C44"/>
  <c r="AD43"/>
  <c r="R43"/>
  <c r="C43"/>
  <c r="AE42"/>
  <c r="S42"/>
  <c r="E42"/>
  <c r="AF41"/>
  <c r="U41"/>
  <c r="F41"/>
  <c r="AG40"/>
  <c r="T40"/>
  <c r="G40"/>
  <c r="AI39"/>
  <c r="V39"/>
  <c r="H39"/>
  <c r="AH38"/>
  <c r="W38"/>
  <c r="J38"/>
  <c r="AJ37"/>
  <c r="X37"/>
  <c r="I37"/>
  <c r="AK36"/>
  <c r="Y36"/>
  <c r="G36"/>
  <c r="AD35"/>
  <c r="O35"/>
  <c r="AH34"/>
  <c r="R34"/>
  <c r="AO33"/>
  <c r="V33"/>
  <c r="H33"/>
  <c r="T32"/>
  <c r="AH31"/>
  <c r="J31"/>
  <c r="W30"/>
  <c r="AJ29"/>
  <c r="M29"/>
  <c r="Y28"/>
  <c r="AL27"/>
  <c r="N27"/>
  <c r="Z26"/>
  <c r="AO25"/>
  <c r="P25"/>
  <c r="AC24"/>
  <c r="C24"/>
  <c r="S23"/>
  <c r="AE22"/>
  <c r="E22"/>
  <c r="U47"/>
  <c r="F53"/>
  <c r="N50"/>
  <c r="H48"/>
  <c r="AA54"/>
  <c r="Q53"/>
  <c r="AI51"/>
  <c r="AI48"/>
  <c r="V49"/>
  <c r="AG49"/>
  <c r="T50"/>
  <c r="AC50"/>
  <c r="AM50"/>
  <c r="X51"/>
  <c r="AF51"/>
  <c r="Q52"/>
  <c r="AA52"/>
  <c r="AK52"/>
  <c r="T53"/>
  <c r="AD53"/>
  <c r="AN53"/>
  <c r="X54"/>
  <c r="AJ54"/>
  <c r="F47"/>
  <c r="O47"/>
  <c r="L48"/>
  <c r="G49"/>
  <c r="O49"/>
  <c r="L50"/>
  <c r="G51"/>
  <c r="P51"/>
  <c r="M52"/>
  <c r="G53"/>
  <c r="P53"/>
  <c r="M54"/>
  <c r="B53"/>
  <c r="W47"/>
  <c r="S48"/>
  <c r="AB48"/>
  <c r="F22"/>
  <c r="N22"/>
  <c r="U22"/>
  <c r="AA22"/>
  <c r="AI22"/>
  <c r="C23"/>
  <c r="J23"/>
  <c r="R23"/>
  <c r="X23"/>
  <c r="AE23"/>
  <c r="AM23"/>
  <c r="G24"/>
  <c r="M24"/>
  <c r="U24"/>
  <c r="AB24"/>
  <c r="AI24"/>
  <c r="D25"/>
  <c r="J25"/>
  <c r="Q25"/>
  <c r="Y25"/>
  <c r="AF25"/>
  <c r="AL25"/>
  <c r="G26"/>
  <c r="N26"/>
  <c r="U26"/>
  <c r="AC26"/>
  <c r="AI26"/>
  <c r="C27"/>
  <c r="K27"/>
  <c r="R27"/>
  <c r="X27"/>
  <c r="AF27"/>
  <c r="AM27"/>
  <c r="G28"/>
  <c r="O28"/>
  <c r="U28"/>
  <c r="AB28"/>
  <c r="AJ28"/>
  <c r="D29"/>
  <c r="J29"/>
  <c r="R29"/>
  <c r="Y29"/>
  <c r="AF29"/>
  <c r="AN29"/>
  <c r="G30"/>
  <c r="N30"/>
  <c r="V30"/>
  <c r="AC30"/>
  <c r="AI30"/>
  <c r="D31"/>
  <c r="K31"/>
  <c r="R31"/>
  <c r="Z31"/>
  <c r="AF31"/>
  <c r="AM31"/>
  <c r="H32"/>
  <c r="O32"/>
  <c r="U32"/>
  <c r="AC32"/>
  <c r="AJ32"/>
  <c r="D33"/>
  <c r="L33"/>
  <c r="R33"/>
  <c r="Y33"/>
  <c r="AG33"/>
  <c r="AN33"/>
  <c r="G34"/>
  <c r="O34"/>
  <c r="V34"/>
  <c r="AC34"/>
  <c r="AK34"/>
  <c r="D35"/>
  <c r="K35"/>
  <c r="S35"/>
  <c r="Z35"/>
  <c r="AF35"/>
  <c r="AN35"/>
  <c r="H36"/>
  <c r="O36"/>
  <c r="W36"/>
  <c r="AB36"/>
  <c r="AG36"/>
  <c r="AM36"/>
  <c r="E37"/>
  <c r="J37"/>
  <c r="P37"/>
  <c r="U37"/>
  <c r="Z37"/>
  <c r="AF37"/>
  <c r="AK37"/>
  <c r="C38"/>
  <c r="I38"/>
  <c r="N38"/>
  <c r="S38"/>
  <c r="Y38"/>
  <c r="AD38"/>
  <c r="AI38"/>
  <c r="AO38"/>
  <c r="G39"/>
  <c r="L39"/>
  <c r="R39"/>
  <c r="W39"/>
  <c r="AB39"/>
  <c r="AH39"/>
  <c r="AM39"/>
  <c r="E40"/>
  <c r="K40"/>
  <c r="P40"/>
  <c r="U40"/>
  <c r="AA40"/>
  <c r="AF40"/>
  <c r="AK40"/>
  <c r="D41"/>
  <c r="I41"/>
  <c r="N41"/>
  <c r="T41"/>
  <c r="Y41"/>
  <c r="AD41"/>
  <c r="AJ41"/>
  <c r="AO41"/>
  <c r="G42"/>
  <c r="M42"/>
  <c r="R42"/>
  <c r="W42"/>
  <c r="AC42"/>
  <c r="AH42"/>
  <c r="AM42"/>
  <c r="F43"/>
  <c r="K43"/>
  <c r="P43"/>
  <c r="V43"/>
  <c r="AA43"/>
  <c r="AF43"/>
  <c r="AL43"/>
  <c r="D44"/>
  <c r="I44"/>
  <c r="O44"/>
  <c r="S44"/>
  <c r="W44"/>
  <c r="AA44"/>
  <c r="AE44"/>
  <c r="AI44"/>
  <c r="AM44"/>
  <c r="D45"/>
  <c r="H45"/>
  <c r="L45"/>
  <c r="P45"/>
  <c r="T45"/>
  <c r="X45"/>
  <c r="AB45"/>
  <c r="AF45"/>
  <c r="AJ45"/>
  <c r="AN45"/>
  <c r="E46"/>
  <c r="I46"/>
  <c r="M46"/>
  <c r="Q46"/>
  <c r="U46"/>
  <c r="Y46"/>
  <c r="AC46"/>
  <c r="AG46"/>
  <c r="AK46"/>
  <c r="AO46"/>
  <c r="B26"/>
  <c r="B30"/>
  <c r="B34"/>
  <c r="B38"/>
  <c r="B42"/>
  <c r="B46"/>
  <c r="AJ48"/>
  <c r="AD49"/>
  <c r="Q50"/>
  <c r="AE50"/>
  <c r="S51"/>
  <c r="AE51"/>
  <c r="U52"/>
  <c r="AE52"/>
  <c r="R53"/>
  <c r="AG53"/>
  <c r="T54"/>
  <c r="AE54"/>
  <c r="H47"/>
  <c r="F48"/>
  <c r="D49"/>
  <c r="E50"/>
  <c r="P50"/>
  <c r="N51"/>
  <c r="N52"/>
  <c r="L53"/>
  <c r="I54"/>
  <c r="Q47"/>
  <c r="AC47"/>
  <c r="AA48"/>
  <c r="I22"/>
  <c r="Q22"/>
  <c r="Z22"/>
  <c r="AK22"/>
  <c r="G23"/>
  <c r="O23"/>
  <c r="Z23"/>
  <c r="AI23"/>
  <c r="E24"/>
  <c r="P24"/>
  <c r="X24"/>
  <c r="AG24"/>
  <c r="E25"/>
  <c r="N25"/>
  <c r="V25"/>
  <c r="AG25"/>
  <c r="C26"/>
  <c r="M26"/>
  <c r="W26"/>
  <c r="AE26"/>
  <c r="AO26"/>
  <c r="L27"/>
  <c r="V27"/>
  <c r="AD27"/>
  <c r="AN27"/>
  <c r="K28"/>
  <c r="T28"/>
  <c r="AE28"/>
  <c r="AM28"/>
  <c r="I29"/>
  <c r="T29"/>
  <c r="AC29"/>
  <c r="AK29"/>
  <c r="I30"/>
  <c r="R30"/>
  <c r="AA30"/>
  <c r="AL30"/>
  <c r="G31"/>
  <c r="P31"/>
  <c r="AA31"/>
  <c r="AJ31"/>
  <c r="E32"/>
  <c r="P32"/>
  <c r="Y32"/>
  <c r="AI32"/>
  <c r="F33"/>
  <c r="N33"/>
  <c r="X33"/>
  <c r="AH33"/>
  <c r="E34"/>
  <c r="M34"/>
  <c r="W34"/>
  <c r="AG34"/>
  <c r="C35"/>
  <c r="N35"/>
  <c r="V35"/>
  <c r="AE35"/>
  <c r="C36"/>
  <c r="L36"/>
  <c r="T36"/>
  <c r="AC36"/>
  <c r="AJ36"/>
  <c r="D37"/>
  <c r="L37"/>
  <c r="R37"/>
  <c r="Y37"/>
  <c r="AG37"/>
  <c r="AN37"/>
  <c r="G38"/>
  <c r="O38"/>
  <c r="V38"/>
  <c r="AC38"/>
  <c r="AK38"/>
  <c r="D39"/>
  <c r="K39"/>
  <c r="S39"/>
  <c r="Z39"/>
  <c r="AF39"/>
  <c r="AN39"/>
  <c r="H40"/>
  <c r="O40"/>
  <c r="W40"/>
  <c r="AC40"/>
  <c r="AJ40"/>
  <c r="E41"/>
  <c r="L41"/>
  <c r="R41"/>
  <c r="Z41"/>
  <c r="AG41"/>
  <c r="AN41"/>
  <c r="I42"/>
  <c r="O42"/>
  <c r="V42"/>
  <c r="AD42"/>
  <c r="AK42"/>
  <c r="D43"/>
  <c r="L43"/>
  <c r="S43"/>
  <c r="Z43"/>
  <c r="AH43"/>
  <c r="AN43"/>
  <c r="H44"/>
  <c r="P44"/>
  <c r="U44"/>
  <c r="Z44"/>
  <c r="AF44"/>
  <c r="AK44"/>
  <c r="C45"/>
  <c r="I45"/>
  <c r="N45"/>
  <c r="S45"/>
  <c r="Y45"/>
  <c r="AD45"/>
  <c r="AI45"/>
  <c r="AO45"/>
  <c r="G46"/>
  <c r="L46"/>
  <c r="R46"/>
  <c r="W46"/>
  <c r="AB46"/>
  <c r="AH46"/>
  <c r="AM46"/>
  <c r="B25"/>
  <c r="B31"/>
  <c r="B36"/>
  <c r="B41"/>
  <c r="AN48"/>
  <c r="AL49"/>
  <c r="AB50"/>
  <c r="AG47"/>
  <c r="AE49"/>
  <c r="AI50"/>
  <c r="Z51"/>
  <c r="AN51"/>
  <c r="AH52"/>
  <c r="Y53"/>
  <c r="AO53"/>
  <c r="AK54"/>
  <c r="N47"/>
  <c r="P48"/>
  <c r="F50"/>
  <c r="H51"/>
  <c r="I52"/>
  <c r="O53"/>
  <c r="B48"/>
  <c r="AA47"/>
  <c r="AD48"/>
  <c r="K22"/>
  <c r="Y22"/>
  <c r="AL22"/>
  <c r="L23"/>
  <c r="W23"/>
  <c r="AJ23"/>
  <c r="K24"/>
  <c r="W24"/>
  <c r="AK24"/>
  <c r="I25"/>
  <c r="U25"/>
  <c r="AJ25"/>
  <c r="I26"/>
  <c r="S26"/>
  <c r="AH26"/>
  <c r="G27"/>
  <c r="S27"/>
  <c r="AH27"/>
  <c r="E28"/>
  <c r="Q28"/>
  <c r="AF28"/>
  <c r="E29"/>
  <c r="P29"/>
  <c r="AD29"/>
  <c r="C30"/>
  <c r="Q30"/>
  <c r="AD30"/>
  <c r="AO30"/>
  <c r="O31"/>
  <c r="AB31"/>
  <c r="C32"/>
  <c r="M32"/>
  <c r="AA32"/>
  <c r="AN32"/>
  <c r="M33"/>
  <c r="AB33"/>
  <c r="AL33"/>
  <c r="K34"/>
  <c r="Z34"/>
  <c r="AL34"/>
  <c r="J35"/>
  <c r="X35"/>
  <c r="AJ35"/>
  <c r="I36"/>
  <c r="X36"/>
  <c r="AF36"/>
  <c r="AO36"/>
  <c r="M37"/>
  <c r="V37"/>
  <c r="AD37"/>
  <c r="AO37"/>
  <c r="K38"/>
  <c r="U38"/>
  <c r="AE38"/>
  <c r="AM38"/>
  <c r="J39"/>
  <c r="T39"/>
  <c r="AD39"/>
  <c r="AL39"/>
  <c r="I40"/>
  <c r="S40"/>
  <c r="AB40"/>
  <c r="AM40"/>
  <c r="H41"/>
  <c r="Q41"/>
  <c r="AB41"/>
  <c r="AK41"/>
  <c r="F42"/>
  <c r="Q42"/>
  <c r="Z42"/>
  <c r="AI42"/>
  <c r="G43"/>
  <c r="O43"/>
  <c r="X43"/>
  <c r="AI43"/>
  <c r="E44"/>
  <c r="M44"/>
  <c r="V44"/>
  <c r="AC44"/>
  <c r="AJ44"/>
  <c r="E45"/>
  <c r="K45"/>
  <c r="R45"/>
  <c r="Z45"/>
  <c r="AG45"/>
  <c r="AM45"/>
  <c r="H46"/>
  <c r="O46"/>
  <c r="V46"/>
  <c r="AD46"/>
  <c r="AJ46"/>
  <c r="B24"/>
  <c r="B32"/>
  <c r="B39"/>
  <c r="B45"/>
  <c r="Q48"/>
  <c r="AK47"/>
  <c r="AN49"/>
  <c r="AJ50"/>
  <c r="AA51"/>
  <c r="V52"/>
  <c r="AL52"/>
  <c r="AB53"/>
  <c r="U54"/>
  <c r="AL54"/>
  <c r="E48"/>
  <c r="H49"/>
  <c r="I50"/>
  <c r="L51"/>
  <c r="P52"/>
  <c r="F54"/>
  <c r="B51"/>
  <c r="AE47"/>
  <c r="C22"/>
  <c r="O22"/>
  <c r="AD22"/>
  <c r="AO22"/>
  <c r="N23"/>
  <c r="AB23"/>
  <c r="AN23"/>
  <c r="L24"/>
  <c r="AA24"/>
  <c r="AM24"/>
  <c r="L25"/>
  <c r="Z25"/>
  <c r="AK25"/>
  <c r="J26"/>
  <c r="Y26"/>
  <c r="AK26"/>
  <c r="H27"/>
  <c r="W27"/>
  <c r="AI27"/>
  <c r="I28"/>
  <c r="W28"/>
  <c r="AG28"/>
  <c r="H29"/>
  <c r="U29"/>
  <c r="AH29"/>
  <c r="F30"/>
  <c r="S30"/>
  <c r="AG30"/>
  <c r="F31"/>
  <c r="T31"/>
  <c r="AE31"/>
  <c r="D32"/>
  <c r="S32"/>
  <c r="AE32"/>
  <c r="AO32"/>
  <c r="AI50" i="14"/>
  <c r="X50"/>
  <c r="AH49"/>
  <c r="V49"/>
  <c r="AI48"/>
  <c r="U48"/>
  <c r="AI47"/>
  <c r="W47"/>
  <c r="AP45"/>
  <c r="E40"/>
  <c r="E30"/>
  <c r="AN44"/>
  <c r="AB44"/>
  <c r="O44"/>
  <c r="AN43"/>
  <c r="AD43"/>
  <c r="P43"/>
  <c r="AP42"/>
  <c r="AC42"/>
  <c r="R42"/>
  <c r="AR41"/>
  <c r="AD41"/>
  <c r="R41"/>
  <c r="AQ40"/>
  <c r="AF40"/>
  <c r="T40"/>
  <c r="AR39"/>
  <c r="AF39"/>
  <c r="V39"/>
  <c r="AM38"/>
  <c r="V38"/>
  <c r="AP37"/>
  <c r="U37"/>
  <c r="AR36"/>
  <c r="Y36"/>
  <c r="AQ35"/>
  <c r="X35"/>
  <c r="H35"/>
  <c r="Z34"/>
  <c r="G34"/>
  <c r="J33"/>
  <c r="AM30"/>
  <c r="M29"/>
  <c r="AH26"/>
  <c r="AH23"/>
  <c r="P21"/>
  <c r="H19"/>
  <c r="AM47" i="16"/>
  <c r="AI48"/>
  <c r="U49"/>
  <c r="AG49"/>
  <c r="V50"/>
  <c r="AH50"/>
  <c r="T51"/>
  <c r="AI51"/>
  <c r="V52"/>
  <c r="AI52"/>
  <c r="W53"/>
  <c r="AH53"/>
  <c r="V54"/>
  <c r="AJ54"/>
  <c r="J47"/>
  <c r="G48"/>
  <c r="F49"/>
  <c r="E50"/>
  <c r="C51"/>
  <c r="D52"/>
  <c r="O52"/>
  <c r="M53"/>
  <c r="M54"/>
  <c r="Q47"/>
  <c r="AB47"/>
  <c r="AA48"/>
  <c r="I22"/>
  <c r="U22"/>
  <c r="AI22"/>
  <c r="G23"/>
  <c r="S23"/>
  <c r="AH23"/>
  <c r="G24"/>
  <c r="Q24"/>
  <c r="AF24"/>
  <c r="E25"/>
  <c r="R25"/>
  <c r="AF25"/>
  <c r="C26"/>
  <c r="Q26"/>
  <c r="AD26"/>
  <c r="D27"/>
  <c r="O27"/>
  <c r="AB27"/>
  <c r="C28"/>
  <c r="O28"/>
  <c r="AC28"/>
  <c r="AN28"/>
  <c r="M29"/>
  <c r="AB29"/>
  <c r="AM29"/>
  <c r="H30"/>
  <c r="S30"/>
  <c r="AB30"/>
  <c r="AK30"/>
  <c r="I31"/>
  <c r="Q31"/>
  <c r="Z31"/>
  <c r="AK31"/>
  <c r="G32"/>
  <c r="O32"/>
  <c r="Z32"/>
  <c r="AI32"/>
  <c r="F33"/>
  <c r="P33"/>
  <c r="X33"/>
  <c r="AH33"/>
  <c r="E34"/>
  <c r="O34"/>
  <c r="W34"/>
  <c r="AG34"/>
  <c r="D35"/>
  <c r="M35"/>
  <c r="X35"/>
  <c r="AF35"/>
  <c r="AO35"/>
  <c r="M36"/>
  <c r="V36"/>
  <c r="AD36"/>
  <c r="AO36"/>
  <c r="K37"/>
  <c r="T37"/>
  <c r="AE37"/>
  <c r="AM37"/>
  <c r="I38"/>
  <c r="T38"/>
  <c r="AC38"/>
  <c r="AK38"/>
  <c r="I39"/>
  <c r="R39"/>
  <c r="AB39"/>
  <c r="AL39"/>
  <c r="G40"/>
  <c r="Q40"/>
  <c r="AA40"/>
  <c r="AK40"/>
  <c r="F41"/>
  <c r="P41"/>
  <c r="Z41"/>
  <c r="AI41"/>
  <c r="G42"/>
  <c r="O42"/>
  <c r="X42"/>
  <c r="AI42"/>
  <c r="E43"/>
  <c r="M43"/>
  <c r="X43"/>
  <c r="AG43"/>
  <c r="C44"/>
  <c r="N44"/>
  <c r="V44"/>
  <c r="AE44"/>
  <c r="C45"/>
  <c r="L45"/>
  <c r="T45"/>
  <c r="AE45"/>
  <c r="AN45"/>
  <c r="K46"/>
  <c r="U46"/>
  <c r="AC46"/>
  <c r="AM46"/>
  <c r="B30"/>
  <c r="B40"/>
  <c r="AG47"/>
  <c r="S49"/>
  <c r="AL49"/>
  <c r="AB50"/>
  <c r="S51"/>
  <c r="AM51"/>
  <c r="AD52"/>
  <c r="R53"/>
  <c r="AL53"/>
  <c r="AC54"/>
  <c r="F47"/>
  <c r="L48"/>
  <c r="K49"/>
  <c r="M50"/>
  <c r="E52"/>
  <c r="G53"/>
  <c r="H54"/>
  <c r="S47"/>
  <c r="S48"/>
  <c r="G22"/>
  <c r="Y22"/>
  <c r="AM22"/>
  <c r="R23"/>
  <c r="AI23"/>
  <c r="O24"/>
  <c r="AB24"/>
  <c r="H25"/>
  <c r="Y25"/>
  <c r="AO25"/>
  <c r="V26"/>
  <c r="AI26"/>
  <c r="L27"/>
  <c r="AF27"/>
  <c r="I28"/>
  <c r="X28"/>
  <c r="D29"/>
  <c r="T29"/>
  <c r="AJ29"/>
  <c r="L30"/>
  <c r="W30"/>
  <c r="AI30"/>
  <c r="J31"/>
  <c r="V31"/>
  <c r="AG31"/>
  <c r="I32"/>
  <c r="U32"/>
  <c r="AH32"/>
  <c r="H33"/>
  <c r="S33"/>
  <c r="AF33"/>
  <c r="G34"/>
  <c r="T34"/>
  <c r="AE34"/>
  <c r="E35"/>
  <c r="R35"/>
  <c r="AD35"/>
  <c r="F36"/>
  <c r="AN47" i="18"/>
  <c r="AJ47"/>
  <c r="R49"/>
  <c r="AG49"/>
  <c r="T50"/>
  <c r="AJ50"/>
  <c r="Z51"/>
  <c r="AL51"/>
  <c r="AC52"/>
  <c r="R53"/>
  <c r="AD53"/>
  <c r="U54"/>
  <c r="AJ54"/>
  <c r="I47"/>
  <c r="K48"/>
  <c r="L49"/>
  <c r="J50"/>
  <c r="L51"/>
  <c r="L52"/>
  <c r="J53"/>
  <c r="L54"/>
  <c r="S47"/>
  <c r="AE47"/>
  <c r="AE48"/>
  <c r="P22"/>
  <c r="AB22"/>
  <c r="E23"/>
  <c r="S23"/>
  <c r="AE23"/>
  <c r="H24"/>
  <c r="R24"/>
  <c r="AA24"/>
  <c r="AL24"/>
  <c r="G25"/>
  <c r="P25"/>
  <c r="AA25"/>
  <c r="AJ25"/>
  <c r="E26"/>
  <c r="P26"/>
  <c r="Y26"/>
  <c r="AH26"/>
  <c r="F27"/>
  <c r="N27"/>
  <c r="W27"/>
  <c r="AH27"/>
  <c r="D28"/>
  <c r="L28"/>
  <c r="W28"/>
  <c r="AF28"/>
  <c r="C29"/>
  <c r="M29"/>
  <c r="U29"/>
  <c r="AE29"/>
  <c r="AO29"/>
  <c r="L30"/>
  <c r="T30"/>
  <c r="AD30"/>
  <c r="AN30"/>
  <c r="J31"/>
  <c r="U31"/>
  <c r="AC31"/>
  <c r="AL31"/>
  <c r="J32"/>
  <c r="S32"/>
  <c r="AA32"/>
  <c r="AL32"/>
  <c r="H33"/>
  <c r="Q33"/>
  <c r="AB33"/>
  <c r="AJ33"/>
  <c r="F34"/>
  <c r="Q34"/>
  <c r="X34"/>
  <c r="AF34"/>
  <c r="AL34"/>
  <c r="F35"/>
  <c r="N35"/>
  <c r="U35"/>
  <c r="AA35"/>
  <c r="AI35"/>
  <c r="C36"/>
  <c r="J36"/>
  <c r="R36"/>
  <c r="X36"/>
  <c r="AE36"/>
  <c r="AM36"/>
  <c r="G37"/>
  <c r="M37"/>
  <c r="U37"/>
  <c r="AB37"/>
  <c r="AI37"/>
  <c r="D38"/>
  <c r="J38"/>
  <c r="Q38"/>
  <c r="Y38"/>
  <c r="AF38"/>
  <c r="AL38"/>
  <c r="G39"/>
  <c r="N39"/>
  <c r="U39"/>
  <c r="AC39"/>
  <c r="AI39"/>
  <c r="C40"/>
  <c r="K40"/>
  <c r="R40"/>
  <c r="X40"/>
  <c r="AF40"/>
  <c r="AM40"/>
  <c r="G41"/>
  <c r="O41"/>
  <c r="U41"/>
  <c r="AB41"/>
  <c r="AJ41"/>
  <c r="D42"/>
  <c r="J42"/>
  <c r="R42"/>
  <c r="Y42"/>
  <c r="AF42"/>
  <c r="AN42"/>
  <c r="G43"/>
  <c r="N43"/>
  <c r="V43"/>
  <c r="AC43"/>
  <c r="AI43"/>
  <c r="D44"/>
  <c r="K44"/>
  <c r="R44"/>
  <c r="Z44"/>
  <c r="AF44"/>
  <c r="AM44"/>
  <c r="H45"/>
  <c r="O45"/>
  <c r="U45"/>
  <c r="AC45"/>
  <c r="AJ45"/>
  <c r="D46"/>
  <c r="L46"/>
  <c r="R46"/>
  <c r="Y46"/>
  <c r="AG46"/>
  <c r="AN46"/>
  <c r="B27"/>
  <c r="B35"/>
  <c r="B42"/>
  <c r="AK48"/>
  <c r="AC49"/>
  <c r="Y50"/>
  <c r="AO50"/>
  <c r="AJ51"/>
  <c r="AG52"/>
  <c r="Y53"/>
  <c r="AO53"/>
  <c r="AK54"/>
  <c r="D48"/>
  <c r="H49"/>
  <c r="O50"/>
  <c r="C52"/>
  <c r="I53"/>
  <c r="P54"/>
  <c r="Z47"/>
  <c r="Z48"/>
  <c r="Q22"/>
  <c r="AK22"/>
  <c r="O23"/>
  <c r="AK23"/>
  <c r="L24"/>
  <c r="X24"/>
  <c r="AM24"/>
  <c r="L25"/>
  <c r="W25"/>
  <c r="AK25"/>
  <c r="J26"/>
  <c r="X26"/>
  <c r="AK26"/>
  <c r="I27"/>
  <c r="V27"/>
  <c r="AI27"/>
  <c r="J28"/>
  <c r="T28"/>
  <c r="AH28"/>
  <c r="H29"/>
  <c r="T29"/>
  <c r="AI29"/>
  <c r="F30"/>
  <c r="R30"/>
  <c r="AG30"/>
  <c r="F31"/>
  <c r="Q31"/>
  <c r="AE31"/>
  <c r="D32"/>
  <c r="P32"/>
  <c r="AE32"/>
  <c r="C33"/>
  <c r="O33"/>
  <c r="AC33"/>
  <c r="AO33"/>
  <c r="M34"/>
  <c r="Z34"/>
  <c r="AH34"/>
  <c r="E35"/>
  <c r="O35"/>
  <c r="Y35"/>
  <c r="AG35"/>
  <c r="D36"/>
  <c r="N36"/>
  <c r="W36"/>
  <c r="AH36"/>
  <c r="C37"/>
  <c r="L37"/>
  <c r="W37"/>
  <c r="AF37"/>
  <c r="AN37"/>
  <c r="L38"/>
  <c r="U38"/>
  <c r="AD38"/>
  <c r="AO38"/>
  <c r="J39"/>
  <c r="S39"/>
  <c r="AD39"/>
  <c r="AM39"/>
  <c r="H40"/>
  <c r="S40"/>
  <c r="AB40"/>
  <c r="AL40"/>
  <c r="I41"/>
  <c r="Q41"/>
  <c r="AA41"/>
  <c r="AK41"/>
  <c r="H42"/>
  <c r="P42"/>
  <c r="Z42"/>
  <c r="AJ42"/>
  <c r="F43"/>
  <c r="Q43"/>
  <c r="Y43"/>
  <c r="AH43"/>
  <c r="F44"/>
  <c r="O44"/>
  <c r="W44"/>
  <c r="AH44"/>
  <c r="D45"/>
  <c r="M45"/>
  <c r="X45"/>
  <c r="AF45"/>
  <c r="AO45"/>
  <c r="M46"/>
  <c r="V46"/>
  <c r="AD46"/>
  <c r="AO46"/>
  <c r="B31"/>
  <c r="B41"/>
  <c r="AG48"/>
  <c r="AH49"/>
  <c r="AE50"/>
  <c r="AF51"/>
  <c r="AH52"/>
  <c r="AJ53"/>
  <c r="AF54"/>
  <c r="F48"/>
  <c r="D50"/>
  <c r="P51"/>
  <c r="P53"/>
  <c r="B54"/>
  <c r="X48"/>
  <c r="V22"/>
  <c r="I23"/>
  <c r="AD23"/>
  <c r="P24"/>
  <c r="AF24"/>
  <c r="I25"/>
  <c r="AB25"/>
  <c r="D26"/>
  <c r="T26"/>
  <c r="AN26"/>
  <c r="Q27"/>
  <c r="AD27"/>
  <c r="K28"/>
  <c r="AA28"/>
  <c r="E29"/>
  <c r="X29"/>
  <c r="AK29"/>
  <c r="Q30"/>
  <c r="AH30"/>
  <c r="M31"/>
  <c r="AA31"/>
  <c r="F32"/>
  <c r="X32"/>
  <c r="AN32"/>
  <c r="T33"/>
  <c r="AI33"/>
  <c r="L34"/>
  <c r="AB34"/>
  <c r="AN34"/>
  <c r="K35"/>
  <c r="Z35"/>
  <c r="AL35"/>
  <c r="L36"/>
  <c r="Z36"/>
  <c r="AJ36"/>
  <c r="K37"/>
  <c r="X37"/>
  <c r="AK37"/>
  <c r="I38"/>
  <c r="V38"/>
  <c r="AJ38"/>
  <c r="I39"/>
  <c r="W39"/>
  <c r="AH39"/>
  <c r="G40"/>
  <c r="V40"/>
  <c r="AH40"/>
  <c r="E41"/>
  <c r="T41"/>
  <c r="AF41"/>
  <c r="E42"/>
  <c r="T42"/>
  <c r="AD42"/>
  <c r="C43"/>
  <c r="R43"/>
  <c r="AD43"/>
  <c r="AO43"/>
  <c r="P44"/>
  <c r="AB44"/>
  <c r="C45"/>
  <c r="P45"/>
  <c r="AA45"/>
  <c r="AN45"/>
  <c r="N46"/>
  <c r="AB46"/>
  <c r="AL46"/>
  <c r="B33"/>
  <c r="B46"/>
  <c r="B40" i="19"/>
  <c r="B29"/>
  <c r="AN46"/>
  <c r="AE46"/>
  <c r="T46"/>
  <c r="K46"/>
  <c r="C46"/>
  <c r="AE45"/>
  <c r="V45"/>
  <c r="M45"/>
  <c r="AO44"/>
  <c r="AG44"/>
  <c r="X44"/>
  <c r="L44"/>
  <c r="AM43"/>
  <c r="AB43"/>
  <c r="N43"/>
  <c r="AO42"/>
  <c r="AA42"/>
  <c r="N42"/>
  <c r="C42"/>
  <c r="AC41"/>
  <c r="P41"/>
  <c r="AO40"/>
  <c r="AE40"/>
  <c r="Q40"/>
  <c r="D40"/>
  <c r="AE39"/>
  <c r="P39"/>
  <c r="F39"/>
  <c r="AG38"/>
  <c r="R38"/>
  <c r="F38"/>
  <c r="AH37"/>
  <c r="T37"/>
  <c r="H37"/>
  <c r="AI36"/>
  <c r="S36"/>
  <c r="D36"/>
  <c r="AA35"/>
  <c r="H35"/>
  <c r="AE34"/>
  <c r="Q34"/>
  <c r="AJ33"/>
  <c r="T33"/>
  <c r="AK32"/>
  <c r="K32"/>
  <c r="W31"/>
  <c r="AM30"/>
  <c r="M30"/>
  <c r="Z29"/>
  <c r="AO28"/>
  <c r="P28"/>
  <c r="AB27"/>
  <c r="F27"/>
  <c r="R26"/>
  <c r="AD25"/>
  <c r="F25"/>
  <c r="S24"/>
  <c r="AH23"/>
  <c r="H23"/>
  <c r="V22"/>
  <c r="W48"/>
  <c r="N54"/>
  <c r="H52"/>
  <c r="N49"/>
  <c r="K47"/>
  <c r="AL53"/>
  <c r="AC52"/>
  <c r="T51"/>
  <c r="Y49"/>
  <c r="Y51" i="20"/>
  <c r="AG52"/>
  <c r="Q54"/>
  <c r="AO54"/>
  <c r="G49"/>
  <c r="F51"/>
  <c r="M52"/>
  <c r="L54"/>
  <c r="U47"/>
  <c r="Z48"/>
  <c r="W22"/>
  <c r="E23"/>
  <c r="Y23"/>
  <c r="L24"/>
  <c r="AG24"/>
  <c r="O25"/>
  <c r="C26"/>
  <c r="V26"/>
  <c r="D27"/>
  <c r="AC27"/>
  <c r="L28"/>
  <c r="AF28"/>
  <c r="S29"/>
  <c r="AI29"/>
  <c r="N30"/>
  <c r="AE30"/>
  <c r="G31"/>
  <c r="X31"/>
  <c r="D32"/>
  <c r="U32"/>
  <c r="AJ32"/>
  <c r="N33"/>
  <c r="AE33"/>
  <c r="H34"/>
  <c r="AB34"/>
  <c r="D35"/>
  <c r="T35"/>
  <c r="AJ35"/>
  <c r="I36"/>
  <c r="T36"/>
  <c r="AH36"/>
  <c r="G37"/>
  <c r="S37"/>
  <c r="AH37"/>
  <c r="F38"/>
  <c r="R38"/>
  <c r="AF38"/>
  <c r="E39"/>
  <c r="P39"/>
  <c r="AE39"/>
  <c r="AN39"/>
  <c r="K40"/>
  <c r="U40"/>
  <c r="AC40"/>
  <c r="AM40"/>
  <c r="J41"/>
  <c r="T41"/>
  <c r="AB41"/>
  <c r="AL41"/>
  <c r="I42"/>
  <c r="R42"/>
  <c r="AC42"/>
  <c r="AK42"/>
  <c r="G43"/>
  <c r="R43"/>
  <c r="AA43"/>
  <c r="AI43"/>
  <c r="G44"/>
  <c r="P44"/>
  <c r="Y44"/>
  <c r="AJ44"/>
  <c r="E45"/>
  <c r="N45"/>
  <c r="Y45"/>
  <c r="AH45"/>
  <c r="C46"/>
  <c r="N46"/>
  <c r="W46"/>
  <c r="AG46"/>
  <c r="B24"/>
  <c r="B32"/>
  <c r="B42"/>
  <c r="AL49"/>
  <c r="AL51"/>
  <c r="AN52"/>
  <c r="S54"/>
  <c r="O47"/>
  <c r="P49"/>
  <c r="G51"/>
  <c r="F53"/>
  <c r="M54"/>
  <c r="Z47"/>
  <c r="G22"/>
  <c r="Z22"/>
  <c r="H23"/>
  <c r="AI23"/>
  <c r="Q24"/>
  <c r="AJ24"/>
  <c r="V25"/>
  <c r="D26"/>
  <c r="AD26"/>
  <c r="M27"/>
  <c r="AG27"/>
  <c r="Q28"/>
  <c r="AN28"/>
  <c r="Y29"/>
  <c r="AL29"/>
  <c r="R30"/>
  <c r="AI30"/>
  <c r="L31"/>
  <c r="AF31"/>
  <c r="F32"/>
  <c r="V32"/>
  <c r="C33"/>
  <c r="S33"/>
  <c r="AH33"/>
  <c r="N34"/>
  <c r="AD34"/>
  <c r="G35"/>
  <c r="AA35"/>
  <c r="AK35"/>
  <c r="J36"/>
  <c r="Y36"/>
  <c r="AK36"/>
  <c r="I37"/>
  <c r="W37"/>
  <c r="AI37"/>
  <c r="J38"/>
  <c r="W38"/>
  <c r="AH38"/>
  <c r="H39"/>
  <c r="U39"/>
  <c r="AH39"/>
  <c r="C40"/>
  <c r="M40"/>
  <c r="W40"/>
  <c r="AF40"/>
  <c r="D41"/>
  <c r="L41"/>
  <c r="U41"/>
  <c r="AF41"/>
  <c r="AO41"/>
  <c r="J42"/>
  <c r="U42"/>
  <c r="B22"/>
  <c r="B35"/>
  <c r="AM46"/>
  <c r="AC46"/>
  <c r="Q46"/>
  <c r="AO45"/>
  <c r="AC45"/>
  <c r="R45"/>
  <c r="D45"/>
  <c r="AE44"/>
  <c r="Q44"/>
  <c r="D44"/>
  <c r="AF43"/>
  <c r="S43"/>
  <c r="F43"/>
  <c r="AE42"/>
  <c r="O42"/>
  <c r="AJ41"/>
  <c r="Q41"/>
  <c r="AK40"/>
  <c r="Q40"/>
  <c r="AM39"/>
  <c r="O39"/>
  <c r="AA38"/>
  <c r="D38"/>
  <c r="Q37"/>
  <c r="AD36"/>
  <c r="E36"/>
  <c r="Q35"/>
  <c r="V34"/>
  <c r="AC33"/>
  <c r="AF32"/>
  <c r="AI31"/>
  <c r="E31"/>
  <c r="H30"/>
  <c r="K29"/>
  <c r="H28"/>
  <c r="AN26"/>
  <c r="AG25"/>
  <c r="AD24"/>
  <c r="U23"/>
  <c r="O22"/>
  <c r="R47"/>
  <c r="F52"/>
  <c r="N48"/>
  <c r="AE53"/>
  <c r="AO50"/>
  <c r="AJ47"/>
  <c r="Y50"/>
  <c r="U51"/>
  <c r="AK51"/>
  <c r="X52"/>
  <c r="AM52"/>
  <c r="X53"/>
  <c r="AJ53"/>
  <c r="Z54"/>
  <c r="AL54"/>
  <c r="J47"/>
  <c r="J48"/>
  <c r="H49"/>
  <c r="H50"/>
  <c r="D51"/>
  <c r="L51"/>
  <c r="H52"/>
  <c r="D53"/>
  <c r="N53"/>
  <c r="H54"/>
  <c r="B49"/>
  <c r="T47"/>
  <c r="AC47"/>
  <c r="X48"/>
  <c r="AF48"/>
  <c r="K22"/>
  <c r="V22"/>
  <c r="AE22"/>
  <c r="AM22"/>
  <c r="K23"/>
  <c r="T23"/>
  <c r="AC23"/>
  <c r="AN23"/>
  <c r="I24"/>
  <c r="R24"/>
  <c r="AC24"/>
  <c r="AL24"/>
  <c r="G25"/>
  <c r="R25"/>
  <c r="AA25"/>
  <c r="AK25"/>
  <c r="H26"/>
  <c r="P26"/>
  <c r="Z26"/>
  <c r="AJ26"/>
  <c r="G27"/>
  <c r="O27"/>
  <c r="Y27"/>
  <c r="AI27"/>
  <c r="E28"/>
  <c r="P28"/>
  <c r="X28"/>
  <c r="AG28"/>
  <c r="E29"/>
  <c r="N29"/>
  <c r="V29"/>
  <c r="AD29"/>
  <c r="AK29"/>
  <c r="D30"/>
  <c r="L30"/>
  <c r="S30"/>
  <c r="Z30"/>
  <c r="AH30"/>
  <c r="AN30"/>
  <c r="H31"/>
  <c r="P31"/>
  <c r="W31"/>
  <c r="AC31"/>
  <c r="AK31"/>
  <c r="E32"/>
  <c r="L32"/>
  <c r="T32"/>
  <c r="Z32"/>
  <c r="AG32"/>
  <c r="AO32"/>
  <c r="I33"/>
  <c r="O33"/>
  <c r="W33"/>
  <c r="AD33"/>
  <c r="AK33"/>
  <c r="F34"/>
  <c r="L34"/>
  <c r="S34"/>
  <c r="AA34"/>
  <c r="AH34"/>
  <c r="AN34"/>
  <c r="I35"/>
  <c r="P35"/>
  <c r="W35"/>
  <c r="R49"/>
  <c r="AH50"/>
  <c r="AJ51"/>
  <c r="AB52"/>
  <c r="R53"/>
  <c r="AI53"/>
  <c r="AA54"/>
  <c r="G47"/>
  <c r="F48"/>
  <c r="K49"/>
  <c r="M50"/>
  <c r="K51"/>
  <c r="L52"/>
  <c r="H53"/>
  <c r="F54"/>
  <c r="B52"/>
  <c r="Y47"/>
  <c r="T48"/>
  <c r="D22"/>
  <c r="P22"/>
  <c r="AB22"/>
  <c r="D23"/>
  <c r="O23"/>
  <c r="AA23"/>
  <c r="AO23"/>
  <c r="N24"/>
  <c r="Y24"/>
  <c r="AN24"/>
  <c r="M25"/>
  <c r="Z25"/>
  <c r="AM25"/>
  <c r="K26"/>
  <c r="X26"/>
  <c r="AL26"/>
  <c r="L27"/>
  <c r="W27"/>
  <c r="AJ27"/>
  <c r="J28"/>
  <c r="V28"/>
  <c r="AK28"/>
  <c r="I29"/>
  <c r="U29"/>
  <c r="AE29"/>
  <c r="AO29"/>
  <c r="J30"/>
  <c r="T30"/>
  <c r="AD30"/>
  <c r="AM30"/>
  <c r="K31"/>
  <c r="S31"/>
  <c r="AB31"/>
  <c r="AM31"/>
  <c r="I32"/>
  <c r="Q32"/>
  <c r="AB32"/>
  <c r="AK32"/>
  <c r="G33"/>
  <c r="R33"/>
  <c r="Z33"/>
  <c r="AI33"/>
  <c r="G34"/>
  <c r="P34"/>
  <c r="X34"/>
  <c r="AI34"/>
  <c r="E35"/>
  <c r="O35"/>
  <c r="Y35"/>
  <c r="AF35"/>
  <c r="AM35"/>
  <c r="H36"/>
  <c r="N36"/>
  <c r="U36"/>
  <c r="AC36"/>
  <c r="AJ36"/>
  <c r="C37"/>
  <c r="K37"/>
  <c r="R37"/>
  <c r="Y37"/>
  <c r="AG37"/>
  <c r="AM37"/>
  <c r="G38"/>
  <c r="O38"/>
  <c r="V38"/>
  <c r="AB38"/>
  <c r="AJ38"/>
  <c r="D39"/>
  <c r="K39"/>
  <c r="S39"/>
  <c r="Y39"/>
  <c r="AF39"/>
  <c r="AL39"/>
  <c r="D40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3"/>
  <c r="B28"/>
  <c r="B34"/>
  <c r="B39"/>
  <c r="B44"/>
  <c r="U50"/>
  <c r="AC51"/>
  <c r="AF52"/>
  <c r="AB53"/>
  <c r="U54"/>
  <c r="H47"/>
  <c r="P48"/>
  <c r="J50"/>
  <c r="O51"/>
  <c r="N52"/>
  <c r="E54"/>
  <c r="B53"/>
  <c r="AF47"/>
  <c r="AD48"/>
  <c r="R22"/>
  <c r="AJ22"/>
  <c r="M23"/>
  <c r="AF23"/>
  <c r="H24"/>
  <c r="X24"/>
  <c r="E25"/>
  <c r="U25"/>
  <c r="AH25"/>
  <c r="O26"/>
  <c r="AE26"/>
  <c r="H27"/>
  <c r="AB27"/>
  <c r="AO27"/>
  <c r="R28"/>
  <c r="AL28"/>
  <c r="O29"/>
  <c r="AA29"/>
  <c r="C30"/>
  <c r="O30"/>
  <c r="AB30"/>
  <c r="C31"/>
  <c r="M31"/>
  <c r="AA31"/>
  <c r="AN31"/>
  <c r="N32"/>
  <c r="Y32"/>
  <c r="AL32"/>
  <c r="M33"/>
  <c r="Y33"/>
  <c r="AM33"/>
  <c r="K34"/>
  <c r="W34"/>
  <c r="AL34"/>
  <c r="K35"/>
  <c r="U35"/>
  <c r="AG35"/>
  <c r="D36"/>
  <c r="M36"/>
  <c r="X36"/>
  <c r="AF36"/>
  <c r="AO36"/>
  <c r="M37"/>
  <c r="V37"/>
  <c r="AD37"/>
  <c r="AO37"/>
  <c r="K38"/>
  <c r="T38"/>
  <c r="AE38"/>
  <c r="AM38"/>
  <c r="I39"/>
  <c r="T39"/>
  <c r="AC39"/>
  <c r="AJ39"/>
  <c r="E40"/>
  <c r="L40"/>
  <c r="S40"/>
  <c r="AA40"/>
  <c r="AG40"/>
  <c r="AN40"/>
  <c r="I41"/>
  <c r="P41"/>
  <c r="V41"/>
  <c r="AD41"/>
  <c r="AK41"/>
  <c r="E42"/>
  <c r="M42"/>
  <c r="S42"/>
  <c r="Z42"/>
  <c r="AH42"/>
  <c r="AO42"/>
  <c r="H43"/>
  <c r="P43"/>
  <c r="W43"/>
  <c r="AD43"/>
  <c r="AL43"/>
  <c r="E44"/>
  <c r="L44"/>
  <c r="T44"/>
  <c r="AA44"/>
  <c r="AG44"/>
  <c r="AO44"/>
  <c r="I45"/>
  <c r="P45"/>
  <c r="X45"/>
  <c r="AD45"/>
  <c r="AK45"/>
  <c r="F46"/>
  <c r="M46"/>
  <c r="S46"/>
  <c r="AA46"/>
  <c r="AH46"/>
  <c r="AO46"/>
  <c r="B30"/>
  <c r="B36"/>
  <c r="B43"/>
  <c r="AN47" i="16"/>
  <c r="AG45" i="14"/>
  <c r="AD19"/>
  <c r="AG20"/>
  <c r="AK21"/>
  <c r="AO22"/>
  <c r="AR23"/>
  <c r="I25"/>
  <c r="M26"/>
  <c r="P27"/>
  <c r="T28"/>
  <c r="V29"/>
  <c r="O30"/>
  <c r="H31"/>
  <c r="AN31"/>
  <c r="AG32"/>
  <c r="Z33"/>
  <c r="AL33"/>
  <c r="AB46"/>
  <c r="L20"/>
  <c r="Z21"/>
  <c r="L23"/>
  <c r="AA24"/>
  <c r="AO25"/>
  <c r="AA27"/>
  <c r="AO28"/>
  <c r="G30"/>
  <c r="P31"/>
  <c r="Q32"/>
  <c r="R33"/>
  <c r="AO33"/>
  <c r="K34"/>
  <c r="W34"/>
  <c r="AH34"/>
  <c r="AQ34"/>
  <c r="P35"/>
  <c r="AA35"/>
  <c r="AJ35"/>
  <c r="I36"/>
  <c r="T36"/>
  <c r="AC36"/>
  <c r="AO36"/>
  <c r="M37"/>
  <c r="V37"/>
  <c r="AH37"/>
  <c r="F38"/>
  <c r="O38"/>
  <c r="AA38"/>
  <c r="AL38"/>
  <c r="H39"/>
  <c r="T39"/>
  <c r="AA39"/>
  <c r="AH39"/>
  <c r="AP39"/>
  <c r="I40"/>
  <c r="P40"/>
  <c r="X40"/>
  <c r="AE40"/>
  <c r="AK40"/>
  <c r="F41"/>
  <c r="M41"/>
  <c r="T41"/>
  <c r="AB41"/>
  <c r="AH41"/>
  <c r="AO41"/>
  <c r="J42"/>
  <c r="Q42"/>
  <c r="W42"/>
  <c r="AE42"/>
  <c r="AL42"/>
  <c r="F43"/>
  <c r="N43"/>
  <c r="T43"/>
  <c r="AA43"/>
  <c r="AI43"/>
  <c r="AP43"/>
  <c r="I44"/>
  <c r="Q44"/>
  <c r="X44"/>
  <c r="AE44"/>
  <c r="AM44"/>
  <c r="E20"/>
  <c r="E27"/>
  <c r="E35"/>
  <c r="E42"/>
  <c r="AL45"/>
  <c r="AK46"/>
  <c r="AR46"/>
  <c r="Z47"/>
  <c r="AH47"/>
  <c r="AN47"/>
  <c r="V48"/>
  <c r="AD48"/>
  <c r="AK48"/>
  <c r="AQ48"/>
  <c r="Z49"/>
  <c r="AG49"/>
  <c r="AN49"/>
  <c r="W50"/>
  <c r="AC50"/>
  <c r="AJ50"/>
  <c r="AR50"/>
  <c r="Z51"/>
  <c r="AF51"/>
  <c r="AN51"/>
  <c r="V52"/>
  <c r="AC52"/>
  <c r="AK52"/>
  <c r="AQ52"/>
  <c r="J45"/>
  <c r="R45"/>
  <c r="J46"/>
  <c r="P46"/>
  <c r="I47"/>
  <c r="P47"/>
  <c r="H48"/>
  <c r="P48"/>
  <c r="G49"/>
  <c r="N49"/>
  <c r="G50"/>
  <c r="N50"/>
  <c r="E51"/>
  <c r="M51"/>
  <c r="E52"/>
  <c r="L52"/>
  <c r="C19"/>
  <c r="C22"/>
  <c r="D25"/>
  <c r="D29"/>
  <c r="C33"/>
  <c r="C36"/>
  <c r="C40"/>
  <c r="D43"/>
  <c r="C47"/>
  <c r="C51"/>
  <c r="B22"/>
  <c r="B29"/>
  <c r="B37"/>
  <c r="B44"/>
  <c r="B50"/>
  <c r="V45" i="11"/>
  <c r="AA45"/>
  <c r="AG45"/>
  <c r="U46"/>
  <c r="Z46"/>
  <c r="AF46"/>
  <c r="G19"/>
  <c r="L19"/>
  <c r="R19"/>
  <c r="W19"/>
  <c r="AB19"/>
  <c r="AH19"/>
  <c r="AM19"/>
  <c r="AR19"/>
  <c r="K20"/>
  <c r="P20"/>
  <c r="U20"/>
  <c r="AA20"/>
  <c r="AF20"/>
  <c r="AK20"/>
  <c r="AQ20"/>
  <c r="I21"/>
  <c r="N21"/>
  <c r="T21"/>
  <c r="Y21"/>
  <c r="AD21"/>
  <c r="AJ21"/>
  <c r="AO21"/>
  <c r="G22"/>
  <c r="M22"/>
  <c r="R22"/>
  <c r="W22"/>
  <c r="AC22"/>
  <c r="AH22"/>
  <c r="AM22"/>
  <c r="F23"/>
  <c r="K23"/>
  <c r="P23"/>
  <c r="V23"/>
  <c r="AA23"/>
  <c r="AF23"/>
  <c r="AL23"/>
  <c r="AQ23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AQ26"/>
  <c r="J27"/>
  <c r="O27"/>
  <c r="T27"/>
  <c r="Z27"/>
  <c r="AE27"/>
  <c r="AJ27"/>
  <c r="AP27"/>
  <c r="H28"/>
  <c r="M28"/>
  <c r="S28"/>
  <c r="X28"/>
  <c r="AC28"/>
  <c r="AI28"/>
  <c r="AN28"/>
  <c r="F29"/>
  <c r="L29"/>
  <c r="Q29"/>
  <c r="V29"/>
  <c r="AB29"/>
  <c r="AG29"/>
  <c r="AL29"/>
  <c r="AR29"/>
  <c r="J30"/>
  <c r="O30"/>
  <c r="U30"/>
  <c r="Z30"/>
  <c r="AE30"/>
  <c r="AK30"/>
  <c r="AP30"/>
  <c r="H31"/>
  <c r="N31"/>
  <c r="S31"/>
  <c r="X31"/>
  <c r="AD31"/>
  <c r="AI31"/>
  <c r="AN31"/>
  <c r="G32"/>
  <c r="L32"/>
  <c r="Q32"/>
  <c r="W32"/>
  <c r="AB32"/>
  <c r="AG32"/>
  <c r="AM32"/>
  <c r="AR32"/>
  <c r="J33"/>
  <c r="P33"/>
  <c r="U33"/>
  <c r="Z33"/>
  <c r="AF33"/>
  <c r="AK33"/>
  <c r="AP33"/>
  <c r="I34"/>
  <c r="N34"/>
  <c r="S34"/>
  <c r="Y34"/>
  <c r="AD34"/>
  <c r="AI34"/>
  <c r="AO34"/>
  <c r="G35"/>
  <c r="L35"/>
  <c r="R35"/>
  <c r="W35"/>
  <c r="AB35"/>
  <c r="AH35"/>
  <c r="AM35"/>
  <c r="AR35"/>
  <c r="K36"/>
  <c r="P36"/>
  <c r="U36"/>
  <c r="AA36"/>
  <c r="AF36"/>
  <c r="AK36"/>
  <c r="AQ36"/>
  <c r="I37"/>
  <c r="N37"/>
  <c r="T37"/>
  <c r="Y37"/>
  <c r="AD37"/>
  <c r="AJ37"/>
  <c r="AO37"/>
  <c r="G38"/>
  <c r="M38"/>
  <c r="R38"/>
  <c r="W38"/>
  <c r="AC38"/>
  <c r="AH38"/>
  <c r="AM38"/>
  <c r="F39"/>
  <c r="K39"/>
  <c r="P39"/>
  <c r="V39"/>
  <c r="AA39"/>
  <c r="AF39"/>
  <c r="AL39"/>
  <c r="AQ39"/>
  <c r="I40"/>
  <c r="O40"/>
  <c r="T40"/>
  <c r="Y40"/>
  <c r="AE40"/>
  <c r="AJ40"/>
  <c r="AO40"/>
  <c r="H41"/>
  <c r="M41"/>
  <c r="R41"/>
  <c r="X41"/>
  <c r="AC41"/>
  <c r="AH41"/>
  <c r="AN41"/>
  <c r="F42"/>
  <c r="K42"/>
  <c r="Q42"/>
  <c r="V42"/>
  <c r="AA42"/>
  <c r="AG42"/>
  <c r="AL42"/>
  <c r="AQ42"/>
  <c r="J43"/>
  <c r="O43"/>
  <c r="T43"/>
  <c r="Z43"/>
  <c r="AE43"/>
  <c r="AJ43"/>
  <c r="AP43"/>
  <c r="H44"/>
  <c r="M44"/>
  <c r="S44"/>
  <c r="X44"/>
  <c r="AC44"/>
  <c r="AI44"/>
  <c r="AN44"/>
  <c r="E20"/>
  <c r="E26"/>
  <c r="E31"/>
  <c r="E36"/>
  <c r="E42"/>
  <c r="AT19"/>
  <c r="AY19"/>
  <c r="AW20"/>
  <c r="AT21"/>
  <c r="AX21"/>
  <c r="AT22"/>
  <c r="AX22"/>
  <c r="AT23"/>
  <c r="AX23"/>
  <c r="AT24"/>
  <c r="AX24"/>
  <c r="AT25"/>
  <c r="AX25"/>
  <c r="AT26"/>
  <c r="AX26"/>
  <c r="AT27"/>
  <c r="AX27"/>
  <c r="AT28"/>
  <c r="AX28"/>
  <c r="AT29"/>
  <c r="AX29"/>
  <c r="AT30"/>
  <c r="AX30"/>
  <c r="AT31"/>
  <c r="AX31"/>
  <c r="AT32"/>
  <c r="AX32"/>
  <c r="AT33"/>
  <c r="AX33"/>
  <c r="AT34"/>
  <c r="AX34"/>
  <c r="AT35"/>
  <c r="AX35"/>
  <c r="AT36"/>
  <c r="AX36"/>
  <c r="AT37"/>
  <c r="AX37"/>
  <c r="AT38"/>
  <c r="AX38"/>
  <c r="AT39"/>
  <c r="AX39"/>
  <c r="AT40"/>
  <c r="AX40"/>
  <c r="AT41"/>
  <c r="AX41"/>
  <c r="AT42"/>
  <c r="AX42"/>
  <c r="AT43"/>
  <c r="AX43"/>
  <c r="AT44"/>
  <c r="AX44"/>
  <c r="AK45"/>
  <c r="AO45"/>
  <c r="AS45"/>
  <c r="AW45"/>
  <c r="AJ46"/>
  <c r="AN46"/>
  <c r="AR46"/>
  <c r="AV46"/>
  <c r="AZ46"/>
  <c r="V47"/>
  <c r="Z47"/>
  <c r="AD47"/>
  <c r="AH47"/>
  <c r="AL47"/>
  <c r="AP47"/>
  <c r="AT47"/>
  <c r="AX47"/>
  <c r="T48"/>
  <c r="X48"/>
  <c r="AB48"/>
  <c r="AF48"/>
  <c r="AJ48"/>
  <c r="AN48"/>
  <c r="AR48"/>
  <c r="AV48"/>
  <c r="AZ48"/>
  <c r="V49"/>
  <c r="Z49"/>
  <c r="AD49"/>
  <c r="AH49"/>
  <c r="AL49"/>
  <c r="AP49"/>
  <c r="AT49"/>
  <c r="AX49"/>
  <c r="T50"/>
  <c r="X50"/>
  <c r="AB50"/>
  <c r="AF50"/>
  <c r="AJ50"/>
  <c r="AN50"/>
  <c r="AR50"/>
  <c r="AV50"/>
  <c r="AZ50"/>
  <c r="V51"/>
  <c r="Z51"/>
  <c r="AD51"/>
  <c r="AH51"/>
  <c r="AL51"/>
  <c r="AP51"/>
  <c r="AT51"/>
  <c r="AX51"/>
  <c r="T52"/>
  <c r="X52"/>
  <c r="AB52"/>
  <c r="AF52"/>
  <c r="AJ52"/>
  <c r="AN52"/>
  <c r="AR52"/>
  <c r="AV52"/>
  <c r="AZ52"/>
  <c r="V53"/>
  <c r="Z53"/>
  <c r="AD53"/>
  <c r="AH53"/>
  <c r="AL53"/>
  <c r="AP53"/>
  <c r="AT53"/>
  <c r="AX53"/>
  <c r="T54"/>
  <c r="X54"/>
  <c r="AB54"/>
  <c r="AF54"/>
  <c r="AJ54"/>
  <c r="AN54"/>
  <c r="AR54"/>
  <c r="AV54"/>
  <c r="AZ54"/>
  <c r="V55"/>
  <c r="Z55"/>
  <c r="AD55"/>
  <c r="AH55"/>
  <c r="AL55"/>
  <c r="AP55"/>
  <c r="AT55"/>
  <c r="AX55"/>
  <c r="T56"/>
  <c r="X56"/>
  <c r="AB56"/>
  <c r="AF56"/>
  <c r="AJ56"/>
  <c r="AN56"/>
  <c r="AR56"/>
  <c r="AV56"/>
  <c r="AZ56"/>
  <c r="V57"/>
  <c r="Z57"/>
  <c r="AD57"/>
  <c r="AH57"/>
  <c r="AL57"/>
  <c r="AP57"/>
  <c r="AT57"/>
  <c r="AX57"/>
  <c r="T58"/>
  <c r="X58"/>
  <c r="AB58"/>
  <c r="AF58"/>
  <c r="AJ58"/>
  <c r="AN58"/>
  <c r="AR58"/>
  <c r="AV58"/>
  <c r="AZ58"/>
  <c r="V59"/>
  <c r="Z59"/>
  <c r="AD59"/>
  <c r="AH59"/>
  <c r="AL59"/>
  <c r="AP59"/>
  <c r="AT59"/>
  <c r="AX59"/>
  <c r="T60"/>
  <c r="X60"/>
  <c r="AB60"/>
  <c r="AF60"/>
  <c r="AJ60"/>
  <c r="AN60"/>
  <c r="AR60"/>
  <c r="AV60"/>
  <c r="AZ60"/>
  <c r="H45"/>
  <c r="L45"/>
  <c r="P45"/>
  <c r="F46"/>
  <c r="J46"/>
  <c r="N46"/>
  <c r="R46"/>
  <c r="H47"/>
  <c r="L47"/>
  <c r="P47"/>
  <c r="F48"/>
  <c r="J48"/>
  <c r="B35" i="23"/>
  <c r="I45"/>
  <c r="AO42"/>
  <c r="K40"/>
  <c r="Z49"/>
  <c r="AD50"/>
  <c r="AG51"/>
  <c r="AJ52"/>
  <c r="AO53"/>
  <c r="E47"/>
  <c r="E49"/>
  <c r="F51"/>
  <c r="F53"/>
  <c r="B51"/>
  <c r="Y48"/>
  <c r="W21"/>
  <c r="L22"/>
  <c r="C23"/>
  <c r="AE23"/>
  <c r="T24"/>
  <c r="J25"/>
  <c r="AL25"/>
  <c r="AA26"/>
  <c r="J27"/>
  <c r="AE27"/>
  <c r="D28"/>
  <c r="L28"/>
  <c r="S28"/>
  <c r="Y28"/>
  <c r="AG28"/>
  <c r="AN28"/>
  <c r="H29"/>
  <c r="P29"/>
  <c r="V29"/>
  <c r="AC29"/>
  <c r="AK29"/>
  <c r="E30"/>
  <c r="K30"/>
  <c r="S30"/>
  <c r="Z30"/>
  <c r="AG30"/>
  <c r="AO30"/>
  <c r="H31"/>
  <c r="O31"/>
  <c r="W31"/>
  <c r="AD31"/>
  <c r="AJ31"/>
  <c r="E32"/>
  <c r="L32"/>
  <c r="S32"/>
  <c r="AA32"/>
  <c r="AG32"/>
  <c r="AN32"/>
  <c r="I33"/>
  <c r="P33"/>
  <c r="V33"/>
  <c r="AD33"/>
  <c r="AK33"/>
  <c r="E34"/>
  <c r="M34"/>
  <c r="S34"/>
  <c r="Z34"/>
  <c r="AH34"/>
  <c r="AO34"/>
  <c r="H35"/>
  <c r="P35"/>
  <c r="W35"/>
  <c r="AD35"/>
  <c r="AL35"/>
  <c r="E36"/>
  <c r="L36"/>
  <c r="T36"/>
  <c r="AA36"/>
  <c r="AG36"/>
  <c r="AO36"/>
  <c r="I37"/>
  <c r="P37"/>
  <c r="X37"/>
  <c r="AD37"/>
  <c r="AK37"/>
  <c r="AM47"/>
  <c r="AH49"/>
  <c r="AK50"/>
  <c r="AN51"/>
  <c r="S53"/>
  <c r="V54"/>
  <c r="K47"/>
  <c r="M49"/>
  <c r="M51"/>
  <c r="M53"/>
  <c r="T47"/>
  <c r="AF48"/>
  <c r="AD21"/>
  <c r="T22"/>
  <c r="I23"/>
  <c r="AK23"/>
  <c r="AB24"/>
  <c r="Q25"/>
  <c r="F26"/>
  <c r="AG26"/>
  <c r="O27"/>
  <c r="AJ27"/>
  <c r="G28"/>
  <c r="M28"/>
  <c r="T28"/>
  <c r="AB28"/>
  <c r="AI28"/>
  <c r="AO28"/>
  <c r="J29"/>
  <c r="Q29"/>
  <c r="X29"/>
  <c r="AF29"/>
  <c r="AL29"/>
  <c r="F30"/>
  <c r="N30"/>
  <c r="U30"/>
  <c r="AA30"/>
  <c r="AI30"/>
  <c r="C31"/>
  <c r="J31"/>
  <c r="R31"/>
  <c r="X31"/>
  <c r="AE31"/>
  <c r="AM31"/>
  <c r="G32"/>
  <c r="M32"/>
  <c r="U32"/>
  <c r="AB32"/>
  <c r="AI32"/>
  <c r="D33"/>
  <c r="J33"/>
  <c r="Q33"/>
  <c r="Y33"/>
  <c r="AF33"/>
  <c r="AL33"/>
  <c r="G34"/>
  <c r="N34"/>
  <c r="U34"/>
  <c r="AC34"/>
  <c r="AI34"/>
  <c r="C35"/>
  <c r="K35"/>
  <c r="R35"/>
  <c r="X35"/>
  <c r="AF35"/>
  <c r="AM35"/>
  <c r="G36"/>
  <c r="O36"/>
  <c r="U36"/>
  <c r="AB36"/>
  <c r="AJ36"/>
  <c r="D37"/>
  <c r="J37"/>
  <c r="R37"/>
  <c r="Y37"/>
  <c r="AF37"/>
  <c r="AL48"/>
  <c r="AO49"/>
  <c r="S51"/>
  <c r="W52"/>
  <c r="Z53"/>
  <c r="AC54"/>
  <c r="E48"/>
  <c r="E50"/>
  <c r="E52"/>
  <c r="G54"/>
  <c r="AA47"/>
  <c r="I21"/>
  <c r="AL21"/>
  <c r="AA22"/>
  <c r="P23"/>
  <c r="F24"/>
  <c r="AH24"/>
  <c r="W25"/>
  <c r="N26"/>
  <c r="AL26"/>
  <c r="T27"/>
  <c r="AN27"/>
  <c r="H28"/>
  <c r="O28"/>
  <c r="W28"/>
  <c r="AC28"/>
  <c r="AJ28"/>
  <c r="E29"/>
  <c r="L29"/>
  <c r="R29"/>
  <c r="Z29"/>
  <c r="AG29"/>
  <c r="AN29"/>
  <c r="I30"/>
  <c r="O30"/>
  <c r="V30"/>
  <c r="AD30"/>
  <c r="AK30"/>
  <c r="D31"/>
  <c r="L31"/>
  <c r="S31"/>
  <c r="Z31"/>
  <c r="AH31"/>
  <c r="AN31"/>
  <c r="H32"/>
  <c r="P32"/>
  <c r="W32"/>
  <c r="AC32"/>
  <c r="AK32"/>
  <c r="E33"/>
  <c r="L33"/>
  <c r="T33"/>
  <c r="Z33"/>
  <c r="AG33"/>
  <c r="AO33"/>
  <c r="I34"/>
  <c r="O34"/>
  <c r="W34"/>
  <c r="AD34"/>
  <c r="AK34"/>
  <c r="F35"/>
  <c r="L35"/>
  <c r="S35"/>
  <c r="AA35"/>
  <c r="AH35"/>
  <c r="AN35"/>
  <c r="I36"/>
  <c r="P36"/>
  <c r="W36"/>
  <c r="AE36"/>
  <c r="AK36"/>
  <c r="E37"/>
  <c r="M37"/>
  <c r="T37"/>
  <c r="Z37"/>
  <c r="AH37"/>
  <c r="AD52"/>
  <c r="L50"/>
  <c r="Q21"/>
  <c r="M24"/>
  <c r="D27"/>
  <c r="Q28"/>
  <c r="F29"/>
  <c r="AH29"/>
  <c r="Y30"/>
  <c r="N31"/>
  <c r="C32"/>
  <c r="AF32"/>
  <c r="U33"/>
  <c r="J34"/>
  <c r="AM34"/>
  <c r="AB35"/>
  <c r="Q36"/>
  <c r="H37"/>
  <c r="AJ37"/>
  <c r="F38"/>
  <c r="M38"/>
  <c r="S38"/>
  <c r="AA38"/>
  <c r="AH38"/>
  <c r="AO38"/>
  <c r="J39"/>
  <c r="P39"/>
  <c r="W39"/>
  <c r="AE39"/>
  <c r="AL39"/>
  <c r="E40"/>
  <c r="M40"/>
  <c r="T40"/>
  <c r="AA40"/>
  <c r="AI40"/>
  <c r="AO40"/>
  <c r="I41"/>
  <c r="Q41"/>
  <c r="X41"/>
  <c r="AD41"/>
  <c r="AL41"/>
  <c r="F42"/>
  <c r="M42"/>
  <c r="U42"/>
  <c r="Z42"/>
  <c r="AE42"/>
  <c r="AK42"/>
  <c r="C43"/>
  <c r="H43"/>
  <c r="N43"/>
  <c r="S43"/>
  <c r="X43"/>
  <c r="AD43"/>
  <c r="AI43"/>
  <c r="AN43"/>
  <c r="G44"/>
  <c r="L44"/>
  <c r="Q44"/>
  <c r="W44"/>
  <c r="AB44"/>
  <c r="AG44"/>
  <c r="AM44"/>
  <c r="E45"/>
  <c r="J45"/>
  <c r="P45"/>
  <c r="U45"/>
  <c r="Z45"/>
  <c r="AF45"/>
  <c r="AK45"/>
  <c r="C46"/>
  <c r="I46"/>
  <c r="N46"/>
  <c r="S46"/>
  <c r="Y46"/>
  <c r="AD46"/>
  <c r="AI46"/>
  <c r="AO46"/>
  <c r="B26"/>
  <c r="B31"/>
  <c r="B37"/>
  <c r="B42"/>
  <c r="B21"/>
  <c r="S49"/>
  <c r="AG53"/>
  <c r="M52"/>
  <c r="F22"/>
  <c r="AO24"/>
  <c r="Z27"/>
  <c r="X28"/>
  <c r="M29"/>
  <c r="C30"/>
  <c r="AE30"/>
  <c r="T31"/>
  <c r="K32"/>
  <c r="AM32"/>
  <c r="AB33"/>
  <c r="R34"/>
  <c r="G35"/>
  <c r="AI35"/>
  <c r="Y36"/>
  <c r="N37"/>
  <c r="AN37"/>
  <c r="G38"/>
  <c r="N38"/>
  <c r="V38"/>
  <c r="AC38"/>
  <c r="AI38"/>
  <c r="D39"/>
  <c r="K39"/>
  <c r="R39"/>
  <c r="Z39"/>
  <c r="AF39"/>
  <c r="AM39"/>
  <c r="H40"/>
  <c r="O40"/>
  <c r="U40"/>
  <c r="AC40"/>
  <c r="AJ40"/>
  <c r="D41"/>
  <c r="L41"/>
  <c r="R41"/>
  <c r="Y41"/>
  <c r="AG41"/>
  <c r="AN41"/>
  <c r="G42"/>
  <c r="O42"/>
  <c r="V42"/>
  <c r="AA42"/>
  <c r="AG42"/>
  <c r="AL42"/>
  <c r="D43"/>
  <c r="J43"/>
  <c r="O43"/>
  <c r="T43"/>
  <c r="Z43"/>
  <c r="AE43"/>
  <c r="AJ43"/>
  <c r="C44"/>
  <c r="H44"/>
  <c r="M44"/>
  <c r="S44"/>
  <c r="X44"/>
  <c r="AC44"/>
  <c r="AI44"/>
  <c r="AN44"/>
  <c r="F45"/>
  <c r="L45"/>
  <c r="Q45"/>
  <c r="V45"/>
  <c r="AB45"/>
  <c r="AG45"/>
  <c r="AL45"/>
  <c r="E46"/>
  <c r="J46"/>
  <c r="O46"/>
  <c r="U46"/>
  <c r="Z46"/>
  <c r="AE46"/>
  <c r="AK46"/>
  <c r="B22"/>
  <c r="B27"/>
  <c r="B33"/>
  <c r="B38"/>
  <c r="B43"/>
  <c r="V50"/>
  <c r="M54"/>
  <c r="AE25"/>
  <c r="AE28"/>
  <c r="J30"/>
  <c r="AB31"/>
  <c r="F33"/>
  <c r="Y34"/>
  <c r="D36"/>
  <c r="U37"/>
  <c r="I38"/>
  <c r="W38"/>
  <c r="AL38"/>
  <c r="L39"/>
  <c r="AA39"/>
  <c r="C40"/>
  <c r="P40"/>
  <c r="AE40"/>
  <c r="F41"/>
  <c r="T41"/>
  <c r="AH41"/>
  <c r="J42"/>
  <c r="W42"/>
  <c r="AH42"/>
  <c r="F43"/>
  <c r="P43"/>
  <c r="AA43"/>
  <c r="AL43"/>
  <c r="I44"/>
  <c r="T44"/>
  <c r="AE44"/>
  <c r="AO44"/>
  <c r="M45"/>
  <c r="X45"/>
  <c r="AH45"/>
  <c r="F46"/>
  <c r="Q46"/>
  <c r="AA46"/>
  <c r="AL46"/>
  <c r="B29"/>
  <c r="B39"/>
  <c r="AA51"/>
  <c r="Q48"/>
  <c r="T26"/>
  <c r="AM28"/>
  <c r="Q30"/>
  <c r="AI31"/>
  <c r="N33"/>
  <c r="AE34"/>
  <c r="K36"/>
  <c r="AC37"/>
  <c r="K38"/>
  <c r="Y38"/>
  <c r="AM38"/>
  <c r="O39"/>
  <c r="AB39"/>
  <c r="D40"/>
  <c r="S40"/>
  <c r="AF40"/>
  <c r="H41"/>
  <c r="V41"/>
  <c r="AJ41"/>
  <c r="K42"/>
  <c r="Y42"/>
  <c r="AI42"/>
  <c r="G43"/>
  <c r="R43"/>
  <c r="AB43"/>
  <c r="AM43"/>
  <c r="K44"/>
  <c r="U44"/>
  <c r="AF44"/>
  <c r="D45"/>
  <c r="N45"/>
  <c r="Y45"/>
  <c r="AJ45"/>
  <c r="G46"/>
  <c r="R46"/>
  <c r="AC46"/>
  <c r="AM46"/>
  <c r="B30"/>
  <c r="B41"/>
  <c r="AK54"/>
  <c r="C28"/>
  <c r="AL30"/>
  <c r="AJ33"/>
  <c r="AF36"/>
  <c r="Q38"/>
  <c r="F39"/>
  <c r="AH39"/>
  <c r="X40"/>
  <c r="M41"/>
  <c r="AO41"/>
  <c r="AC42"/>
  <c r="K43"/>
  <c r="AF43"/>
  <c r="O44"/>
  <c r="AJ44"/>
  <c r="R45"/>
  <c r="AN45"/>
  <c r="V46"/>
  <c r="B23"/>
  <c r="B45"/>
  <c r="L48"/>
  <c r="I28"/>
  <c r="G31"/>
  <c r="C34"/>
  <c r="AM36"/>
  <c r="R38"/>
  <c r="G39"/>
  <c r="AJ39"/>
  <c r="Y40"/>
  <c r="N41"/>
  <c r="E42"/>
  <c r="AD42"/>
  <c r="L43"/>
  <c r="AH43"/>
  <c r="P44"/>
  <c r="AK44"/>
  <c r="T45"/>
  <c r="AO45"/>
  <c r="W46"/>
  <c r="B25"/>
  <c r="B46"/>
  <c r="AH22"/>
  <c r="Q32"/>
  <c r="AO37"/>
  <c r="T39"/>
  <c r="AK40"/>
  <c r="Q42"/>
  <c r="V43"/>
  <c r="Y44"/>
  <c r="AC45"/>
  <c r="AG46"/>
  <c r="X23"/>
  <c r="X32"/>
  <c r="C38"/>
  <c r="V39"/>
  <c r="AN40"/>
  <c r="R42"/>
  <c r="W43"/>
  <c r="AA44"/>
  <c r="AD45"/>
  <c r="AH46"/>
  <c r="B42" i="16"/>
  <c r="B36"/>
  <c r="B29"/>
  <c r="AN46"/>
  <c r="AG46"/>
  <c r="AA46"/>
  <c r="S46"/>
  <c r="L46"/>
  <c r="E46"/>
  <c r="AJ45"/>
  <c r="AD45"/>
  <c r="W45"/>
  <c r="O45"/>
  <c r="H45"/>
  <c r="AO44"/>
  <c r="AG44"/>
  <c r="Z44"/>
  <c r="S44"/>
  <c r="K44"/>
  <c r="E44"/>
  <c r="AK43"/>
  <c r="AC43"/>
  <c r="V43"/>
  <c r="P43"/>
  <c r="H43"/>
  <c r="AN42"/>
  <c r="AG42"/>
  <c r="Y42"/>
  <c r="S42"/>
  <c r="L42"/>
  <c r="D42"/>
  <c r="AJ41"/>
  <c r="AD41"/>
  <c r="V41"/>
  <c r="O41"/>
  <c r="H41"/>
  <c r="AM40"/>
  <c r="AG40"/>
  <c r="Z40"/>
  <c r="R40"/>
  <c r="K40"/>
  <c r="E40"/>
  <c r="AJ39"/>
  <c r="AC39"/>
  <c r="V39"/>
  <c r="N39"/>
  <c r="H39"/>
  <c r="AN38"/>
  <c r="AF38"/>
  <c r="Y38"/>
  <c r="S38"/>
  <c r="K38"/>
  <c r="D38"/>
  <c r="AJ37"/>
  <c r="AB37"/>
  <c r="V37"/>
  <c r="O37"/>
  <c r="G37"/>
  <c r="AM36"/>
  <c r="AG36"/>
  <c r="Y36"/>
  <c r="R36"/>
  <c r="K36"/>
  <c r="C36"/>
  <c r="AJ35"/>
  <c r="AC35"/>
  <c r="U35"/>
  <c r="N35"/>
  <c r="H35"/>
  <c r="AM34"/>
  <c r="AF34"/>
  <c r="Y34"/>
  <c r="Q34"/>
  <c r="K34"/>
  <c r="D34"/>
  <c r="AI33"/>
  <c r="AB33"/>
  <c r="V33"/>
  <c r="N33"/>
  <c r="G33"/>
  <c r="AM32"/>
  <c r="AE32"/>
  <c r="Y32"/>
  <c r="R32"/>
  <c r="J32"/>
  <c r="C32"/>
  <c r="AJ31"/>
  <c r="AB31"/>
  <c r="U31"/>
  <c r="N31"/>
  <c r="F31"/>
  <c r="AM30"/>
  <c r="AF30"/>
  <c r="X30"/>
  <c r="Q30"/>
  <c r="K30"/>
  <c r="C30"/>
  <c r="AH29"/>
  <c r="Y29"/>
  <c r="N29"/>
  <c r="F29"/>
  <c r="AJ28"/>
  <c r="Y28"/>
  <c r="P28"/>
  <c r="H28"/>
  <c r="AJ27"/>
  <c r="AA27"/>
  <c r="R27"/>
  <c r="G27"/>
  <c r="AL26"/>
  <c r="AC26"/>
  <c r="R26"/>
  <c r="I26"/>
  <c r="AN25"/>
  <c r="AC25"/>
  <c r="T25"/>
  <c r="J25"/>
  <c r="AM24"/>
  <c r="AE24"/>
  <c r="U24"/>
  <c r="K24"/>
  <c r="AN23"/>
  <c r="AF23"/>
  <c r="V23"/>
  <c r="L23"/>
  <c r="C23"/>
  <c r="AE22"/>
  <c r="W22"/>
  <c r="N22"/>
  <c r="C22"/>
  <c r="X48"/>
  <c r="AF47"/>
  <c r="U47"/>
  <c r="B51"/>
  <c r="K54"/>
  <c r="N53"/>
  <c r="F53"/>
  <c r="K52"/>
  <c r="N51"/>
  <c r="E51"/>
  <c r="K50"/>
  <c r="N49"/>
  <c r="E49"/>
  <c r="I48"/>
  <c r="M47"/>
  <c r="E47"/>
  <c r="AH54"/>
  <c r="X54"/>
  <c r="AM53"/>
  <c r="AE53"/>
  <c r="U53"/>
  <c r="AJ52"/>
  <c r="AA52"/>
  <c r="AO51"/>
  <c r="AG51"/>
  <c r="X51"/>
  <c r="AL50"/>
  <c r="AC50"/>
  <c r="U50"/>
  <c r="AI49"/>
  <c r="Z49"/>
  <c r="Q49"/>
  <c r="AI47"/>
  <c r="AH48"/>
  <c r="AN48"/>
  <c r="V49"/>
  <c r="AD49"/>
  <c r="AK49"/>
  <c r="R50"/>
  <c r="Z50"/>
  <c r="AG50"/>
  <c r="AN50"/>
  <c r="W51"/>
  <c r="AC51"/>
  <c r="AJ51"/>
  <c r="S52"/>
  <c r="Z52"/>
  <c r="AF52"/>
  <c r="AN52"/>
  <c r="V53"/>
  <c r="AC53"/>
  <c r="AK53"/>
  <c r="R54"/>
  <c r="Y54"/>
  <c r="AG54"/>
  <c r="AN54"/>
  <c r="G47"/>
  <c r="O47"/>
  <c r="H48"/>
  <c r="O48"/>
  <c r="I49"/>
  <c r="O49"/>
  <c r="H50"/>
  <c r="P50"/>
  <c r="I51"/>
  <c r="O51"/>
  <c r="I52"/>
  <c r="P52"/>
  <c r="I53"/>
  <c r="C54"/>
  <c r="I54"/>
  <c r="P54"/>
  <c r="B47"/>
  <c r="W47"/>
  <c r="AC47"/>
  <c r="U48"/>
  <c r="AB48"/>
  <c r="E22"/>
  <c r="M22"/>
  <c r="S22"/>
  <c r="Z22"/>
  <c r="AH22"/>
  <c r="AO22"/>
  <c r="H23"/>
  <c r="P23"/>
  <c r="W23"/>
  <c r="AD23"/>
  <c r="AL23"/>
  <c r="E24"/>
  <c r="L24"/>
  <c r="T24"/>
  <c r="AA24"/>
  <c r="AG24"/>
  <c r="AO24"/>
  <c r="I25"/>
  <c r="P25"/>
  <c r="X25"/>
  <c r="AD25"/>
  <c r="AK25"/>
  <c r="F26"/>
  <c r="M26"/>
  <c r="S26"/>
  <c r="AA26"/>
  <c r="AH26"/>
  <c r="AO26"/>
  <c r="J27"/>
  <c r="P27"/>
  <c r="W27"/>
  <c r="AE27"/>
  <c r="AL27"/>
  <c r="E28"/>
  <c r="M28"/>
  <c r="T28"/>
  <c r="AA28"/>
  <c r="AI28"/>
  <c r="AO28"/>
  <c r="I29"/>
  <c r="Q29"/>
  <c r="X29"/>
  <c r="AD29"/>
  <c r="AL29"/>
  <c r="D30"/>
  <c r="I30"/>
  <c r="O30"/>
  <c r="T30"/>
  <c r="Y30"/>
  <c r="AE30"/>
  <c r="AJ30"/>
  <c r="AO30"/>
  <c r="H31"/>
  <c r="M31"/>
  <c r="R31"/>
  <c r="X31"/>
  <c r="AC31"/>
  <c r="AH31"/>
  <c r="AN31"/>
  <c r="F32"/>
  <c r="K32"/>
  <c r="Q32"/>
  <c r="V32"/>
  <c r="AA32"/>
  <c r="AG32"/>
  <c r="AL32"/>
  <c r="D33"/>
  <c r="J33"/>
  <c r="O33"/>
  <c r="T33"/>
  <c r="Z33"/>
  <c r="AE33"/>
  <c r="AJ33"/>
  <c r="C34"/>
  <c r="H34"/>
  <c r="M34"/>
  <c r="S34"/>
  <c r="X34"/>
  <c r="AC34"/>
  <c r="AI34"/>
  <c r="AN34"/>
  <c r="F35"/>
  <c r="L35"/>
  <c r="Q35"/>
  <c r="V35"/>
  <c r="AB35"/>
  <c r="AG35"/>
  <c r="AL35"/>
  <c r="E36"/>
  <c r="J36"/>
  <c r="O36"/>
  <c r="U36"/>
  <c r="Z36"/>
  <c r="AE36"/>
  <c r="AK36"/>
  <c r="C37"/>
  <c r="H37"/>
  <c r="N37"/>
  <c r="S37"/>
  <c r="X37"/>
  <c r="AD37"/>
  <c r="AI37"/>
  <c r="AN37"/>
  <c r="G38"/>
  <c r="L38"/>
  <c r="Q38"/>
  <c r="W38"/>
  <c r="AB38"/>
  <c r="AG38"/>
  <c r="AM38"/>
  <c r="E39"/>
  <c r="J39"/>
  <c r="P39"/>
  <c r="U39"/>
  <c r="Z39"/>
  <c r="AF39"/>
  <c r="AK39"/>
  <c r="C40"/>
  <c r="I40"/>
  <c r="N40"/>
  <c r="S40"/>
  <c r="Y40"/>
  <c r="AD40"/>
  <c r="AI40"/>
  <c r="AO40"/>
  <c r="G41"/>
  <c r="L41"/>
  <c r="R41"/>
  <c r="W41"/>
  <c r="AB41"/>
  <c r="AH41"/>
  <c r="AM41"/>
  <c r="E42"/>
  <c r="K42"/>
  <c r="P42"/>
  <c r="U42"/>
  <c r="AA42"/>
  <c r="AF42"/>
  <c r="AK42"/>
  <c r="D43"/>
  <c r="I43"/>
  <c r="N43"/>
  <c r="T43"/>
  <c r="Y43"/>
  <c r="AD43"/>
  <c r="AJ43"/>
  <c r="AO43"/>
  <c r="G44"/>
  <c r="M44"/>
  <c r="R44"/>
  <c r="W44"/>
  <c r="AC44"/>
  <c r="AH44"/>
  <c r="AM44"/>
  <c r="F45"/>
  <c r="K45"/>
  <c r="P45"/>
  <c r="V45"/>
  <c r="AA45"/>
  <c r="AF45"/>
  <c r="AL45"/>
  <c r="D46"/>
  <c r="I46"/>
  <c r="O46"/>
  <c r="T46"/>
  <c r="Y46"/>
  <c r="AE46"/>
  <c r="AJ46"/>
  <c r="AO46"/>
  <c r="B28"/>
  <c r="B33"/>
  <c r="B38"/>
  <c r="B44"/>
  <c r="K46" i="23"/>
  <c r="D44"/>
  <c r="AB41"/>
  <c r="AD38"/>
  <c r="U29"/>
  <c r="U45" i="14"/>
  <c r="P34" i="18"/>
  <c r="H34"/>
  <c r="AN33"/>
  <c r="AG33"/>
  <c r="Y33"/>
  <c r="S33"/>
  <c r="L33"/>
  <c r="D33"/>
  <c r="AJ32"/>
  <c r="AD32"/>
  <c r="V32"/>
  <c r="O32"/>
  <c r="H32"/>
  <c r="AM31"/>
  <c r="AG31"/>
  <c r="Z31"/>
  <c r="R31"/>
  <c r="K31"/>
  <c r="E31"/>
  <c r="AJ30"/>
  <c r="AC30"/>
  <c r="V30"/>
  <c r="N30"/>
  <c r="H30"/>
  <c r="AN29"/>
  <c r="AF29"/>
  <c r="Y29"/>
  <c r="S29"/>
  <c r="K29"/>
  <c r="D29"/>
  <c r="AJ28"/>
  <c r="AB28"/>
  <c r="V28"/>
  <c r="O28"/>
  <c r="G28"/>
  <c r="AM27"/>
  <c r="AG27"/>
  <c r="Y27"/>
  <c r="R27"/>
  <c r="K27"/>
  <c r="C27"/>
  <c r="AJ26"/>
  <c r="AC26"/>
  <c r="U26"/>
  <c r="N26"/>
  <c r="H26"/>
  <c r="AM25"/>
  <c r="AF25"/>
  <c r="Y25"/>
  <c r="Q25"/>
  <c r="K25"/>
  <c r="D25"/>
  <c r="AI24"/>
  <c r="AB24"/>
  <c r="V24"/>
  <c r="N24"/>
  <c r="G24"/>
  <c r="AI23"/>
  <c r="Y23"/>
  <c r="N23"/>
  <c r="C23"/>
  <c r="AF22"/>
  <c r="U22"/>
  <c r="J22"/>
  <c r="AD48"/>
  <c r="S48"/>
  <c r="X47"/>
  <c r="B53"/>
  <c r="K54"/>
  <c r="N53"/>
  <c r="D53"/>
  <c r="G52"/>
  <c r="J51"/>
  <c r="N50"/>
  <c r="C50"/>
  <c r="F49"/>
  <c r="J48"/>
  <c r="M47"/>
  <c r="AO54"/>
  <c r="AE54"/>
  <c r="T54"/>
  <c r="AH53"/>
  <c r="X53"/>
  <c r="AL52"/>
  <c r="AA52"/>
  <c r="Q52"/>
  <c r="AE51"/>
  <c r="T51"/>
  <c r="AI50"/>
  <c r="X50"/>
  <c r="AL49"/>
  <c r="AB49"/>
  <c r="Q49"/>
  <c r="AH47"/>
  <c r="AO54" i="19"/>
  <c r="AM47"/>
  <c r="AM48"/>
  <c r="U49"/>
  <c r="AA49"/>
  <c r="AI49"/>
  <c r="AO49"/>
  <c r="U50"/>
  <c r="AA50"/>
  <c r="AF50"/>
  <c r="AK50"/>
  <c r="R51"/>
  <c r="W51"/>
  <c r="AB51"/>
  <c r="AH51"/>
  <c r="AM51"/>
  <c r="S52"/>
  <c r="Y52"/>
  <c r="AD52"/>
  <c r="AI52"/>
  <c r="AO52"/>
  <c r="U53"/>
  <c r="Z53"/>
  <c r="AF53"/>
  <c r="AK53"/>
  <c r="Q54"/>
  <c r="W54"/>
  <c r="AB54"/>
  <c r="AH54"/>
  <c r="AN54"/>
  <c r="G47"/>
  <c r="L47"/>
  <c r="D48"/>
  <c r="I48"/>
  <c r="N48"/>
  <c r="F49"/>
  <c r="K49"/>
  <c r="P49"/>
  <c r="H50"/>
  <c r="M50"/>
  <c r="D51"/>
  <c r="J51"/>
  <c r="O51"/>
  <c r="F52"/>
  <c r="L52"/>
  <c r="C53"/>
  <c r="H53"/>
  <c r="N53"/>
  <c r="E54"/>
  <c r="J54"/>
  <c r="P54"/>
  <c r="B52"/>
  <c r="S47"/>
  <c r="Y47"/>
  <c r="AD47"/>
  <c r="T48"/>
  <c r="Z48"/>
  <c r="AH48"/>
  <c r="Q49"/>
  <c r="Z49"/>
  <c r="AK49"/>
  <c r="S50"/>
  <c r="Y50"/>
  <c r="AG50"/>
  <c r="AN50"/>
  <c r="V51"/>
  <c r="AD51"/>
  <c r="AJ51"/>
  <c r="R52"/>
  <c r="Z52"/>
  <c r="AG52"/>
  <c r="AM52"/>
  <c r="V53"/>
  <c r="AC53"/>
  <c r="AJ53"/>
  <c r="S54"/>
  <c r="Y54"/>
  <c r="AG54"/>
  <c r="C47"/>
  <c r="J47"/>
  <c r="P47"/>
  <c r="J48"/>
  <c r="C49"/>
  <c r="J49"/>
  <c r="D50"/>
  <c r="J50"/>
  <c r="C51"/>
  <c r="K51"/>
  <c r="D52"/>
  <c r="J52"/>
  <c r="D53"/>
  <c r="K53"/>
  <c r="D54"/>
  <c r="L54"/>
  <c r="B49"/>
  <c r="R47"/>
  <c r="Z47"/>
  <c r="R48"/>
  <c r="X48"/>
  <c r="AE48"/>
  <c r="G22"/>
  <c r="M22"/>
  <c r="R22"/>
  <c r="W22"/>
  <c r="AC22"/>
  <c r="AH22"/>
  <c r="AM22"/>
  <c r="F23"/>
  <c r="K23"/>
  <c r="P23"/>
  <c r="V23"/>
  <c r="AA23"/>
  <c r="AF23"/>
  <c r="AL23"/>
  <c r="D24"/>
  <c r="I24"/>
  <c r="O24"/>
  <c r="T24"/>
  <c r="Y24"/>
  <c r="AE24"/>
  <c r="AJ24"/>
  <c r="AO24"/>
  <c r="H25"/>
  <c r="M25"/>
  <c r="R25"/>
  <c r="X25"/>
  <c r="AC25"/>
  <c r="AH25"/>
  <c r="AN25"/>
  <c r="F26"/>
  <c r="K26"/>
  <c r="Q26"/>
  <c r="V26"/>
  <c r="AA26"/>
  <c r="AG26"/>
  <c r="AL26"/>
  <c r="D27"/>
  <c r="J27"/>
  <c r="O27"/>
  <c r="T27"/>
  <c r="Z27"/>
  <c r="AE27"/>
  <c r="AJ27"/>
  <c r="C28"/>
  <c r="H28"/>
  <c r="M28"/>
  <c r="S28"/>
  <c r="X28"/>
  <c r="AC28"/>
  <c r="AI28"/>
  <c r="AN28"/>
  <c r="F29"/>
  <c r="L29"/>
  <c r="Q29"/>
  <c r="V29"/>
  <c r="AB29"/>
  <c r="AG29"/>
  <c r="AL29"/>
  <c r="E30"/>
  <c r="J30"/>
  <c r="O30"/>
  <c r="U30"/>
  <c r="Z30"/>
  <c r="AE30"/>
  <c r="AK30"/>
  <c r="C31"/>
  <c r="H31"/>
  <c r="N31"/>
  <c r="S31"/>
  <c r="X31"/>
  <c r="AD31"/>
  <c r="AI31"/>
  <c r="AN31"/>
  <c r="G32"/>
  <c r="L32"/>
  <c r="Q32"/>
  <c r="W32"/>
  <c r="AB32"/>
  <c r="AG32"/>
  <c r="AM32"/>
  <c r="E33"/>
  <c r="J33"/>
  <c r="P33"/>
  <c r="U33"/>
  <c r="Z33"/>
  <c r="AF33"/>
  <c r="AK33"/>
  <c r="C34"/>
  <c r="I34"/>
  <c r="N34"/>
  <c r="S34"/>
  <c r="Y34"/>
  <c r="AD34"/>
  <c r="AI34"/>
  <c r="AO34"/>
  <c r="G35"/>
  <c r="L35"/>
  <c r="R35"/>
  <c r="W35"/>
  <c r="AB35"/>
  <c r="AH35"/>
  <c r="AM35"/>
  <c r="E36"/>
  <c r="K36"/>
  <c r="P36"/>
  <c r="U36"/>
  <c r="AN47" i="20"/>
  <c r="AD49"/>
  <c r="AM48"/>
  <c r="AH49"/>
  <c r="Z50"/>
  <c r="AL50"/>
  <c r="X51"/>
  <c r="AG51"/>
  <c r="AO51"/>
  <c r="W52"/>
  <c r="AC52"/>
  <c r="AK52"/>
  <c r="S53"/>
  <c r="Z53"/>
  <c r="AH53"/>
  <c r="AN53"/>
  <c r="V54"/>
  <c r="AD54"/>
  <c r="AK54"/>
  <c r="D47"/>
  <c r="L47"/>
  <c r="E48"/>
  <c r="L48"/>
  <c r="F49"/>
  <c r="L49"/>
  <c r="E50"/>
  <c r="Q29"/>
  <c r="J29"/>
  <c r="C29"/>
  <c r="AH28"/>
  <c r="AB28"/>
  <c r="U28"/>
  <c r="M28"/>
  <c r="F28"/>
  <c r="AM27"/>
  <c r="AE27"/>
  <c r="X27"/>
  <c r="Q27"/>
  <c r="I27"/>
  <c r="C27"/>
  <c r="AI26"/>
  <c r="AA26"/>
  <c r="T26"/>
  <c r="N26"/>
  <c r="F26"/>
  <c r="AL25"/>
  <c r="AE25"/>
  <c r="W25"/>
  <c r="Q25"/>
  <c r="J25"/>
  <c r="AO24"/>
  <c r="AH24"/>
  <c r="AB24"/>
  <c r="T24"/>
  <c r="M24"/>
  <c r="F24"/>
  <c r="AK23"/>
  <c r="AE23"/>
  <c r="X23"/>
  <c r="P23"/>
  <c r="I23"/>
  <c r="C23"/>
  <c r="AH22"/>
  <c r="AA22"/>
  <c r="T22"/>
  <c r="L22"/>
  <c r="F22"/>
  <c r="AC48"/>
  <c r="U48"/>
  <c r="AD47"/>
  <c r="X47"/>
  <c r="B47"/>
  <c r="B48"/>
  <c r="J54"/>
  <c r="P53"/>
  <c r="J53"/>
  <c r="C53"/>
  <c r="I52"/>
  <c r="P51"/>
  <c r="J51"/>
  <c r="P50"/>
  <c r="I50"/>
  <c r="N49"/>
  <c r="C49"/>
  <c r="I48"/>
  <c r="N47"/>
  <c r="C47"/>
  <c r="AG54"/>
  <c r="Y54"/>
  <c r="AM53"/>
  <c r="AD53"/>
  <c r="T53"/>
  <c r="AI52"/>
  <c r="AA52"/>
  <c r="Q52"/>
  <c r="AF51"/>
  <c r="Q51"/>
  <c r="AD50"/>
  <c r="V49"/>
  <c r="AI49" i="31"/>
  <c r="AD49"/>
  <c r="X49"/>
  <c r="S49"/>
  <c r="AM48"/>
  <c r="AG48"/>
  <c r="AK47"/>
  <c r="AF48"/>
  <c r="AH49"/>
  <c r="AB49"/>
  <c r="W49"/>
  <c r="R49"/>
  <c r="AK48"/>
  <c r="AO47"/>
  <c r="AJ47"/>
  <c r="AK47" i="23"/>
  <c r="T45" i="11"/>
  <c r="X45"/>
  <c r="AB45"/>
  <c r="AF45"/>
  <c r="S46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V19"/>
  <c r="AZ19"/>
  <c r="AV20"/>
  <c r="AZ20"/>
  <c r="B52" i="14"/>
  <c r="B46"/>
  <c r="B41"/>
  <c r="B36"/>
  <c r="B30"/>
  <c r="B25"/>
  <c r="B20"/>
  <c r="C50"/>
  <c r="D47"/>
  <c r="C45"/>
  <c r="C42"/>
  <c r="D39"/>
  <c r="C37"/>
  <c r="C34"/>
  <c r="D31"/>
  <c r="C29"/>
  <c r="C26"/>
  <c r="D23"/>
  <c r="C21"/>
  <c r="R52"/>
  <c r="M52"/>
  <c r="H52"/>
  <c r="Q51"/>
  <c r="L51"/>
  <c r="G51"/>
  <c r="P50"/>
  <c r="K50"/>
  <c r="F50"/>
  <c r="O49"/>
  <c r="J49"/>
  <c r="E49"/>
  <c r="N48"/>
  <c r="I48"/>
  <c r="S47"/>
  <c r="M47"/>
  <c r="H47"/>
  <c r="R46"/>
  <c r="L46"/>
  <c r="G46"/>
  <c r="Q45"/>
  <c r="K45"/>
  <c r="F45"/>
  <c r="AO52"/>
  <c r="AI52"/>
  <c r="AD52"/>
  <c r="Y52"/>
  <c r="AR51"/>
  <c r="AM51"/>
  <c r="AH51"/>
  <c r="AB51"/>
  <c r="W51"/>
  <c r="AQ50"/>
  <c r="AK50"/>
  <c r="AF50"/>
  <c r="AA50"/>
  <c r="U50"/>
  <c r="AO49"/>
  <c r="AJ49"/>
  <c r="AD49"/>
  <c r="Y49"/>
  <c r="T49"/>
  <c r="AM48"/>
  <c r="AH48"/>
  <c r="AC48"/>
  <c r="W48"/>
  <c r="AQ47"/>
  <c r="AL47"/>
  <c r="AF47"/>
  <c r="AA47"/>
  <c r="V47"/>
  <c r="AO46"/>
  <c r="AJ46"/>
  <c r="AN45"/>
  <c r="E44"/>
  <c r="E39"/>
  <c r="E34"/>
  <c r="E28"/>
  <c r="E23"/>
  <c r="AQ44"/>
  <c r="AK44"/>
  <c r="AF44"/>
  <c r="AA44"/>
  <c r="U44"/>
  <c r="P44"/>
  <c r="K44"/>
  <c r="AR43"/>
  <c r="AM43"/>
  <c r="AH43"/>
  <c r="AB43"/>
  <c r="W43"/>
  <c r="R43"/>
  <c r="L43"/>
  <c r="G43"/>
  <c r="AO42"/>
  <c r="AI42"/>
  <c r="AD42"/>
  <c r="Y42"/>
  <c r="S42"/>
  <c r="N42"/>
  <c r="I42"/>
  <c r="AP41"/>
  <c r="AK41"/>
  <c r="AF41"/>
  <c r="Z41"/>
  <c r="U41"/>
  <c r="P41"/>
  <c r="J41"/>
  <c r="AR40"/>
  <c r="AM40"/>
  <c r="AG40"/>
  <c r="AB40"/>
  <c r="W40"/>
  <c r="Q40"/>
  <c r="L40"/>
  <c r="G40"/>
  <c r="AN39"/>
  <c r="AI39"/>
  <c r="AD39"/>
  <c r="X39"/>
  <c r="S39"/>
  <c r="K39"/>
  <c r="AP38"/>
  <c r="AH38"/>
  <c r="Z38"/>
  <c r="R38"/>
  <c r="J38"/>
  <c r="AO37"/>
  <c r="AG37"/>
  <c r="Y37"/>
  <c r="Q37"/>
  <c r="I37"/>
  <c r="AN36"/>
  <c r="AF36"/>
  <c r="X36"/>
  <c r="P36"/>
  <c r="H36"/>
  <c r="AM35"/>
  <c r="AE35"/>
  <c r="W35"/>
  <c r="O35"/>
  <c r="G35"/>
  <c r="AL34"/>
  <c r="AD34"/>
  <c r="V34"/>
  <c r="N34"/>
  <c r="F34"/>
  <c r="AK33"/>
  <c r="AC33"/>
  <c r="U33"/>
  <c r="M33"/>
  <c r="AR32"/>
  <c r="AJ32"/>
  <c r="AB32"/>
  <c r="T32"/>
  <c r="L32"/>
  <c r="AQ31"/>
  <c r="AI31"/>
  <c r="AA31"/>
  <c r="S31"/>
  <c r="K31"/>
  <c r="AP30"/>
  <c r="AH30"/>
  <c r="Z30"/>
  <c r="R30"/>
  <c r="J30"/>
  <c r="AO29"/>
  <c r="AG29"/>
  <c r="Y29"/>
  <c r="Q29"/>
  <c r="F29"/>
  <c r="AI28"/>
  <c r="X28"/>
  <c r="M28"/>
  <c r="AP27"/>
  <c r="AE27"/>
  <c r="T27"/>
  <c r="J27"/>
  <c r="AL26"/>
  <c r="AA26"/>
  <c r="Q26"/>
  <c r="F26"/>
  <c r="AH25"/>
  <c r="X25"/>
  <c r="M25"/>
  <c r="AO24"/>
  <c r="AE24"/>
  <c r="T24"/>
  <c r="I24"/>
  <c r="AL23"/>
  <c r="AA23"/>
  <c r="P23"/>
  <c r="F23"/>
  <c r="AH22"/>
  <c r="W22"/>
  <c r="M22"/>
  <c r="AO21"/>
  <c r="AD21"/>
  <c r="T21"/>
  <c r="I21"/>
  <c r="AK20"/>
  <c r="AA20"/>
  <c r="P20"/>
  <c r="AR19"/>
  <c r="AH19"/>
  <c r="W19"/>
  <c r="L19"/>
  <c r="AF46"/>
  <c r="U46"/>
  <c r="Z45"/>
  <c r="V33"/>
  <c r="N33"/>
  <c r="F33"/>
  <c r="AK32"/>
  <c r="AC32"/>
  <c r="U32"/>
  <c r="M32"/>
  <c r="AR31"/>
  <c r="AJ31"/>
  <c r="AB31"/>
  <c r="T31"/>
  <c r="L31"/>
  <c r="AQ30"/>
  <c r="AI30"/>
  <c r="AA30"/>
  <c r="S30"/>
  <c r="K30"/>
  <c r="AP29"/>
  <c r="AH29"/>
  <c r="Z29"/>
  <c r="R29"/>
  <c r="H29"/>
  <c r="AJ28"/>
  <c r="Y28"/>
  <c r="O28"/>
  <c r="AQ27"/>
  <c r="AF27"/>
  <c r="V27"/>
  <c r="K27"/>
  <c r="AM26"/>
  <c r="AC26"/>
  <c r="R26"/>
  <c r="G26"/>
  <c r="AJ25"/>
  <c r="Y25"/>
  <c r="N25"/>
  <c r="AQ24"/>
  <c r="AF24"/>
  <c r="U24"/>
  <c r="K24"/>
  <c r="AM23"/>
  <c r="AB23"/>
  <c r="R23"/>
  <c r="G23"/>
  <c r="AI22"/>
  <c r="Y22"/>
  <c r="N22"/>
  <c r="AP21"/>
  <c r="AF21"/>
  <c r="U21"/>
  <c r="J21"/>
  <c r="AM20"/>
  <c r="AB20"/>
  <c r="Q20"/>
  <c r="G20"/>
  <c r="AI19"/>
  <c r="X19"/>
  <c r="N19"/>
  <c r="AG46"/>
  <c r="V46"/>
  <c r="AB45"/>
  <c r="Y33"/>
  <c r="Q33"/>
  <c r="I33"/>
  <c r="AN32"/>
  <c r="AF32"/>
  <c r="X32"/>
  <c r="P32"/>
  <c r="H32"/>
  <c r="AM31"/>
  <c r="AE31"/>
  <c r="W31"/>
  <c r="O31"/>
  <c r="G31"/>
  <c r="AL30"/>
  <c r="AD30"/>
  <c r="V30"/>
  <c r="N30"/>
  <c r="F30"/>
  <c r="AK29"/>
  <c r="AC29"/>
  <c r="U29"/>
  <c r="L29"/>
  <c r="AN28"/>
  <c r="AC28"/>
  <c r="S28"/>
  <c r="H28"/>
  <c r="AJ27"/>
  <c r="Z27"/>
  <c r="O27"/>
  <c r="AQ26"/>
  <c r="AG26"/>
  <c r="V26"/>
  <c r="K26"/>
  <c r="AN25"/>
  <c r="AC25"/>
  <c r="R25"/>
  <c r="H25"/>
  <c r="AJ24"/>
  <c r="Y24"/>
  <c r="O24"/>
  <c r="AQ23"/>
  <c r="AF23"/>
  <c r="V23"/>
  <c r="K23"/>
  <c r="AM22"/>
  <c r="AC22"/>
  <c r="R22"/>
  <c r="G22"/>
  <c r="AJ21"/>
  <c r="Y21"/>
  <c r="N21"/>
  <c r="AQ20"/>
  <c r="AF20"/>
  <c r="U20"/>
  <c r="K20"/>
  <c r="AM19"/>
  <c r="AB19"/>
  <c r="R19"/>
  <c r="G19"/>
  <c r="Z46"/>
  <c r="AF45"/>
  <c r="W45"/>
  <c r="AA45"/>
  <c r="AE45"/>
  <c r="AI45"/>
  <c r="W46"/>
  <c r="AA46"/>
  <c r="AE46"/>
  <c r="AI46"/>
  <c r="I19"/>
  <c r="M19"/>
  <c r="Q19"/>
  <c r="U19"/>
  <c r="Y19"/>
  <c r="AC19"/>
  <c r="AG19"/>
  <c r="AK19"/>
  <c r="AO19"/>
  <c r="F20"/>
  <c r="J20"/>
  <c r="N20"/>
  <c r="R20"/>
  <c r="V20"/>
  <c r="Z20"/>
  <c r="AD20"/>
  <c r="AH20"/>
  <c r="AL20"/>
  <c r="AP20"/>
  <c r="G21"/>
  <c r="K21"/>
  <c r="O21"/>
  <c r="S21"/>
  <c r="W21"/>
  <c r="AA21"/>
  <c r="AE21"/>
  <c r="AI21"/>
  <c r="AM21"/>
  <c r="AQ21"/>
  <c r="H22"/>
  <c r="L22"/>
  <c r="P22"/>
  <c r="T22"/>
  <c r="X22"/>
  <c r="AB22"/>
  <c r="AF22"/>
  <c r="AJ22"/>
  <c r="AN22"/>
  <c r="AR22"/>
  <c r="I23"/>
  <c r="M23"/>
  <c r="Q23"/>
  <c r="U23"/>
  <c r="Y23"/>
  <c r="AC23"/>
  <c r="AG23"/>
  <c r="AK23"/>
  <c r="AO23"/>
  <c r="F24"/>
  <c r="J24"/>
  <c r="N24"/>
  <c r="R24"/>
  <c r="V24"/>
  <c r="Z24"/>
  <c r="AD24"/>
  <c r="AH24"/>
  <c r="AL24"/>
  <c r="AP24"/>
  <c r="G25"/>
  <c r="K25"/>
  <c r="O25"/>
  <c r="S25"/>
  <c r="W25"/>
  <c r="AA25"/>
  <c r="AE25"/>
  <c r="AI25"/>
  <c r="AM25"/>
  <c r="AQ25"/>
  <c r="H26"/>
  <c r="L26"/>
  <c r="P26"/>
  <c r="T26"/>
  <c r="X26"/>
  <c r="AB26"/>
  <c r="AF26"/>
  <c r="AJ26"/>
  <c r="AN26"/>
  <c r="AR26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AP28"/>
  <c r="G29"/>
  <c r="K29"/>
  <c r="O29"/>
  <c r="T45"/>
  <c r="Y45"/>
  <c r="AD45"/>
  <c r="T46"/>
  <c r="Y46"/>
  <c r="AD46"/>
  <c r="F19"/>
  <c r="K19"/>
  <c r="P19"/>
  <c r="V19"/>
  <c r="AA19"/>
  <c r="AF19"/>
  <c r="AL19"/>
  <c r="AQ19"/>
  <c r="I20"/>
  <c r="O20"/>
  <c r="T20"/>
  <c r="Y20"/>
  <c r="AE20"/>
  <c r="AJ20"/>
  <c r="AO20"/>
  <c r="H21"/>
  <c r="M21"/>
  <c r="R21"/>
  <c r="X21"/>
  <c r="AC21"/>
  <c r="AH21"/>
  <c r="AN21"/>
  <c r="F22"/>
  <c r="K22"/>
  <c r="Q22"/>
  <c r="V22"/>
  <c r="AA22"/>
  <c r="AG22"/>
  <c r="AL22"/>
  <c r="AQ22"/>
  <c r="J23"/>
  <c r="O23"/>
  <c r="T23"/>
  <c r="Z23"/>
  <c r="AE23"/>
  <c r="AJ23"/>
  <c r="AP23"/>
  <c r="H24"/>
  <c r="M24"/>
  <c r="S24"/>
  <c r="X24"/>
  <c r="AC24"/>
  <c r="AI24"/>
  <c r="AN24"/>
  <c r="F25"/>
  <c r="L25"/>
  <c r="Q25"/>
  <c r="V25"/>
  <c r="AB25"/>
  <c r="AG25"/>
  <c r="AL25"/>
  <c r="AR25"/>
  <c r="J26"/>
  <c r="O26"/>
  <c r="U26"/>
  <c r="Z26"/>
  <c r="AE26"/>
  <c r="AK26"/>
  <c r="AP26"/>
  <c r="H27"/>
  <c r="N27"/>
  <c r="S27"/>
  <c r="X27"/>
  <c r="AD27"/>
  <c r="AI27"/>
  <c r="AN27"/>
  <c r="G28"/>
  <c r="L28"/>
  <c r="Q28"/>
  <c r="W28"/>
  <c r="AB28"/>
  <c r="AG28"/>
  <c r="AM28"/>
  <c r="AR28"/>
  <c r="J29"/>
  <c r="P29"/>
  <c r="T29"/>
  <c r="X29"/>
  <c r="AB29"/>
  <c r="AF29"/>
  <c r="AJ29"/>
  <c r="AN29"/>
  <c r="AR29"/>
  <c r="I30"/>
  <c r="M30"/>
  <c r="Q30"/>
  <c r="U30"/>
  <c r="Y30"/>
  <c r="AC30"/>
  <c r="AG30"/>
  <c r="AK30"/>
  <c r="AO30"/>
  <c r="F31"/>
  <c r="J31"/>
  <c r="N31"/>
  <c r="R31"/>
  <c r="V31"/>
  <c r="Z31"/>
  <c r="AD31"/>
  <c r="AH31"/>
  <c r="AL31"/>
  <c r="AP31"/>
  <c r="G32"/>
  <c r="K32"/>
  <c r="O32"/>
  <c r="S32"/>
  <c r="W32"/>
  <c r="AA32"/>
  <c r="AE32"/>
  <c r="AI32"/>
  <c r="AM32"/>
  <c r="AQ32"/>
  <c r="H33"/>
  <c r="L33"/>
  <c r="P33"/>
  <c r="T33"/>
  <c r="X33"/>
  <c r="AB33"/>
  <c r="AF33"/>
  <c r="AJ33"/>
  <c r="AN33"/>
  <c r="AR33"/>
  <c r="I34"/>
  <c r="M34"/>
  <c r="Q34"/>
  <c r="U34"/>
  <c r="Y34"/>
  <c r="AC34"/>
  <c r="AG34"/>
  <c r="AK34"/>
  <c r="AO34"/>
  <c r="F35"/>
  <c r="J35"/>
  <c r="N35"/>
  <c r="R35"/>
  <c r="V35"/>
  <c r="Z35"/>
  <c r="AD35"/>
  <c r="AH35"/>
  <c r="AL35"/>
  <c r="AP35"/>
  <c r="G36"/>
  <c r="K36"/>
  <c r="O36"/>
  <c r="S36"/>
  <c r="W36"/>
  <c r="AA36"/>
  <c r="AE36"/>
  <c r="AI36"/>
  <c r="AM36"/>
  <c r="AQ36"/>
  <c r="H37"/>
  <c r="L37"/>
  <c r="P37"/>
  <c r="T37"/>
  <c r="X37"/>
  <c r="AB37"/>
  <c r="AF37"/>
  <c r="AJ37"/>
  <c r="AN37"/>
  <c r="AR37"/>
  <c r="I38"/>
  <c r="M38"/>
  <c r="Q38"/>
  <c r="U38"/>
  <c r="Y38"/>
  <c r="AC38"/>
  <c r="AG38"/>
  <c r="AK38"/>
  <c r="AO38"/>
  <c r="F39"/>
  <c r="J39"/>
  <c r="N39"/>
  <c r="R39"/>
  <c r="X45"/>
  <c r="AC45"/>
  <c r="AH45"/>
  <c r="X46"/>
  <c r="AC46"/>
  <c r="AH46"/>
  <c r="J19"/>
  <c r="O19"/>
  <c r="T19"/>
  <c r="Z19"/>
  <c r="AE19"/>
  <c r="AJ19"/>
  <c r="AP19"/>
  <c r="H20"/>
  <c r="M20"/>
  <c r="S20"/>
  <c r="X20"/>
  <c r="AC20"/>
  <c r="AI20"/>
  <c r="AN20"/>
  <c r="F21"/>
  <c r="L21"/>
  <c r="Q21"/>
  <c r="V21"/>
  <c r="AB21"/>
  <c r="AG21"/>
  <c r="AL21"/>
  <c r="AR21"/>
  <c r="J22"/>
  <c r="O22"/>
  <c r="U22"/>
  <c r="Z22"/>
  <c r="AE22"/>
  <c r="AK22"/>
  <c r="AP22"/>
  <c r="H23"/>
  <c r="N23"/>
  <c r="S23"/>
  <c r="X23"/>
  <c r="AD23"/>
  <c r="AI23"/>
  <c r="AN23"/>
  <c r="G24"/>
  <c r="L24"/>
  <c r="Q24"/>
  <c r="W24"/>
  <c r="AB24"/>
  <c r="AG24"/>
  <c r="AM24"/>
  <c r="AR24"/>
  <c r="J25"/>
  <c r="P25"/>
  <c r="U25"/>
  <c r="Z25"/>
  <c r="AF25"/>
  <c r="AK25"/>
  <c r="AP25"/>
  <c r="I26"/>
  <c r="N26"/>
  <c r="S26"/>
  <c r="Y26"/>
  <c r="AD26"/>
  <c r="AI26"/>
  <c r="AO26"/>
  <c r="G27"/>
  <c r="L27"/>
  <c r="R27"/>
  <c r="W27"/>
  <c r="AB27"/>
  <c r="AH27"/>
  <c r="AM27"/>
  <c r="AR27"/>
  <c r="K28"/>
  <c r="P28"/>
  <c r="U28"/>
  <c r="AA28"/>
  <c r="AF28"/>
  <c r="AK28"/>
  <c r="AQ28"/>
  <c r="I29"/>
  <c r="N29"/>
  <c r="S29"/>
  <c r="W29"/>
  <c r="AA29"/>
  <c r="AE29"/>
  <c r="AI29"/>
  <c r="AM29"/>
  <c r="AQ29"/>
  <c r="H30"/>
  <c r="L30"/>
  <c r="P30"/>
  <c r="T30"/>
  <c r="X30"/>
  <c r="AB30"/>
  <c r="AF30"/>
  <c r="AJ30"/>
  <c r="AN30"/>
  <c r="AR30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AP32"/>
  <c r="G33"/>
  <c r="K33"/>
  <c r="O33"/>
  <c r="S33"/>
  <c r="W33"/>
  <c r="AA33"/>
  <c r="AE33"/>
  <c r="AI33"/>
  <c r="AM33"/>
  <c r="AQ33"/>
  <c r="H34"/>
  <c r="L34"/>
  <c r="P34"/>
  <c r="T34"/>
  <c r="X34"/>
  <c r="AB34"/>
  <c r="AF34"/>
  <c r="AJ34"/>
  <c r="AN34"/>
  <c r="AR34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AP36"/>
  <c r="G37"/>
  <c r="K37"/>
  <c r="O37"/>
  <c r="S37"/>
  <c r="W37"/>
  <c r="AA37"/>
  <c r="AE37"/>
  <c r="AI37"/>
  <c r="AM37"/>
  <c r="AQ37"/>
  <c r="H38"/>
  <c r="L38"/>
  <c r="P38"/>
  <c r="T38"/>
  <c r="X38"/>
  <c r="AB38"/>
  <c r="AF38"/>
  <c r="AJ38"/>
  <c r="AN38"/>
  <c r="AR38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AP40"/>
  <c r="G41"/>
  <c r="K41"/>
  <c r="O41"/>
  <c r="S41"/>
  <c r="W41"/>
  <c r="AA41"/>
  <c r="AE41"/>
  <c r="AI41"/>
  <c r="AM41"/>
  <c r="AQ41"/>
  <c r="H42"/>
  <c r="L42"/>
  <c r="P42"/>
  <c r="T42"/>
  <c r="X42"/>
  <c r="AB42"/>
  <c r="AF42"/>
  <c r="AJ42"/>
  <c r="AN42"/>
  <c r="AR42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AP44"/>
  <c r="E21"/>
  <c r="E25"/>
  <c r="E29"/>
  <c r="E33"/>
  <c r="E37"/>
  <c r="E41"/>
  <c r="E19"/>
  <c r="AM45"/>
  <c r="AQ45"/>
  <c r="AL46"/>
  <c r="AP46"/>
  <c r="U47"/>
  <c r="Y47"/>
  <c r="AC47"/>
  <c r="AG47"/>
  <c r="AK47"/>
  <c r="AO47"/>
  <c r="T48"/>
  <c r="X48"/>
  <c r="AB48"/>
  <c r="AF48"/>
  <c r="AJ48"/>
  <c r="AN48"/>
  <c r="AR48"/>
  <c r="W49"/>
  <c r="AA49"/>
  <c r="AE49"/>
  <c r="AI49"/>
  <c r="AM49"/>
  <c r="AQ49"/>
  <c r="V50"/>
  <c r="Z50"/>
  <c r="AD50"/>
  <c r="AH50"/>
  <c r="AL50"/>
  <c r="AP50"/>
  <c r="U51"/>
  <c r="Y51"/>
  <c r="AC51"/>
  <c r="AG51"/>
  <c r="AK51"/>
  <c r="AO51"/>
  <c r="T52"/>
  <c r="X52"/>
  <c r="AB52"/>
  <c r="AF52"/>
  <c r="AJ52"/>
  <c r="AN52"/>
  <c r="AR52"/>
  <c r="H45"/>
  <c r="L45"/>
  <c r="P45"/>
  <c r="E46"/>
  <c r="I46"/>
  <c r="M46"/>
  <c r="Q46"/>
  <c r="F47"/>
  <c r="J47"/>
  <c r="N47"/>
  <c r="R47"/>
  <c r="G48"/>
  <c r="K48"/>
  <c r="O48"/>
  <c r="S48"/>
  <c r="H49"/>
  <c r="L49"/>
  <c r="P49"/>
  <c r="E50"/>
  <c r="I50"/>
  <c r="M50"/>
  <c r="Q50"/>
  <c r="F51"/>
  <c r="J51"/>
  <c r="N51"/>
  <c r="R51"/>
  <c r="G52"/>
  <c r="K52"/>
  <c r="O52"/>
  <c r="S52"/>
  <c r="D20"/>
  <c r="D22"/>
  <c r="D24"/>
  <c r="D26"/>
  <c r="D28"/>
  <c r="D30"/>
  <c r="D32"/>
  <c r="D34"/>
  <c r="D36"/>
  <c r="D38"/>
  <c r="D40"/>
  <c r="D42"/>
  <c r="D44"/>
  <c r="D46"/>
  <c r="D48"/>
  <c r="D50"/>
  <c r="D52"/>
  <c r="B23"/>
  <c r="B27"/>
  <c r="B31"/>
  <c r="B35"/>
  <c r="B39"/>
  <c r="B43"/>
  <c r="B47"/>
  <c r="B51"/>
  <c r="AH47" i="16"/>
  <c r="AJ47"/>
  <c r="AO47"/>
  <c r="AL48"/>
  <c r="R49"/>
  <c r="W49"/>
  <c r="AC49"/>
  <c r="AH49"/>
  <c r="AM49"/>
  <c r="T50"/>
  <c r="Y50"/>
  <c r="AD50"/>
  <c r="AJ50"/>
  <c r="AO50"/>
  <c r="U51"/>
  <c r="AA51"/>
  <c r="AF51"/>
  <c r="AK51"/>
  <c r="R52"/>
  <c r="W52"/>
  <c r="AB52"/>
  <c r="AH52"/>
  <c r="AM52"/>
  <c r="S53"/>
  <c r="Y53"/>
  <c r="AD53"/>
  <c r="AI53"/>
  <c r="AO53"/>
  <c r="U54"/>
  <c r="Z54"/>
  <c r="AF54"/>
  <c r="AK54"/>
  <c r="C47"/>
  <c r="I47"/>
  <c r="N47"/>
  <c r="E48"/>
  <c r="K48"/>
  <c r="P48"/>
  <c r="G49"/>
  <c r="M49"/>
  <c r="D50"/>
  <c r="I50"/>
  <c r="O50"/>
  <c r="F51"/>
  <c r="K51"/>
  <c r="C52"/>
  <c r="H52"/>
  <c r="M52"/>
  <c r="E53"/>
  <c r="J53"/>
  <c r="O53"/>
  <c r="G54"/>
  <c r="L54"/>
  <c r="B48"/>
  <c r="B54"/>
  <c r="T47"/>
  <c r="Y47"/>
  <c r="AE47"/>
  <c r="T48"/>
  <c r="Y48"/>
  <c r="AE48"/>
  <c r="F22"/>
  <c r="K22"/>
  <c r="Q22"/>
  <c r="V22"/>
  <c r="AA22"/>
  <c r="AG22"/>
  <c r="AL22"/>
  <c r="D23"/>
  <c r="J23"/>
  <c r="O23"/>
  <c r="T23"/>
  <c r="Z23"/>
  <c r="AE23"/>
  <c r="AJ23"/>
  <c r="C24"/>
  <c r="H24"/>
  <c r="M24"/>
  <c r="S24"/>
  <c r="X24"/>
  <c r="AC24"/>
  <c r="AI24"/>
  <c r="AN24"/>
  <c r="F25"/>
  <c r="L25"/>
  <c r="Q25"/>
  <c r="V25"/>
  <c r="AB25"/>
  <c r="AG25"/>
  <c r="AL25"/>
  <c r="E26"/>
  <c r="J26"/>
  <c r="O26"/>
  <c r="U26"/>
  <c r="Z26"/>
  <c r="AE26"/>
  <c r="AK26"/>
  <c r="C27"/>
  <c r="H27"/>
  <c r="N27"/>
  <c r="S27"/>
  <c r="X27"/>
  <c r="AD27"/>
  <c r="AI27"/>
  <c r="AN27"/>
  <c r="G28"/>
  <c r="L28"/>
  <c r="Q28"/>
  <c r="W28"/>
  <c r="AB28"/>
  <c r="AG28"/>
  <c r="AM28"/>
  <c r="E29"/>
  <c r="J29"/>
  <c r="P29"/>
  <c r="U29"/>
  <c r="Z29"/>
  <c r="AF29"/>
  <c r="AK29"/>
  <c r="AO29"/>
  <c r="F30"/>
  <c r="J30"/>
  <c r="N30"/>
  <c r="R30"/>
  <c r="V30"/>
  <c r="Z30"/>
  <c r="AD30"/>
  <c r="AH30"/>
  <c r="AL30"/>
  <c r="C31"/>
  <c r="G31"/>
  <c r="K31"/>
  <c r="O31"/>
  <c r="S31"/>
  <c r="W31"/>
  <c r="AA31"/>
  <c r="AE31"/>
  <c r="AI31"/>
  <c r="AM31"/>
  <c r="D32"/>
  <c r="H32"/>
  <c r="L32"/>
  <c r="P32"/>
  <c r="T32"/>
  <c r="X32"/>
  <c r="AB32"/>
  <c r="AF32"/>
  <c r="AJ32"/>
  <c r="AN32"/>
  <c r="E33"/>
  <c r="I33"/>
  <c r="M33"/>
  <c r="Q33"/>
  <c r="U33"/>
  <c r="Y33"/>
  <c r="AC33"/>
  <c r="AG33"/>
  <c r="AK33"/>
  <c r="AO33"/>
  <c r="F34"/>
  <c r="J34"/>
  <c r="N34"/>
  <c r="R34"/>
  <c r="V34"/>
  <c r="Z34"/>
  <c r="AD34"/>
  <c r="AH34"/>
  <c r="AL34"/>
  <c r="C35"/>
  <c r="G35"/>
  <c r="K35"/>
  <c r="O35"/>
  <c r="S35"/>
  <c r="W35"/>
  <c r="AA35"/>
  <c r="AE35"/>
  <c r="AI35"/>
  <c r="AM35"/>
  <c r="D36"/>
  <c r="H36"/>
  <c r="L36"/>
  <c r="P36"/>
  <c r="T36"/>
  <c r="X36"/>
  <c r="AB36"/>
  <c r="AF36"/>
  <c r="AJ36"/>
  <c r="AN36"/>
  <c r="E37"/>
  <c r="I37"/>
  <c r="M37"/>
  <c r="Q37"/>
  <c r="U37"/>
  <c r="Y37"/>
  <c r="AC37"/>
  <c r="AG37"/>
  <c r="AK37"/>
  <c r="AO37"/>
  <c r="F38"/>
  <c r="J38"/>
  <c r="N38"/>
  <c r="R38"/>
  <c r="V38"/>
  <c r="Z38"/>
  <c r="AD38"/>
  <c r="AH38"/>
  <c r="AL38"/>
  <c r="C39"/>
  <c r="G39"/>
  <c r="K39"/>
  <c r="O39"/>
  <c r="S39"/>
  <c r="W39"/>
  <c r="AA39"/>
  <c r="AE39"/>
  <c r="AI39"/>
  <c r="AM39"/>
  <c r="D40"/>
  <c r="H40"/>
  <c r="L40"/>
  <c r="P40"/>
  <c r="T40"/>
  <c r="X40"/>
  <c r="AB40"/>
  <c r="AF40"/>
  <c r="AJ40"/>
  <c r="AN40"/>
  <c r="E41"/>
  <c r="I41"/>
  <c r="M41"/>
  <c r="Q41"/>
  <c r="U41"/>
  <c r="Y41"/>
  <c r="AC41"/>
  <c r="AG41"/>
  <c r="AK41"/>
  <c r="AO41"/>
  <c r="F42"/>
  <c r="J42"/>
  <c r="N42"/>
  <c r="R42"/>
  <c r="V42"/>
  <c r="Z42"/>
  <c r="AD42"/>
  <c r="AH42"/>
  <c r="AL42"/>
  <c r="C43"/>
  <c r="G43"/>
  <c r="K43"/>
  <c r="O43"/>
  <c r="S43"/>
  <c r="W43"/>
  <c r="AA43"/>
  <c r="AE43"/>
  <c r="AI43"/>
  <c r="AM43"/>
  <c r="D44"/>
  <c r="H44"/>
  <c r="L44"/>
  <c r="P44"/>
  <c r="T44"/>
  <c r="X44"/>
  <c r="AB44"/>
  <c r="AF44"/>
  <c r="AJ44"/>
  <c r="AN44"/>
  <c r="E45"/>
  <c r="I45"/>
  <c r="M45"/>
  <c r="Q45"/>
  <c r="U45"/>
  <c r="Y45"/>
  <c r="AC45"/>
  <c r="AG45"/>
  <c r="AK45"/>
  <c r="AO45"/>
  <c r="F46"/>
  <c r="J46"/>
  <c r="N46"/>
  <c r="R46"/>
  <c r="V46"/>
  <c r="Z46"/>
  <c r="AD46"/>
  <c r="AH46"/>
  <c r="AL46"/>
  <c r="B23"/>
  <c r="B27"/>
  <c r="B31"/>
  <c r="B35"/>
  <c r="B39"/>
  <c r="B43"/>
  <c r="B22"/>
  <c r="AG47" i="18"/>
  <c r="AK47"/>
  <c r="AO47"/>
  <c r="AJ48"/>
  <c r="AN48"/>
  <c r="S49"/>
  <c r="W49"/>
  <c r="AA49"/>
  <c r="AE49"/>
  <c r="AI49"/>
  <c r="AM49"/>
  <c r="R50"/>
  <c r="V50"/>
  <c r="Z50"/>
  <c r="AD50"/>
  <c r="AH50"/>
  <c r="AL50"/>
  <c r="Q51"/>
  <c r="U51"/>
  <c r="Y51"/>
  <c r="AC51"/>
  <c r="AG51"/>
  <c r="AK51"/>
  <c r="AO51"/>
  <c r="T52"/>
  <c r="X52"/>
  <c r="AB52"/>
  <c r="AF52"/>
  <c r="AJ52"/>
  <c r="AN52"/>
  <c r="S53"/>
  <c r="W53"/>
  <c r="AA53"/>
  <c r="AE53"/>
  <c r="AI53"/>
  <c r="AM53"/>
  <c r="R54"/>
  <c r="V54"/>
  <c r="Z54"/>
  <c r="AD54"/>
  <c r="AH54"/>
  <c r="AL54"/>
  <c r="C47"/>
  <c r="G47"/>
  <c r="K47"/>
  <c r="O47"/>
  <c r="E48"/>
  <c r="I48"/>
  <c r="M48"/>
  <c r="C49"/>
  <c r="G49"/>
  <c r="K49"/>
  <c r="O49"/>
  <c r="E50"/>
  <c r="I50"/>
  <c r="M50"/>
  <c r="C51"/>
  <c r="G51"/>
  <c r="K51"/>
  <c r="O51"/>
  <c r="E52"/>
  <c r="I52"/>
  <c r="M52"/>
  <c r="C53"/>
  <c r="G53"/>
  <c r="K53"/>
  <c r="O53"/>
  <c r="E54"/>
  <c r="I54"/>
  <c r="M54"/>
  <c r="B48"/>
  <c r="B52"/>
  <c r="Q47"/>
  <c r="U47"/>
  <c r="Y47"/>
  <c r="AC47"/>
  <c r="Q48"/>
  <c r="U48"/>
  <c r="Y48"/>
  <c r="AC48"/>
  <c r="C22"/>
  <c r="G22"/>
  <c r="K22"/>
  <c r="O22"/>
  <c r="S22"/>
  <c r="W22"/>
  <c r="AA22"/>
  <c r="AE22"/>
  <c r="AI22"/>
  <c r="AM22"/>
  <c r="D23"/>
  <c r="H23"/>
  <c r="L23"/>
  <c r="P23"/>
  <c r="T23"/>
  <c r="X23"/>
  <c r="AB23"/>
  <c r="AF23"/>
  <c r="AJ23"/>
  <c r="AN23"/>
  <c r="E24"/>
  <c r="I24"/>
  <c r="M24"/>
  <c r="Q24"/>
  <c r="U24"/>
  <c r="Y24"/>
  <c r="AC24"/>
  <c r="AG24"/>
  <c r="AK24"/>
  <c r="AO24"/>
  <c r="F25"/>
  <c r="J25"/>
  <c r="N25"/>
  <c r="R25"/>
  <c r="V25"/>
  <c r="Z25"/>
  <c r="AD25"/>
  <c r="AH25"/>
  <c r="AL25"/>
  <c r="C26"/>
  <c r="G26"/>
  <c r="K26"/>
  <c r="O26"/>
  <c r="S26"/>
  <c r="W26"/>
  <c r="AA26"/>
  <c r="AE26"/>
  <c r="AI26"/>
  <c r="AM26"/>
  <c r="D27"/>
  <c r="H27"/>
  <c r="L27"/>
  <c r="P27"/>
  <c r="T27"/>
  <c r="X27"/>
  <c r="AB27"/>
  <c r="AF27"/>
  <c r="AJ27"/>
  <c r="AN27"/>
  <c r="E28"/>
  <c r="I28"/>
  <c r="M28"/>
  <c r="Q28"/>
  <c r="U28"/>
  <c r="Y28"/>
  <c r="AC28"/>
  <c r="AG28"/>
  <c r="AK28"/>
  <c r="AO28"/>
  <c r="F29"/>
  <c r="J29"/>
  <c r="N29"/>
  <c r="R29"/>
  <c r="V29"/>
  <c r="Z29"/>
  <c r="AD29"/>
  <c r="AH29"/>
  <c r="AL29"/>
  <c r="C30"/>
  <c r="G30"/>
  <c r="K30"/>
  <c r="O30"/>
  <c r="S30"/>
  <c r="W30"/>
  <c r="AA30"/>
  <c r="AE30"/>
  <c r="AI30"/>
  <c r="AM30"/>
  <c r="D31"/>
  <c r="H31"/>
  <c r="L31"/>
  <c r="P31"/>
  <c r="T31"/>
  <c r="X31"/>
  <c r="AB31"/>
  <c r="AF31"/>
  <c r="AJ31"/>
  <c r="AN31"/>
  <c r="E32"/>
  <c r="I32"/>
  <c r="M32"/>
  <c r="Q32"/>
  <c r="U32"/>
  <c r="Y32"/>
  <c r="AC32"/>
  <c r="AG32"/>
  <c r="AK32"/>
  <c r="AO32"/>
  <c r="F33"/>
  <c r="J33"/>
  <c r="N33"/>
  <c r="R33"/>
  <c r="V33"/>
  <c r="Z33"/>
  <c r="AD33"/>
  <c r="AH33"/>
  <c r="AL33"/>
  <c r="C34"/>
  <c r="G34"/>
  <c r="K34"/>
  <c r="O34"/>
  <c r="S34"/>
  <c r="W34"/>
  <c r="AA34"/>
  <c r="AE34"/>
  <c r="AI34"/>
  <c r="AM34"/>
  <c r="D35"/>
  <c r="H35"/>
  <c r="L35"/>
  <c r="P35"/>
  <c r="T35"/>
  <c r="X35"/>
  <c r="AB35"/>
  <c r="AF35"/>
  <c r="AJ35"/>
  <c r="AN35"/>
  <c r="E36"/>
  <c r="I36"/>
  <c r="M36"/>
  <c r="Q36"/>
  <c r="U36"/>
  <c r="Y36"/>
  <c r="AC36"/>
  <c r="AG36"/>
  <c r="AK36"/>
  <c r="AO36"/>
  <c r="F37"/>
  <c r="J37"/>
  <c r="N37"/>
  <c r="R37"/>
  <c r="V37"/>
  <c r="Z37"/>
  <c r="AD37"/>
  <c r="AH37"/>
  <c r="AL37"/>
  <c r="C38"/>
  <c r="G38"/>
  <c r="K38"/>
  <c r="O38"/>
  <c r="S38"/>
  <c r="W38"/>
  <c r="AA38"/>
  <c r="AE38"/>
  <c r="AI38"/>
  <c r="AM38"/>
  <c r="D39"/>
  <c r="H39"/>
  <c r="L39"/>
  <c r="P39"/>
  <c r="T39"/>
  <c r="X39"/>
  <c r="AB39"/>
  <c r="AF39"/>
  <c r="AJ39"/>
  <c r="AN39"/>
  <c r="E40"/>
  <c r="I40"/>
  <c r="M40"/>
  <c r="Q40"/>
  <c r="U40"/>
  <c r="Y40"/>
  <c r="AC40"/>
  <c r="AG40"/>
  <c r="AK40"/>
  <c r="AO40"/>
  <c r="F41"/>
  <c r="J41"/>
  <c r="N41"/>
  <c r="R41"/>
  <c r="V41"/>
  <c r="Z41"/>
  <c r="AD41"/>
  <c r="AH41"/>
  <c r="AL41"/>
  <c r="C42"/>
  <c r="G42"/>
  <c r="K42"/>
  <c r="O42"/>
  <c r="S42"/>
  <c r="W42"/>
  <c r="AA42"/>
  <c r="AE42"/>
  <c r="AI42"/>
  <c r="AM42"/>
  <c r="D43"/>
  <c r="H43"/>
  <c r="L43"/>
  <c r="P43"/>
  <c r="T43"/>
  <c r="X43"/>
  <c r="AB43"/>
  <c r="AF43"/>
  <c r="AJ43"/>
  <c r="AN43"/>
  <c r="E44"/>
  <c r="I44"/>
  <c r="M44"/>
  <c r="Q44"/>
  <c r="U44"/>
  <c r="Y44"/>
  <c r="AC44"/>
  <c r="AG44"/>
  <c r="AK44"/>
  <c r="AO44"/>
  <c r="F45"/>
  <c r="J45"/>
  <c r="N45"/>
  <c r="R45"/>
  <c r="V45"/>
  <c r="Z45"/>
  <c r="AD45"/>
  <c r="AH45"/>
  <c r="AL45"/>
  <c r="C46"/>
  <c r="G46"/>
  <c r="K46"/>
  <c r="O46"/>
  <c r="S46"/>
  <c r="W46"/>
  <c r="AA46"/>
  <c r="AE46"/>
  <c r="AI46"/>
  <c r="AM46"/>
  <c r="B24"/>
  <c r="B28"/>
  <c r="B32"/>
  <c r="B36"/>
  <c r="B40"/>
  <c r="B44"/>
  <c r="B45"/>
  <c r="B39"/>
  <c r="B34"/>
  <c r="B29"/>
  <c r="B23"/>
  <c r="AK46"/>
  <c r="AF46"/>
  <c r="Z46"/>
  <c r="U46"/>
  <c r="P46"/>
  <c r="J46"/>
  <c r="E46"/>
  <c r="AM45"/>
  <c r="AG45"/>
  <c r="AB45"/>
  <c r="W45"/>
  <c r="Q45"/>
  <c r="L45"/>
  <c r="G45"/>
  <c r="AN44"/>
  <c r="AI44"/>
  <c r="AD44"/>
  <c r="X44"/>
  <c r="S44"/>
  <c r="N44"/>
  <c r="H44"/>
  <c r="C44"/>
  <c r="AK43"/>
  <c r="AE43"/>
  <c r="Z43"/>
  <c r="U43"/>
  <c r="O43"/>
  <c r="J43"/>
  <c r="E43"/>
  <c r="AL42"/>
  <c r="AG42"/>
  <c r="AB42"/>
  <c r="V42"/>
  <c r="Q42"/>
  <c r="L42"/>
  <c r="F42"/>
  <c r="AN41"/>
  <c r="AI41"/>
  <c r="AC41"/>
  <c r="X41"/>
  <c r="S41"/>
  <c r="M41"/>
  <c r="H41"/>
  <c r="C41"/>
  <c r="AJ40"/>
  <c r="AE40"/>
  <c r="Z40"/>
  <c r="T40"/>
  <c r="O40"/>
  <c r="J40"/>
  <c r="D40"/>
  <c r="AL39"/>
  <c r="AG39"/>
  <c r="AA39"/>
  <c r="V39"/>
  <c r="Q39"/>
  <c r="K39"/>
  <c r="F39"/>
  <c r="AN38"/>
  <c r="AH38"/>
  <c r="AC38"/>
  <c r="X38"/>
  <c r="R38"/>
  <c r="M38"/>
  <c r="H38"/>
  <c r="AO37"/>
  <c r="AJ37"/>
  <c r="AE37"/>
  <c r="Y37"/>
  <c r="T37"/>
  <c r="O37"/>
  <c r="I37"/>
  <c r="D37"/>
  <c r="AL36"/>
  <c r="AF36"/>
  <c r="AA36"/>
  <c r="V36"/>
  <c r="P36"/>
  <c r="K36"/>
  <c r="F36"/>
  <c r="AM35"/>
  <c r="AH35"/>
  <c r="AC35"/>
  <c r="W35"/>
  <c r="R35"/>
  <c r="M35"/>
  <c r="G35"/>
  <c r="AO34"/>
  <c r="AJ34"/>
  <c r="AD34"/>
  <c r="Y34"/>
  <c r="T34"/>
  <c r="N34"/>
  <c r="I34"/>
  <c r="D34"/>
  <c r="AK33"/>
  <c r="AF33"/>
  <c r="AA33"/>
  <c r="U33"/>
  <c r="P33"/>
  <c r="K33"/>
  <c r="E33"/>
  <c r="AM32"/>
  <c r="AH32"/>
  <c r="AB32"/>
  <c r="W32"/>
  <c r="R32"/>
  <c r="L32"/>
  <c r="G32"/>
  <c r="AO31"/>
  <c r="AI31"/>
  <c r="AD31"/>
  <c r="Y31"/>
  <c r="S31"/>
  <c r="N31"/>
  <c r="I31"/>
  <c r="C31"/>
  <c r="AK30"/>
  <c r="AF30"/>
  <c r="Z30"/>
  <c r="U30"/>
  <c r="P30"/>
  <c r="J30"/>
  <c r="E30"/>
  <c r="AM29"/>
  <c r="AG29"/>
  <c r="AB29"/>
  <c r="W29"/>
  <c r="Q29"/>
  <c r="L29"/>
  <c r="G29"/>
  <c r="AN28"/>
  <c r="AI28"/>
  <c r="AD28"/>
  <c r="X28"/>
  <c r="S28"/>
  <c r="N28"/>
  <c r="H28"/>
  <c r="C28"/>
  <c r="AK27"/>
  <c r="AE27"/>
  <c r="Z27"/>
  <c r="U27"/>
  <c r="O27"/>
  <c r="J27"/>
  <c r="E27"/>
  <c r="AL26"/>
  <c r="AG26"/>
  <c r="AB26"/>
  <c r="V26"/>
  <c r="Q26"/>
  <c r="L26"/>
  <c r="F26"/>
  <c r="AN25"/>
  <c r="AI25"/>
  <c r="AC25"/>
  <c r="X25"/>
  <c r="S25"/>
  <c r="M25"/>
  <c r="H25"/>
  <c r="C25"/>
  <c r="AJ24"/>
  <c r="AE24"/>
  <c r="Z24"/>
  <c r="T24"/>
  <c r="O24"/>
  <c r="J24"/>
  <c r="D24"/>
  <c r="AL23"/>
  <c r="AG23"/>
  <c r="AA23"/>
  <c r="V23"/>
  <c r="Q23"/>
  <c r="K23"/>
  <c r="F23"/>
  <c r="AN22"/>
  <c r="AH22"/>
  <c r="AC22"/>
  <c r="X22"/>
  <c r="R22"/>
  <c r="M22"/>
  <c r="H22"/>
  <c r="AF48"/>
  <c r="AA48"/>
  <c r="V48"/>
  <c r="AF47"/>
  <c r="AA47"/>
  <c r="V47"/>
  <c r="B47"/>
  <c r="B50"/>
  <c r="N54"/>
  <c r="H54"/>
  <c r="C54"/>
  <c r="L53"/>
  <c r="F53"/>
  <c r="O52"/>
  <c r="J52"/>
  <c r="D52"/>
  <c r="M51"/>
  <c r="H51"/>
  <c r="P50"/>
  <c r="K50"/>
  <c r="F50"/>
  <c r="N49"/>
  <c r="I49"/>
  <c r="D49"/>
  <c r="L48"/>
  <c r="G48"/>
  <c r="P47"/>
  <c r="J47"/>
  <c r="E47"/>
  <c r="AM54"/>
  <c r="AG54"/>
  <c r="AB54"/>
  <c r="W54"/>
  <c r="Q54"/>
  <c r="AK53"/>
  <c r="AF53"/>
  <c r="Z53"/>
  <c r="U53"/>
  <c r="AO52"/>
  <c r="AI52"/>
  <c r="AD52"/>
  <c r="Y52"/>
  <c r="S52"/>
  <c r="AM51"/>
  <c r="AH51"/>
  <c r="AB51"/>
  <c r="W51"/>
  <c r="R51"/>
  <c r="AK50"/>
  <c r="AF50"/>
  <c r="AA50"/>
  <c r="U50"/>
  <c r="AO49"/>
  <c r="AJ49"/>
  <c r="AD49"/>
  <c r="Y49"/>
  <c r="T49"/>
  <c r="AM48"/>
  <c r="AH48"/>
  <c r="AL47"/>
  <c r="F24"/>
  <c r="AM23"/>
  <c r="AH23"/>
  <c r="AC23"/>
  <c r="W23"/>
  <c r="R23"/>
  <c r="M23"/>
  <c r="G23"/>
  <c r="AO22"/>
  <c r="AJ22"/>
  <c r="AD22"/>
  <c r="Y22"/>
  <c r="T22"/>
  <c r="N22"/>
  <c r="I22"/>
  <c r="D22"/>
  <c r="AB48"/>
  <c r="W48"/>
  <c r="R48"/>
  <c r="AB47"/>
  <c r="W47"/>
  <c r="R47"/>
  <c r="B51"/>
  <c r="O54"/>
  <c r="J54"/>
  <c r="D54"/>
  <c r="M53"/>
  <c r="H53"/>
  <c r="P52"/>
  <c r="K52"/>
  <c r="F52"/>
  <c r="N51"/>
  <c r="I51"/>
  <c r="D51"/>
  <c r="L50"/>
  <c r="G50"/>
  <c r="P49"/>
  <c r="J49"/>
  <c r="E49"/>
  <c r="N48"/>
  <c r="H48"/>
  <c r="C48"/>
  <c r="L47"/>
  <c r="F47"/>
  <c r="AN54"/>
  <c r="AI54"/>
  <c r="AC54"/>
  <c r="X54"/>
  <c r="S54"/>
  <c r="AL53"/>
  <c r="AG53"/>
  <c r="AB53"/>
  <c r="V53"/>
  <c r="Q53"/>
  <c r="AK52"/>
  <c r="AE52"/>
  <c r="Z52"/>
  <c r="U52"/>
  <c r="AN51"/>
  <c r="AI51"/>
  <c r="AD51"/>
  <c r="X51"/>
  <c r="S51"/>
  <c r="AM50"/>
  <c r="AG50"/>
  <c r="AB50"/>
  <c r="W50"/>
  <c r="Q50"/>
  <c r="AK49"/>
  <c r="AF49"/>
  <c r="Z49"/>
  <c r="U49"/>
  <c r="AO48"/>
  <c r="AI48"/>
  <c r="AM47"/>
  <c r="AI47" i="20"/>
  <c r="AI48"/>
  <c r="Z49"/>
  <c r="Q50"/>
  <c r="AC50"/>
  <c r="AK50"/>
  <c r="T51"/>
  <c r="AB51"/>
  <c r="AH51"/>
  <c r="AN51"/>
  <c r="T52"/>
  <c r="Y52"/>
  <c r="AE52"/>
  <c r="AJ52"/>
  <c r="AO52"/>
  <c r="V53"/>
  <c r="AA53"/>
  <c r="AF53"/>
  <c r="AL53"/>
  <c r="R54"/>
  <c r="W54"/>
  <c r="AC54"/>
  <c r="AH54"/>
  <c r="AM54"/>
  <c r="F47"/>
  <c r="K47"/>
  <c r="P47"/>
  <c r="H48"/>
  <c r="M48"/>
  <c r="D49"/>
  <c r="J49"/>
  <c r="O49"/>
  <c r="F50"/>
  <c r="L50"/>
  <c r="C51"/>
  <c r="H51"/>
  <c r="N51"/>
  <c r="E52"/>
  <c r="J52"/>
  <c r="P52"/>
  <c r="G53"/>
  <c r="L53"/>
  <c r="D54"/>
  <c r="I54"/>
  <c r="N54"/>
  <c r="B51"/>
  <c r="Q47"/>
  <c r="V47"/>
  <c r="AB47"/>
  <c r="Q48"/>
  <c r="V48"/>
  <c r="AB48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H26"/>
  <c r="AM26"/>
  <c r="E27"/>
  <c r="K27"/>
  <c r="P27"/>
  <c r="U27"/>
  <c r="AA27"/>
  <c r="AF27"/>
  <c r="AK27"/>
  <c r="D28"/>
  <c r="I28"/>
  <c r="N28"/>
  <c r="T28"/>
  <c r="Y28"/>
  <c r="AD28"/>
  <c r="AJ28"/>
  <c r="AO28"/>
  <c r="G29"/>
  <c r="M29"/>
  <c r="R29"/>
  <c r="W29"/>
  <c r="AC29"/>
  <c r="AH29"/>
  <c r="AM29"/>
  <c r="F30"/>
  <c r="K30"/>
  <c r="P30"/>
  <c r="V30"/>
  <c r="AA30"/>
  <c r="AF30"/>
  <c r="AL30"/>
  <c r="D31"/>
  <c r="I31"/>
  <c r="O31"/>
  <c r="T31"/>
  <c r="Y31"/>
  <c r="AE31"/>
  <c r="AJ31"/>
  <c r="AO31"/>
  <c r="H32"/>
  <c r="M32"/>
  <c r="R32"/>
  <c r="X32"/>
  <c r="AC32"/>
  <c r="AH32"/>
  <c r="AN32"/>
  <c r="F33"/>
  <c r="K33"/>
  <c r="Q33"/>
  <c r="V33"/>
  <c r="AA33"/>
  <c r="AG33"/>
  <c r="AL33"/>
  <c r="D34"/>
  <c r="J34"/>
  <c r="O34"/>
  <c r="T34"/>
  <c r="Z34"/>
  <c r="AE34"/>
  <c r="AJ34"/>
  <c r="C35"/>
  <c r="H35"/>
  <c r="M35"/>
  <c r="S35"/>
  <c r="X35"/>
  <c r="AC35"/>
  <c r="AI35"/>
  <c r="AN35"/>
  <c r="F36"/>
  <c r="L36"/>
  <c r="Q36"/>
  <c r="V36"/>
  <c r="AB36"/>
  <c r="AG36"/>
  <c r="AL36"/>
  <c r="E37"/>
  <c r="J37"/>
  <c r="O37"/>
  <c r="U37"/>
  <c r="Z37"/>
  <c r="AE37"/>
  <c r="AK37"/>
  <c r="C38"/>
  <c r="H38"/>
  <c r="N38"/>
  <c r="S38"/>
  <c r="X38"/>
  <c r="AD38"/>
  <c r="AI38"/>
  <c r="AN38"/>
  <c r="G39"/>
  <c r="L39"/>
  <c r="Q39"/>
  <c r="W39"/>
  <c r="AB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X42"/>
  <c r="AB42"/>
  <c r="AF42"/>
  <c r="AJ42"/>
  <c r="AN42"/>
  <c r="E43"/>
  <c r="I43"/>
  <c r="M43"/>
  <c r="Q43"/>
  <c r="U43"/>
  <c r="Y43"/>
  <c r="AC43"/>
  <c r="AG43"/>
  <c r="AK43"/>
  <c r="AO43"/>
  <c r="F44"/>
  <c r="J44"/>
  <c r="N44"/>
  <c r="R44"/>
  <c r="V44"/>
  <c r="Z44"/>
  <c r="AD44"/>
  <c r="AH44"/>
  <c r="AL44"/>
  <c r="C45"/>
  <c r="G45"/>
  <c r="K45"/>
  <c r="O45"/>
  <c r="S45"/>
  <c r="W45"/>
  <c r="AA45"/>
  <c r="AE45"/>
  <c r="AI45"/>
  <c r="AM45"/>
  <c r="D46"/>
  <c r="H46"/>
  <c r="L46"/>
  <c r="P46"/>
  <c r="T46"/>
  <c r="X46"/>
  <c r="AB46"/>
  <c r="AF46"/>
  <c r="AJ46"/>
  <c r="AN46"/>
  <c r="B25"/>
  <c r="B29"/>
  <c r="B33"/>
  <c r="B37"/>
  <c r="B41"/>
  <c r="B45"/>
  <c r="N44" i="19"/>
  <c r="J44"/>
  <c r="F44"/>
  <c r="AO43"/>
  <c r="AK43"/>
  <c r="AG43"/>
  <c r="AC43"/>
  <c r="Y43"/>
  <c r="U43"/>
  <c r="Q43"/>
  <c r="M43"/>
  <c r="I43"/>
  <c r="E43"/>
  <c r="AN42"/>
  <c r="AJ42"/>
  <c r="AF42"/>
  <c r="AB42"/>
  <c r="X42"/>
  <c r="T42"/>
  <c r="P42"/>
  <c r="L42"/>
  <c r="H42"/>
  <c r="D42"/>
  <c r="AM41"/>
  <c r="AI41"/>
  <c r="AE41"/>
  <c r="AA41"/>
  <c r="W41"/>
  <c r="S41"/>
  <c r="O41"/>
  <c r="K41"/>
  <c r="G41"/>
  <c r="C41"/>
  <c r="AL40"/>
  <c r="AH40"/>
  <c r="AD40"/>
  <c r="Z40"/>
  <c r="V40"/>
  <c r="R40"/>
  <c r="N40"/>
  <c r="J40"/>
  <c r="F40"/>
  <c r="AO39"/>
  <c r="AK39"/>
  <c r="AG39"/>
  <c r="AC39"/>
  <c r="Y39"/>
  <c r="U39"/>
  <c r="Q39"/>
  <c r="M39"/>
  <c r="I39"/>
  <c r="E39"/>
  <c r="AN38"/>
  <c r="AJ38"/>
  <c r="AF38"/>
  <c r="AB38"/>
  <c r="X38"/>
  <c r="T38"/>
  <c r="P38"/>
  <c r="L38"/>
  <c r="H38"/>
  <c r="D38"/>
  <c r="AM37"/>
  <c r="AI37"/>
  <c r="AE37"/>
  <c r="AA37"/>
  <c r="W37"/>
  <c r="S37"/>
  <c r="O37"/>
  <c r="K37"/>
  <c r="G37"/>
  <c r="C37"/>
  <c r="AL36"/>
  <c r="AH36"/>
  <c r="AD36"/>
  <c r="Z36"/>
  <c r="V36"/>
  <c r="R36"/>
  <c r="N36"/>
  <c r="J36"/>
  <c r="F36"/>
  <c r="AO35"/>
  <c r="AK35"/>
  <c r="AG35"/>
  <c r="AC35"/>
  <c r="Y35"/>
  <c r="U35"/>
  <c r="Q35"/>
  <c r="M35"/>
  <c r="I35"/>
  <c r="E35"/>
  <c r="AN34"/>
  <c r="AJ34"/>
  <c r="AF34"/>
  <c r="AB34"/>
  <c r="X34"/>
  <c r="T34"/>
  <c r="P34"/>
  <c r="L34"/>
  <c r="H34"/>
  <c r="D34"/>
  <c r="AM33"/>
  <c r="AI33"/>
  <c r="AE33"/>
  <c r="AA33"/>
  <c r="W33"/>
  <c r="S33"/>
  <c r="O33"/>
  <c r="K33"/>
  <c r="G33"/>
  <c r="C33"/>
  <c r="AL32"/>
  <c r="AH32"/>
  <c r="AD32"/>
  <c r="Z32"/>
  <c r="V32"/>
  <c r="R32"/>
  <c r="N32"/>
  <c r="J32"/>
  <c r="F32"/>
  <c r="AO31"/>
  <c r="AK31"/>
  <c r="AG31"/>
  <c r="AC31"/>
  <c r="Y31"/>
  <c r="U31"/>
  <c r="Q31"/>
  <c r="M31"/>
  <c r="I31"/>
  <c r="E31"/>
  <c r="AN30"/>
  <c r="AJ30"/>
  <c r="AF30"/>
  <c r="AB30"/>
  <c r="X30"/>
  <c r="T30"/>
  <c r="P30"/>
  <c r="L30"/>
  <c r="H30"/>
  <c r="D30"/>
  <c r="AM29"/>
  <c r="AI29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C48"/>
  <c r="Y48"/>
  <c r="U48"/>
  <c r="AF47"/>
  <c r="AB47"/>
  <c r="X47"/>
  <c r="T47"/>
  <c r="B47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M54"/>
  <c r="AI54"/>
  <c r="AD54"/>
  <c r="Z54"/>
  <c r="V54"/>
  <c r="R54"/>
  <c r="AM53"/>
  <c r="AI53"/>
  <c r="AE53"/>
  <c r="AA53"/>
  <c r="W53"/>
  <c r="S53"/>
  <c r="AN52"/>
  <c r="AJ52"/>
  <c r="AF52"/>
  <c r="AB52"/>
  <c r="X52"/>
  <c r="T52"/>
  <c r="AO51"/>
  <c r="AK51"/>
  <c r="AG51"/>
  <c r="AC51"/>
  <c r="Y51"/>
  <c r="U51"/>
  <c r="Q51"/>
  <c r="AL50"/>
  <c r="AH50"/>
  <c r="AD50"/>
  <c r="Z50"/>
  <c r="V50"/>
  <c r="R50"/>
  <c r="AM49"/>
  <c r="AH49"/>
  <c r="AC49"/>
  <c r="W49"/>
  <c r="R49"/>
  <c r="AL48"/>
  <c r="AO47"/>
  <c r="AJ47"/>
  <c r="AF54"/>
  <c r="B22"/>
  <c r="AH47"/>
  <c r="AL47"/>
  <c r="AG48"/>
  <c r="AK48"/>
  <c r="AO48"/>
  <c r="T49"/>
  <c r="X49"/>
  <c r="AB49"/>
  <c r="AF49"/>
  <c r="AJ49"/>
  <c r="AF48"/>
  <c r="AN47"/>
  <c r="AI47"/>
  <c r="B54"/>
  <c r="B44" i="23"/>
  <c r="B40"/>
  <c r="B36"/>
  <c r="B32"/>
  <c r="B28"/>
  <c r="B24"/>
  <c r="AN46"/>
  <c r="AJ46"/>
  <c r="AF46"/>
  <c r="AB46"/>
  <c r="X46"/>
  <c r="T46"/>
  <c r="P46"/>
  <c r="L46"/>
  <c r="H46"/>
  <c r="D46"/>
  <c r="AM45"/>
  <c r="AI45"/>
  <c r="AE45"/>
  <c r="AA45"/>
  <c r="W45"/>
  <c r="S45"/>
  <c r="O45"/>
  <c r="K45"/>
  <c r="G45"/>
  <c r="C45"/>
  <c r="AL44"/>
  <c r="AH44"/>
  <c r="AD44"/>
  <c r="Z44"/>
  <c r="V44"/>
  <c r="R44"/>
  <c r="N44"/>
  <c r="J44"/>
  <c r="F44"/>
  <c r="AO43"/>
  <c r="AK43"/>
  <c r="AG43"/>
  <c r="AC43"/>
  <c r="Y43"/>
  <c r="U43"/>
  <c r="Q43"/>
  <c r="M43"/>
  <c r="I43"/>
  <c r="E43"/>
  <c r="AN42"/>
  <c r="AJ42"/>
  <c r="AF42"/>
  <c r="AB42"/>
  <c r="X42"/>
  <c r="S42"/>
  <c r="N42"/>
  <c r="I42"/>
  <c r="C42"/>
  <c r="AK41"/>
  <c r="AF41"/>
  <c r="Z41"/>
  <c r="U41"/>
  <c r="P41"/>
  <c r="J41"/>
  <c r="E41"/>
  <c r="AM40"/>
  <c r="AG40"/>
  <c r="AB40"/>
  <c r="W40"/>
  <c r="Q40"/>
  <c r="L40"/>
  <c r="G40"/>
  <c r="AN39"/>
  <c r="AI39"/>
  <c r="AD39"/>
  <c r="X39"/>
  <c r="S39"/>
  <c r="N39"/>
  <c r="H39"/>
  <c r="C39"/>
  <c r="AK38"/>
  <c r="AE38"/>
  <c r="Z38"/>
  <c r="U38"/>
  <c r="O38"/>
  <c r="J38"/>
  <c r="E38"/>
  <c r="AL37"/>
  <c r="AG37"/>
  <c r="AB37"/>
  <c r="V37"/>
  <c r="Q37"/>
  <c r="L37"/>
  <c r="F37"/>
  <c r="AN36"/>
  <c r="AI36"/>
  <c r="AC36"/>
  <c r="X36"/>
  <c r="S36"/>
  <c r="M36"/>
  <c r="H36"/>
  <c r="C36"/>
  <c r="AJ35"/>
  <c r="AE35"/>
  <c r="Z35"/>
  <c r="T35"/>
  <c r="O35"/>
  <c r="J35"/>
  <c r="D35"/>
  <c r="AL34"/>
  <c r="AG34"/>
  <c r="AA34"/>
  <c r="V34"/>
  <c r="Q34"/>
  <c r="K34"/>
  <c r="F34"/>
  <c r="AN33"/>
  <c r="AH33"/>
  <c r="AC33"/>
  <c r="X33"/>
  <c r="R33"/>
  <c r="M33"/>
  <c r="H33"/>
  <c r="AO32"/>
  <c r="AJ32"/>
  <c r="AE32"/>
  <c r="Y32"/>
  <c r="T32"/>
  <c r="O32"/>
  <c r="I32"/>
  <c r="D32"/>
  <c r="AL31"/>
  <c r="AF31"/>
  <c r="AA31"/>
  <c r="V31"/>
  <c r="P31"/>
  <c r="K31"/>
  <c r="F31"/>
  <c r="AM30"/>
  <c r="AH30"/>
  <c r="AC30"/>
  <c r="W30"/>
  <c r="R30"/>
  <c r="M30"/>
  <c r="G30"/>
  <c r="AO29"/>
  <c r="AJ29"/>
  <c r="AD29"/>
  <c r="Y29"/>
  <c r="T29"/>
  <c r="N29"/>
  <c r="I29"/>
  <c r="D29"/>
  <c r="AK28"/>
  <c r="AF28"/>
  <c r="AA28"/>
  <c r="U28"/>
  <c r="P28"/>
  <c r="K28"/>
  <c r="E28"/>
  <c r="AM27"/>
  <c r="AH27"/>
  <c r="AB27"/>
  <c r="W27"/>
  <c r="R27"/>
  <c r="L27"/>
  <c r="G27"/>
  <c r="AO26"/>
  <c r="AI26"/>
  <c r="AD26"/>
  <c r="X26"/>
  <c r="P26"/>
  <c r="J26"/>
  <c r="C26"/>
  <c r="AH25"/>
  <c r="AA25"/>
  <c r="U25"/>
  <c r="M25"/>
  <c r="F25"/>
  <c r="AL24"/>
  <c r="AD24"/>
  <c r="X24"/>
  <c r="Q24"/>
  <c r="I24"/>
  <c r="AO23"/>
  <c r="AI23"/>
  <c r="AA23"/>
  <c r="T23"/>
  <c r="M23"/>
  <c r="E23"/>
  <c r="AL22"/>
  <c r="AE22"/>
  <c r="W22"/>
  <c r="P22"/>
  <c r="J22"/>
  <c r="AO21"/>
  <c r="AH21"/>
  <c r="AA21"/>
  <c r="S21"/>
  <c r="M21"/>
  <c r="F21"/>
  <c r="AB48"/>
  <c r="U48"/>
  <c r="AE47"/>
  <c r="W47"/>
  <c r="B47"/>
  <c r="B48"/>
  <c r="I54"/>
  <c r="C54"/>
  <c r="J53"/>
  <c r="P52"/>
  <c r="I52"/>
  <c r="C52"/>
  <c r="I51"/>
  <c r="P50"/>
  <c r="I50"/>
  <c r="O49"/>
  <c r="I49"/>
  <c r="P48"/>
  <c r="H48"/>
  <c r="O47"/>
  <c r="I47"/>
  <c r="AN54"/>
  <c r="AG54"/>
  <c r="Z54"/>
  <c r="R54"/>
  <c r="AK53"/>
  <c r="AD53"/>
  <c r="V53"/>
  <c r="AN52"/>
  <c r="AH52"/>
  <c r="Z52"/>
  <c r="S52"/>
  <c r="AK51"/>
  <c r="AC51"/>
  <c r="W51"/>
  <c r="AO50"/>
  <c r="AG50"/>
  <c r="Z50"/>
  <c r="T50"/>
  <c r="AK49"/>
  <c r="AD49"/>
  <c r="W49"/>
  <c r="AN48"/>
  <c r="AH48"/>
  <c r="AJ47"/>
  <c r="AI27"/>
  <c r="AD27"/>
  <c r="X27"/>
  <c r="S27"/>
  <c r="N27"/>
  <c r="H27"/>
  <c r="C27"/>
  <c r="AK26"/>
  <c r="AE26"/>
  <c r="Z26"/>
  <c r="S26"/>
  <c r="K26"/>
  <c r="D26"/>
  <c r="AK25"/>
  <c r="AC25"/>
  <c r="V25"/>
  <c r="O25"/>
  <c r="G25"/>
  <c r="AN24"/>
  <c r="AG24"/>
  <c r="Y24"/>
  <c r="R24"/>
  <c r="L24"/>
  <c r="D24"/>
  <c r="AJ23"/>
  <c r="AC23"/>
  <c r="U23"/>
  <c r="O23"/>
  <c r="H23"/>
  <c r="AM22"/>
  <c r="AF22"/>
  <c r="Z22"/>
  <c r="R22"/>
  <c r="K22"/>
  <c r="D22"/>
  <c r="AI21"/>
  <c r="AC21"/>
  <c r="V21"/>
  <c r="N21"/>
  <c r="G21"/>
  <c r="AE48"/>
  <c r="W48"/>
  <c r="AF47"/>
  <c r="Y47"/>
  <c r="Q47"/>
  <c r="B50"/>
  <c r="L54"/>
  <c r="D54"/>
  <c r="K53"/>
  <c r="E53"/>
  <c r="K52"/>
  <c r="D52"/>
  <c r="K51"/>
  <c r="C51"/>
  <c r="K50"/>
  <c r="D50"/>
  <c r="J49"/>
  <c r="C49"/>
  <c r="K48"/>
  <c r="C48"/>
  <c r="J47"/>
  <c r="C47"/>
  <c r="AH54"/>
  <c r="AB54"/>
  <c r="U54"/>
  <c r="AL53"/>
  <c r="AE53"/>
  <c r="Y53"/>
  <c r="Q53"/>
  <c r="AI52"/>
  <c r="AB52"/>
  <c r="T52"/>
  <c r="AM51"/>
  <c r="AF51"/>
  <c r="X51"/>
  <c r="Q51"/>
  <c r="AJ50"/>
  <c r="AB50"/>
  <c r="U50"/>
  <c r="AM49"/>
  <c r="AE49"/>
  <c r="Y49"/>
  <c r="R49"/>
  <c r="AI48"/>
  <c r="AH47"/>
  <c r="AL47"/>
  <c r="AG48"/>
  <c r="AK48"/>
  <c r="AO48"/>
  <c r="T49"/>
  <c r="X49"/>
  <c r="AB49"/>
  <c r="AF49"/>
  <c r="AJ49"/>
  <c r="AN49"/>
  <c r="S50"/>
  <c r="W50"/>
  <c r="AA50"/>
  <c r="AE50"/>
  <c r="AI50"/>
  <c r="AM50"/>
  <c r="R51"/>
  <c r="V51"/>
  <c r="Z51"/>
  <c r="AD51"/>
  <c r="AH51"/>
  <c r="AL51"/>
  <c r="Q52"/>
  <c r="U52"/>
  <c r="Y52"/>
  <c r="AC52"/>
  <c r="AG52"/>
  <c r="AK52"/>
  <c r="AO52"/>
  <c r="T53"/>
  <c r="X53"/>
  <c r="AB53"/>
  <c r="AF53"/>
  <c r="AJ53"/>
  <c r="AN53"/>
  <c r="S54"/>
  <c r="W54"/>
  <c r="AA54"/>
  <c r="AE54"/>
  <c r="AI54"/>
  <c r="AM54"/>
  <c r="D47"/>
  <c r="H47"/>
  <c r="L47"/>
  <c r="P47"/>
  <c r="F48"/>
  <c r="J48"/>
  <c r="N48"/>
  <c r="D49"/>
  <c r="H49"/>
  <c r="L49"/>
  <c r="P49"/>
  <c r="F50"/>
  <c r="J50"/>
  <c r="N50"/>
  <c r="D51"/>
  <c r="H51"/>
  <c r="L51"/>
  <c r="P51"/>
  <c r="F52"/>
  <c r="J52"/>
  <c r="N52"/>
  <c r="D53"/>
  <c r="H53"/>
  <c r="L53"/>
  <c r="P53"/>
  <c r="F54"/>
  <c r="J54"/>
  <c r="N54"/>
  <c r="B49"/>
  <c r="B53"/>
  <c r="R47"/>
  <c r="V47"/>
  <c r="Z47"/>
  <c r="AD47"/>
  <c r="R48"/>
  <c r="V48"/>
  <c r="Z48"/>
  <c r="AD48"/>
  <c r="D21"/>
  <c r="H21"/>
  <c r="L21"/>
  <c r="P21"/>
  <c r="T21"/>
  <c r="X21"/>
  <c r="AB21"/>
  <c r="AF21"/>
  <c r="AJ21"/>
  <c r="AN21"/>
  <c r="E22"/>
  <c r="I22"/>
  <c r="M22"/>
  <c r="Q22"/>
  <c r="U22"/>
  <c r="Y22"/>
  <c r="AC22"/>
  <c r="AG22"/>
  <c r="AK22"/>
  <c r="AO22"/>
  <c r="F23"/>
  <c r="J23"/>
  <c r="N23"/>
  <c r="R23"/>
  <c r="V23"/>
  <c r="Z23"/>
  <c r="AD23"/>
  <c r="AH23"/>
  <c r="AL23"/>
  <c r="C24"/>
  <c r="G24"/>
  <c r="K24"/>
  <c r="O24"/>
  <c r="S24"/>
  <c r="W24"/>
  <c r="AA24"/>
  <c r="AE24"/>
  <c r="AI24"/>
  <c r="AM24"/>
  <c r="D25"/>
  <c r="H25"/>
  <c r="L25"/>
  <c r="P25"/>
  <c r="T25"/>
  <c r="X25"/>
  <c r="AB25"/>
  <c r="AF25"/>
  <c r="AJ25"/>
  <c r="AN25"/>
  <c r="E26"/>
  <c r="I26"/>
  <c r="M26"/>
  <c r="Q26"/>
  <c r="U26"/>
  <c r="Y26"/>
  <c r="AI47"/>
  <c r="AN47"/>
  <c r="AJ48"/>
  <c r="Q49"/>
  <c r="V49"/>
  <c r="AA49"/>
  <c r="AG49"/>
  <c r="AL49"/>
  <c r="R50"/>
  <c r="X50"/>
  <c r="AC50"/>
  <c r="AH50"/>
  <c r="AN50"/>
  <c r="T51"/>
  <c r="Y51"/>
  <c r="AE51"/>
  <c r="AJ51"/>
  <c r="AO51"/>
  <c r="V52"/>
  <c r="AA52"/>
  <c r="AF52"/>
  <c r="AL52"/>
  <c r="R53"/>
  <c r="W53"/>
  <c r="AC53"/>
  <c r="AH53"/>
  <c r="AM53"/>
  <c r="T54"/>
  <c r="Y54"/>
  <c r="AD54"/>
  <c r="AJ54"/>
  <c r="AO54"/>
  <c r="G47"/>
  <c r="M47"/>
  <c r="D48"/>
  <c r="I48"/>
  <c r="O48"/>
  <c r="F49"/>
  <c r="K49"/>
  <c r="C50"/>
  <c r="H50"/>
  <c r="M50"/>
  <c r="E51"/>
  <c r="J51"/>
  <c r="O51"/>
  <c r="G52"/>
  <c r="L52"/>
  <c r="C53"/>
  <c r="I53"/>
  <c r="N53"/>
  <c r="E54"/>
  <c r="K54"/>
  <c r="P54"/>
  <c r="B52"/>
  <c r="S47"/>
  <c r="X47"/>
  <c r="AC47"/>
  <c r="S48"/>
  <c r="X48"/>
  <c r="AC48"/>
  <c r="E21"/>
  <c r="J21"/>
  <c r="O21"/>
  <c r="U21"/>
  <c r="Z21"/>
  <c r="AE21"/>
  <c r="AK21"/>
  <c r="C22"/>
  <c r="H22"/>
  <c r="N22"/>
  <c r="S22"/>
  <c r="X22"/>
  <c r="AD22"/>
  <c r="AI22"/>
  <c r="AN22"/>
  <c r="G23"/>
  <c r="L23"/>
  <c r="Q23"/>
  <c r="W23"/>
  <c r="AB23"/>
  <c r="AG23"/>
  <c r="AM23"/>
  <c r="E24"/>
  <c r="J24"/>
  <c r="P24"/>
  <c r="U24"/>
  <c r="Z24"/>
  <c r="AF24"/>
  <c r="AK24"/>
  <c r="C25"/>
  <c r="I25"/>
  <c r="N25"/>
  <c r="S25"/>
  <c r="Y25"/>
  <c r="AD25"/>
  <c r="AI25"/>
  <c r="AO25"/>
  <c r="G26"/>
  <c r="L26"/>
  <c r="R26"/>
  <c r="W26"/>
  <c r="AB26"/>
  <c r="AF26"/>
  <c r="AJ26"/>
  <c r="AN26"/>
  <c r="E27"/>
  <c r="I27"/>
  <c r="M27"/>
  <c r="Q27"/>
  <c r="U27"/>
  <c r="Y27"/>
  <c r="AC27"/>
  <c r="AG27"/>
  <c r="AK27"/>
  <c r="AO27"/>
  <c r="F28"/>
  <c r="J28"/>
  <c r="N28"/>
  <c r="R28"/>
  <c r="V28"/>
  <c r="Z28"/>
  <c r="AD28"/>
  <c r="AH28"/>
  <c r="AL28"/>
  <c r="C29"/>
  <c r="G29"/>
  <c r="K29"/>
  <c r="O29"/>
  <c r="S29"/>
  <c r="W29"/>
  <c r="AA29"/>
  <c r="AE29"/>
  <c r="AI29"/>
  <c r="AM29"/>
  <c r="D30"/>
  <c r="H30"/>
  <c r="L30"/>
  <c r="P30"/>
  <c r="T30"/>
  <c r="X30"/>
  <c r="AB30"/>
  <c r="AF30"/>
  <c r="AJ30"/>
  <c r="AN30"/>
  <c r="E31"/>
  <c r="I31"/>
  <c r="M31"/>
  <c r="Q31"/>
  <c r="U31"/>
  <c r="Y31"/>
  <c r="AC31"/>
  <c r="AG31"/>
  <c r="AK31"/>
  <c r="AO31"/>
  <c r="F32"/>
  <c r="J32"/>
  <c r="N32"/>
  <c r="R32"/>
  <c r="V32"/>
  <c r="Z32"/>
  <c r="AD32"/>
  <c r="AH32"/>
  <c r="AL32"/>
  <c r="C33"/>
  <c r="G33"/>
  <c r="K33"/>
  <c r="O33"/>
  <c r="S33"/>
  <c r="W33"/>
  <c r="AA33"/>
  <c r="AE33"/>
  <c r="AI33"/>
  <c r="AM33"/>
  <c r="D34"/>
  <c r="H34"/>
  <c r="L34"/>
  <c r="P34"/>
  <c r="T34"/>
  <c r="X34"/>
  <c r="AB34"/>
  <c r="AF34"/>
  <c r="AJ34"/>
  <c r="AN34"/>
  <c r="E35"/>
  <c r="I35"/>
  <c r="M35"/>
  <c r="Q35"/>
  <c r="U35"/>
  <c r="Y35"/>
  <c r="AC35"/>
  <c r="AG35"/>
  <c r="AK35"/>
  <c r="AO35"/>
  <c r="F36"/>
  <c r="J36"/>
  <c r="N36"/>
  <c r="R36"/>
  <c r="V36"/>
  <c r="Z36"/>
  <c r="AD36"/>
  <c r="AH36"/>
  <c r="AL36"/>
  <c r="C37"/>
  <c r="G37"/>
  <c r="K37"/>
  <c r="O37"/>
  <c r="S37"/>
  <c r="W37"/>
  <c r="AA37"/>
  <c r="AE37"/>
  <c r="AI37"/>
  <c r="AM37"/>
  <c r="D38"/>
  <c r="H38"/>
  <c r="L38"/>
  <c r="P38"/>
  <c r="T38"/>
  <c r="X38"/>
  <c r="AB38"/>
  <c r="AF38"/>
  <c r="AJ38"/>
  <c r="AN38"/>
  <c r="E39"/>
  <c r="I39"/>
  <c r="M39"/>
  <c r="Q39"/>
  <c r="U39"/>
  <c r="Y39"/>
  <c r="AC39"/>
  <c r="AG39"/>
  <c r="AK39"/>
  <c r="AO39"/>
  <c r="F40"/>
  <c r="J40"/>
  <c r="N40"/>
  <c r="R40"/>
  <c r="V40"/>
  <c r="Z40"/>
  <c r="AD40"/>
  <c r="AH40"/>
  <c r="AL40"/>
  <c r="C41"/>
  <c r="G41"/>
  <c r="K41"/>
  <c r="O41"/>
  <c r="S41"/>
  <c r="W41"/>
  <c r="AA41"/>
  <c r="AE41"/>
  <c r="AI41"/>
  <c r="AM41"/>
  <c r="D42"/>
  <c r="H42"/>
  <c r="L42"/>
  <c r="P42"/>
  <c r="T42"/>
  <c r="AL27"/>
  <c r="AF27"/>
  <c r="AA27"/>
  <c r="V27"/>
  <c r="P27"/>
  <c r="K27"/>
  <c r="F27"/>
  <c r="AM26"/>
  <c r="AH26"/>
  <c r="AC26"/>
  <c r="V26"/>
  <c r="O26"/>
  <c r="H26"/>
  <c r="AM25"/>
  <c r="AG25"/>
  <c r="Z25"/>
  <c r="R25"/>
  <c r="K25"/>
  <c r="E25"/>
  <c r="AJ24"/>
  <c r="AC24"/>
  <c r="V24"/>
  <c r="N24"/>
  <c r="H24"/>
  <c r="AN23"/>
  <c r="AF23"/>
  <c r="Y23"/>
  <c r="S23"/>
  <c r="K23"/>
  <c r="D23"/>
  <c r="AJ22"/>
  <c r="AB22"/>
  <c r="V22"/>
  <c r="O22"/>
  <c r="G22"/>
  <c r="AM21"/>
  <c r="AG21"/>
  <c r="Y21"/>
  <c r="R21"/>
  <c r="K21"/>
  <c r="C21"/>
  <c r="AA48"/>
  <c r="T48"/>
  <c r="AB47"/>
  <c r="U47"/>
  <c r="B54"/>
  <c r="O54"/>
  <c r="H54"/>
  <c r="O53"/>
  <c r="G53"/>
  <c r="O52"/>
  <c r="H52"/>
  <c r="N51"/>
  <c r="G51"/>
  <c r="O50"/>
  <c r="G50"/>
  <c r="N49"/>
  <c r="G49"/>
  <c r="M48"/>
  <c r="G48"/>
  <c r="N47"/>
  <c r="F47"/>
  <c r="AL54"/>
  <c r="AF54"/>
  <c r="X54"/>
  <c r="Q54"/>
  <c r="AI53"/>
  <c r="AA53"/>
  <c r="U53"/>
  <c r="AM52"/>
  <c r="AE52"/>
  <c r="X52"/>
  <c r="R52"/>
  <c r="AI51"/>
  <c r="AB51"/>
  <c r="U51"/>
  <c r="AL50"/>
  <c r="AF50"/>
  <c r="Y50"/>
  <c r="Q50"/>
  <c r="AI49"/>
  <c r="AC49"/>
  <c r="U49"/>
  <c r="AM48"/>
  <c r="AO47"/>
  <c r="AG47"/>
  <c r="W22" i="31"/>
  <c r="S22"/>
  <c r="O22"/>
  <c r="K22"/>
  <c r="G22"/>
  <c r="C22"/>
  <c r="AL21"/>
  <c r="AH21"/>
  <c r="AD21"/>
  <c r="Z21"/>
  <c r="V21"/>
  <c r="R21"/>
  <c r="N21"/>
  <c r="J21"/>
  <c r="F21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V50" i="20"/>
  <c r="R50"/>
  <c r="AM49"/>
  <c r="AI49"/>
  <c r="AE49"/>
  <c r="AA49"/>
  <c r="W49"/>
  <c r="S49"/>
  <c r="AN48"/>
  <c r="AJ48"/>
  <c r="AO47"/>
  <c r="AK47"/>
  <c r="AG47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AH47"/>
  <c r="AD39"/>
  <c r="Z39"/>
  <c r="V39"/>
  <c r="R39"/>
  <c r="N39"/>
  <c r="J39"/>
  <c r="F39"/>
  <c r="AO38"/>
  <c r="AK38"/>
  <c r="AG38"/>
  <c r="AC38"/>
  <c r="Y38"/>
  <c r="U38"/>
  <c r="Q38"/>
  <c r="M38"/>
  <c r="I38"/>
  <c r="E38"/>
  <c r="AN37"/>
  <c r="AJ37"/>
  <c r="AF37"/>
  <c r="AB37"/>
  <c r="X37"/>
  <c r="T37"/>
  <c r="P37"/>
  <c r="L37"/>
  <c r="H37"/>
  <c r="D37"/>
  <c r="AM36"/>
  <c r="AI36"/>
  <c r="AE36"/>
  <c r="AA36"/>
  <c r="W36"/>
  <c r="S36"/>
  <c r="O36"/>
  <c r="K36"/>
  <c r="G36"/>
  <c r="C36"/>
  <c r="AL35"/>
  <c r="AH35"/>
  <c r="AD35"/>
  <c r="Z35"/>
  <c r="V35"/>
  <c r="R35"/>
  <c r="N35"/>
  <c r="J35"/>
  <c r="F35"/>
  <c r="AO34"/>
  <c r="AK34"/>
  <c r="AG34"/>
  <c r="AC34"/>
  <c r="Y34"/>
  <c r="U34"/>
  <c r="Q34"/>
  <c r="M34"/>
  <c r="I34"/>
  <c r="E34"/>
  <c r="AN33"/>
  <c r="AJ33"/>
  <c r="AF33"/>
  <c r="AB33"/>
  <c r="X33"/>
  <c r="T33"/>
  <c r="P33"/>
  <c r="L33"/>
  <c r="H33"/>
  <c r="D33"/>
  <c r="AM32"/>
  <c r="AI32"/>
  <c r="AE32"/>
  <c r="AA32"/>
  <c r="W32"/>
  <c r="S32"/>
  <c r="O32"/>
  <c r="K32"/>
  <c r="G32"/>
  <c r="C32"/>
  <c r="AL31"/>
  <c r="AH31"/>
  <c r="AD31"/>
  <c r="Z31"/>
  <c r="V31"/>
  <c r="R31"/>
  <c r="N31"/>
  <c r="J31"/>
  <c r="F31"/>
  <c r="AO30"/>
  <c r="AK30"/>
  <c r="AG30"/>
  <c r="AC30"/>
  <c r="Y30"/>
  <c r="U30"/>
  <c r="Q30"/>
  <c r="M30"/>
  <c r="I30"/>
  <c r="E30"/>
  <c r="AN29"/>
  <c r="AJ29"/>
  <c r="AF29"/>
  <c r="AB29"/>
  <c r="X29"/>
  <c r="T29"/>
  <c r="P29"/>
  <c r="L29"/>
  <c r="H29"/>
  <c r="D29"/>
  <c r="AM28"/>
  <c r="AI28"/>
  <c r="AE28"/>
  <c r="AA28"/>
  <c r="W28"/>
  <c r="S28"/>
  <c r="O28"/>
  <c r="K28"/>
  <c r="G28"/>
  <c r="C28"/>
  <c r="AL27"/>
  <c r="AH27"/>
  <c r="AD27"/>
  <c r="Z27"/>
  <c r="V27"/>
  <c r="R27"/>
  <c r="N27"/>
  <c r="J27"/>
  <c r="F27"/>
  <c r="AO26"/>
  <c r="AK26"/>
  <c r="AG26"/>
  <c r="AC26"/>
  <c r="Y26"/>
  <c r="U26"/>
  <c r="Q26"/>
  <c r="M26"/>
  <c r="I26"/>
  <c r="E26"/>
  <c r="AN25"/>
  <c r="AJ25"/>
  <c r="AF25"/>
  <c r="AB25"/>
  <c r="X25"/>
  <c r="T25"/>
  <c r="P25"/>
  <c r="L25"/>
  <c r="H25"/>
  <c r="D25"/>
  <c r="AM24"/>
  <c r="AI24"/>
  <c r="AE24"/>
  <c r="AA24"/>
  <c r="W24"/>
  <c r="S24"/>
  <c r="O24"/>
  <c r="K24"/>
  <c r="G24"/>
  <c r="C24"/>
  <c r="AL23"/>
  <c r="AH23"/>
  <c r="AD23"/>
  <c r="Z23"/>
  <c r="V23"/>
  <c r="R23"/>
  <c r="N23"/>
  <c r="J23"/>
  <c r="F23"/>
  <c r="AO22"/>
  <c r="AK22"/>
  <c r="AG22"/>
  <c r="AC22"/>
  <c r="Y22"/>
  <c r="U22"/>
  <c r="Q22"/>
  <c r="M22"/>
  <c r="I22"/>
  <c r="E22"/>
  <c r="AE48"/>
  <c r="AA48"/>
  <c r="W48"/>
  <c r="S48"/>
  <c r="AE47"/>
  <c r="AA47"/>
  <c r="W47"/>
  <c r="S47"/>
  <c r="B54"/>
  <c r="B50"/>
  <c r="O54"/>
  <c r="K54"/>
  <c r="G54"/>
  <c r="C54"/>
  <c r="M53"/>
  <c r="I53"/>
  <c r="E53"/>
  <c r="O52"/>
  <c r="K52"/>
  <c r="G52"/>
  <c r="C52"/>
  <c r="M51"/>
  <c r="I51"/>
  <c r="E51"/>
  <c r="O50"/>
  <c r="K50"/>
  <c r="G50"/>
  <c r="C50"/>
  <c r="M49"/>
  <c r="I49"/>
  <c r="E49"/>
  <c r="O48"/>
  <c r="K48"/>
  <c r="G48"/>
  <c r="C48"/>
  <c r="M47"/>
  <c r="I47"/>
  <c r="E47"/>
  <c r="AN54"/>
  <c r="AJ54"/>
  <c r="AF54"/>
  <c r="AB54"/>
  <c r="X54"/>
  <c r="T54"/>
  <c r="AO53"/>
  <c r="AK53"/>
  <c r="AG53"/>
  <c r="AC53"/>
  <c r="Y53"/>
  <c r="U53"/>
  <c r="Q53"/>
  <c r="AL52"/>
  <c r="AH52"/>
  <c r="AD52"/>
  <c r="Z52"/>
  <c r="V52"/>
  <c r="R52"/>
  <c r="AM51"/>
  <c r="AI51"/>
  <c r="AE51"/>
  <c r="AA51"/>
  <c r="W51"/>
  <c r="S51"/>
  <c r="AN50"/>
  <c r="AJ50"/>
  <c r="AF50"/>
  <c r="AB50"/>
  <c r="X50"/>
  <c r="T50"/>
  <c r="AO49"/>
  <c r="AK49"/>
  <c r="AG49"/>
  <c r="AC49"/>
  <c r="Y49"/>
  <c r="U49"/>
  <c r="Q49"/>
  <c r="AL48"/>
  <c r="AH48"/>
  <c r="AM47"/>
  <c r="AI29" i="16"/>
  <c r="AE29"/>
  <c r="AA29"/>
  <c r="W29"/>
  <c r="S29"/>
  <c r="O29"/>
  <c r="K29"/>
  <c r="G29"/>
  <c r="C29"/>
  <c r="AL28"/>
  <c r="AH28"/>
  <c r="AD28"/>
  <c r="Z28"/>
  <c r="V28"/>
  <c r="R28"/>
  <c r="N28"/>
  <c r="J28"/>
  <c r="F28"/>
  <c r="AO27"/>
  <c r="AK27"/>
  <c r="AG27"/>
  <c r="AC27"/>
  <c r="Y27"/>
  <c r="U27"/>
  <c r="Q27"/>
  <c r="M27"/>
  <c r="I27"/>
  <c r="E27"/>
  <c r="AN26"/>
  <c r="AJ26"/>
  <c r="AF26"/>
  <c r="AB26"/>
  <c r="X26"/>
  <c r="T26"/>
  <c r="P26"/>
  <c r="L26"/>
  <c r="H26"/>
  <c r="D26"/>
  <c r="AM25"/>
  <c r="AI25"/>
  <c r="AE25"/>
  <c r="AA25"/>
  <c r="W25"/>
  <c r="S25"/>
  <c r="O25"/>
  <c r="K25"/>
  <c r="G25"/>
  <c r="C25"/>
  <c r="AL24"/>
  <c r="AH24"/>
  <c r="AD24"/>
  <c r="Z24"/>
  <c r="V24"/>
  <c r="R24"/>
  <c r="N24"/>
  <c r="J24"/>
  <c r="F24"/>
  <c r="AO23"/>
  <c r="AK23"/>
  <c r="AG23"/>
  <c r="AC23"/>
  <c r="Y23"/>
  <c r="U23"/>
  <c r="Q23"/>
  <c r="M23"/>
  <c r="I23"/>
  <c r="E23"/>
  <c r="AN22"/>
  <c r="AJ22"/>
  <c r="AF22"/>
  <c r="AB22"/>
  <c r="X22"/>
  <c r="T22"/>
  <c r="P22"/>
  <c r="L22"/>
  <c r="H22"/>
  <c r="D22"/>
  <c r="AD48"/>
  <c r="Z48"/>
  <c r="V48"/>
  <c r="R48"/>
  <c r="AD47"/>
  <c r="Z47"/>
  <c r="V47"/>
  <c r="R47"/>
  <c r="B53"/>
  <c r="B49"/>
  <c r="N54"/>
  <c r="J54"/>
  <c r="F54"/>
  <c r="P53"/>
  <c r="L53"/>
  <c r="H53"/>
  <c r="D53"/>
  <c r="N52"/>
  <c r="J52"/>
  <c r="F52"/>
  <c r="P51"/>
  <c r="L51"/>
  <c r="H51"/>
  <c r="D51"/>
  <c r="N50"/>
  <c r="J50"/>
  <c r="F50"/>
  <c r="P49"/>
  <c r="L49"/>
  <c r="H49"/>
  <c r="D49"/>
  <c r="N48"/>
  <c r="J48"/>
  <c r="F48"/>
  <c r="P47"/>
  <c r="L47"/>
  <c r="H47"/>
  <c r="D47"/>
  <c r="AM54"/>
  <c r="AI54"/>
  <c r="AE54"/>
  <c r="AA54"/>
  <c r="W54"/>
  <c r="S54"/>
  <c r="AN53"/>
  <c r="AJ53"/>
  <c r="AF53"/>
  <c r="AB53"/>
  <c r="X53"/>
  <c r="T53"/>
  <c r="AO52"/>
  <c r="AK52"/>
  <c r="AG52"/>
  <c r="AC52"/>
  <c r="Y52"/>
  <c r="U52"/>
  <c r="Q52"/>
  <c r="AL51"/>
  <c r="AH51"/>
  <c r="AD51"/>
  <c r="Z51"/>
  <c r="V51"/>
  <c r="R51"/>
  <c r="AM50"/>
  <c r="AI50"/>
  <c r="AE50"/>
  <c r="AA50"/>
  <c r="W50"/>
  <c r="S50"/>
  <c r="AN49"/>
  <c r="AJ49"/>
  <c r="AF49"/>
  <c r="AB49"/>
  <c r="X49"/>
  <c r="T49"/>
  <c r="AO48"/>
  <c r="AK48"/>
  <c r="AG48"/>
  <c r="AL47"/>
  <c r="W65" i="33"/>
  <c r="N66"/>
  <c r="O41"/>
  <c r="S39"/>
  <c r="AI15"/>
  <c r="N22"/>
  <c r="AA16"/>
  <c r="T16"/>
  <c r="AH18"/>
  <c r="AC22" l="1"/>
  <c r="AD16"/>
  <c r="P80"/>
  <c r="AE34"/>
  <c r="R24"/>
  <c r="AF21"/>
  <c r="N63"/>
  <c r="B34"/>
  <c r="X44"/>
  <c r="AE15" i="7"/>
  <c r="R23" i="33"/>
  <c r="AE19"/>
  <c r="Y20"/>
  <c r="AF26"/>
  <c r="K88"/>
  <c r="S37"/>
  <c r="U63"/>
  <c r="W62"/>
  <c r="T61"/>
  <c r="L24"/>
  <c r="AH20"/>
  <c r="I15"/>
  <c r="X18"/>
  <c r="AB25"/>
  <c r="S19"/>
  <c r="Q26"/>
  <c r="Y21"/>
  <c r="U23"/>
  <c r="S85"/>
  <c r="N68"/>
  <c r="N33"/>
  <c r="W59"/>
  <c r="AH39"/>
  <c r="Y88"/>
  <c r="Y39"/>
  <c r="P85"/>
  <c r="T39"/>
  <c r="P20"/>
  <c r="AG15"/>
  <c r="AB15"/>
  <c r="P15"/>
  <c r="AI25"/>
  <c r="U34"/>
  <c r="Q33"/>
  <c r="U42"/>
  <c r="AF41"/>
  <c r="AH19"/>
  <c r="V25"/>
  <c r="Q17"/>
  <c r="AJ23"/>
  <c r="N23"/>
  <c r="AE24"/>
  <c r="U18"/>
  <c r="X17"/>
  <c r="K83"/>
  <c r="L66"/>
  <c r="S41"/>
  <c r="X86"/>
  <c r="V37"/>
  <c r="X82"/>
  <c r="AG36"/>
  <c r="M81"/>
  <c r="S68"/>
  <c r="AD17"/>
  <c r="R22"/>
  <c r="V26"/>
  <c r="B16"/>
  <c r="W21"/>
  <c r="AI26"/>
  <c r="AA17"/>
  <c r="X23"/>
  <c r="Z16"/>
  <c r="S24"/>
  <c r="Q20"/>
  <c r="Y79"/>
  <c r="P60"/>
  <c r="P39"/>
  <c r="AA43"/>
  <c r="R83"/>
  <c r="W66"/>
  <c r="R43"/>
  <c r="K86"/>
  <c r="K42"/>
  <c r="L33"/>
  <c r="P88"/>
  <c r="AJ35"/>
  <c r="V34"/>
  <c r="B15"/>
  <c r="C79"/>
  <c r="F65"/>
  <c r="D59"/>
  <c r="J42"/>
  <c r="D38"/>
  <c r="N20"/>
  <c r="B85"/>
  <c r="L79"/>
  <c r="E67"/>
  <c r="C64"/>
  <c r="E61"/>
  <c r="E59"/>
  <c r="I57"/>
  <c r="H44"/>
  <c r="I41"/>
  <c r="L39"/>
  <c r="E38"/>
  <c r="C37"/>
  <c r="N35"/>
  <c r="I25"/>
  <c r="K23"/>
  <c r="F22"/>
  <c r="K20"/>
  <c r="D88"/>
  <c r="G85"/>
  <c r="H83"/>
  <c r="B82"/>
  <c r="I80"/>
  <c r="E79"/>
  <c r="M77"/>
  <c r="I76"/>
  <c r="B67"/>
  <c r="H64"/>
  <c r="K62"/>
  <c r="F61"/>
  <c r="B60"/>
  <c r="J58"/>
  <c r="F57"/>
  <c r="B56"/>
  <c r="H42"/>
  <c r="M40"/>
  <c r="I39"/>
  <c r="F38"/>
  <c r="D37"/>
  <c r="O35"/>
  <c r="C26"/>
  <c r="L23"/>
  <c r="G22"/>
  <c r="C21"/>
  <c r="N19"/>
  <c r="L18"/>
  <c r="I17"/>
  <c r="E88"/>
  <c r="H85"/>
  <c r="I83"/>
  <c r="C82"/>
  <c r="J80"/>
  <c r="F79"/>
  <c r="B78"/>
  <c r="J76"/>
  <c r="C67"/>
  <c r="I64"/>
  <c r="B63"/>
  <c r="G61"/>
  <c r="C60"/>
  <c r="K58"/>
  <c r="G57"/>
  <c r="C56"/>
  <c r="I42"/>
  <c r="C41"/>
  <c r="J39"/>
  <c r="G38"/>
  <c r="E37"/>
  <c r="P35"/>
  <c r="D26"/>
  <c r="C24"/>
  <c r="H22"/>
  <c r="D21"/>
  <c r="O19"/>
  <c r="M18"/>
  <c r="J17"/>
  <c r="D25"/>
  <c r="M21"/>
  <c r="H19"/>
  <c r="G17"/>
  <c r="C78"/>
  <c r="C63"/>
  <c r="H58"/>
  <c r="H41"/>
  <c r="D36"/>
  <c r="D19"/>
  <c r="B84"/>
  <c r="D78"/>
  <c r="G66"/>
  <c r="D63"/>
  <c r="I60"/>
  <c r="M58"/>
  <c r="E57"/>
  <c r="G43"/>
  <c r="E41"/>
  <c r="H39"/>
  <c r="O37"/>
  <c r="M36"/>
  <c r="J35"/>
  <c r="E25"/>
  <c r="G23"/>
  <c r="N21"/>
  <c r="C20"/>
  <c r="E87"/>
  <c r="C85"/>
  <c r="D83"/>
  <c r="I81"/>
  <c r="E80"/>
  <c r="M78"/>
  <c r="I77"/>
  <c r="E76"/>
  <c r="D66"/>
  <c r="D64"/>
  <c r="G62"/>
  <c r="B61"/>
  <c r="J59"/>
  <c r="F58"/>
  <c r="B57"/>
  <c r="E44"/>
  <c r="D42"/>
  <c r="I40"/>
  <c r="E39"/>
  <c r="P37"/>
  <c r="N36"/>
  <c r="K35"/>
  <c r="F25"/>
  <c r="G76"/>
  <c r="L61"/>
  <c r="H57"/>
  <c r="K39"/>
  <c r="I35"/>
  <c r="G20"/>
  <c r="H81"/>
  <c r="D77"/>
  <c r="C66"/>
  <c r="F62"/>
  <c r="E60"/>
  <c r="I58"/>
  <c r="I56"/>
  <c r="C43"/>
  <c r="L40"/>
  <c r="M38"/>
  <c r="K37"/>
  <c r="I36"/>
  <c r="F35"/>
  <c r="I24"/>
  <c r="C23"/>
  <c r="J21"/>
  <c r="O18"/>
  <c r="G86"/>
  <c r="G84"/>
  <c r="J82"/>
  <c r="E81"/>
  <c r="M79"/>
  <c r="I78"/>
  <c r="E77"/>
  <c r="E68"/>
  <c r="H65"/>
  <c r="I63"/>
  <c r="C62"/>
  <c r="J60"/>
  <c r="F59"/>
  <c r="B58"/>
  <c r="J56"/>
  <c r="H43"/>
  <c r="J41"/>
  <c r="E40"/>
  <c r="N38"/>
  <c r="L37"/>
  <c r="J36"/>
  <c r="G35"/>
  <c r="J24"/>
  <c r="D23"/>
  <c r="K21"/>
  <c r="H20"/>
  <c r="F19"/>
  <c r="D18"/>
  <c r="M19"/>
  <c r="B87"/>
  <c r="H84"/>
  <c r="K82"/>
  <c r="F81"/>
  <c r="B80"/>
  <c r="J78"/>
  <c r="F77"/>
  <c r="B76"/>
  <c r="I65"/>
  <c r="J63"/>
  <c r="D62"/>
  <c r="K60"/>
  <c r="G59"/>
  <c r="C58"/>
  <c r="K56"/>
  <c r="I43"/>
  <c r="K41"/>
  <c r="F40"/>
  <c r="O38"/>
  <c r="M37"/>
  <c r="K36"/>
  <c r="H35"/>
  <c r="C25"/>
  <c r="E23"/>
  <c r="L21"/>
  <c r="I20"/>
  <c r="G19"/>
  <c r="E18"/>
  <c r="H36"/>
  <c r="F23"/>
  <c r="J20"/>
  <c r="F18"/>
  <c r="I19"/>
  <c r="D67"/>
  <c r="H24"/>
  <c r="G64"/>
  <c r="E56"/>
  <c r="G37"/>
  <c r="J22"/>
  <c r="C84"/>
  <c r="E78"/>
  <c r="E63"/>
  <c r="J57"/>
  <c r="M39"/>
  <c r="G26"/>
  <c r="C22"/>
  <c r="J19"/>
  <c r="E17"/>
  <c r="D85"/>
  <c r="J81"/>
  <c r="B79"/>
  <c r="F76"/>
  <c r="E64"/>
  <c r="C61"/>
  <c r="G58"/>
  <c r="F44"/>
  <c r="J40"/>
  <c r="C38"/>
  <c r="L35"/>
  <c r="I23"/>
  <c r="M20"/>
  <c r="I18"/>
  <c r="D24"/>
  <c r="N18"/>
  <c r="H17"/>
  <c r="C89"/>
  <c r="S89"/>
  <c r="K74"/>
  <c r="O74"/>
  <c r="S75"/>
  <c r="W76"/>
  <c r="D69"/>
  <c r="T69"/>
  <c r="L54"/>
  <c r="P54"/>
  <c r="T55"/>
  <c r="X56"/>
  <c r="F45"/>
  <c r="V45"/>
  <c r="B38"/>
  <c r="K27"/>
  <c r="AA27"/>
  <c r="B25"/>
  <c r="J89"/>
  <c r="B74"/>
  <c r="F75"/>
  <c r="V74"/>
  <c r="N76"/>
  <c r="R77"/>
  <c r="K69"/>
  <c r="C54"/>
  <c r="G55"/>
  <c r="W54"/>
  <c r="O56"/>
  <c r="S57"/>
  <c r="M45"/>
  <c r="AC45"/>
  <c r="B45"/>
  <c r="R27"/>
  <c r="AH27"/>
  <c r="E89"/>
  <c r="U89"/>
  <c r="M74"/>
  <c r="Q74"/>
  <c r="U75"/>
  <c r="Y76"/>
  <c r="B69"/>
  <c r="R69"/>
  <c r="J54"/>
  <c r="N54"/>
  <c r="R55"/>
  <c r="V56"/>
  <c r="D45"/>
  <c r="T45"/>
  <c r="AJ45"/>
  <c r="I27"/>
  <c r="Y27"/>
  <c r="B23"/>
  <c r="D61"/>
  <c r="F86"/>
  <c r="I61"/>
  <c r="G42"/>
  <c r="E36"/>
  <c r="F21"/>
  <c r="F82"/>
  <c r="M76"/>
  <c r="J61"/>
  <c r="F56"/>
  <c r="J38"/>
  <c r="F24"/>
  <c r="G21"/>
  <c r="P18"/>
  <c r="P17"/>
  <c r="D84"/>
  <c r="B81"/>
  <c r="F78"/>
  <c r="B68"/>
  <c r="F63"/>
  <c r="G60"/>
  <c r="K57"/>
  <c r="E43"/>
  <c r="N39"/>
  <c r="I37"/>
  <c r="H26"/>
  <c r="L22"/>
  <c r="E20"/>
  <c r="N17"/>
  <c r="I22"/>
  <c r="O17"/>
  <c r="G44"/>
  <c r="L80"/>
  <c r="M59"/>
  <c r="D40"/>
  <c r="F26"/>
  <c r="L17"/>
  <c r="M80"/>
  <c r="F67"/>
  <c r="F60"/>
  <c r="D43"/>
  <c r="H37"/>
  <c r="H23"/>
  <c r="L20"/>
  <c r="H18"/>
  <c r="F87"/>
  <c r="E83"/>
  <c r="F80"/>
  <c r="J77"/>
  <c r="E66"/>
  <c r="H62"/>
  <c r="K59"/>
  <c r="C57"/>
  <c r="E42"/>
  <c r="F39"/>
  <c r="O36"/>
  <c r="G25"/>
  <c r="D22"/>
  <c r="K19"/>
  <c r="F17"/>
  <c r="E21"/>
  <c r="O20"/>
  <c r="K89"/>
  <c r="C74"/>
  <c r="G75"/>
  <c r="W74"/>
  <c r="O76"/>
  <c r="S77"/>
  <c r="L69"/>
  <c r="D54"/>
  <c r="H55"/>
  <c r="X54"/>
  <c r="P56"/>
  <c r="T57"/>
  <c r="N45"/>
  <c r="AD45"/>
  <c r="C27"/>
  <c r="S27"/>
  <c r="AI27"/>
  <c r="B89"/>
  <c r="R89"/>
  <c r="J74"/>
  <c r="N74"/>
  <c r="R75"/>
  <c r="V76"/>
  <c r="C69"/>
  <c r="S69"/>
  <c r="K54"/>
  <c r="O54"/>
  <c r="S55"/>
  <c r="W56"/>
  <c r="E45"/>
  <c r="U45"/>
  <c r="B37"/>
  <c r="J27"/>
  <c r="Z27"/>
  <c r="B24"/>
  <c r="M89"/>
  <c r="E74"/>
  <c r="I75"/>
  <c r="Y74"/>
  <c r="Q76"/>
  <c r="U77"/>
  <c r="J69"/>
  <c r="B54"/>
  <c r="F55"/>
  <c r="V54"/>
  <c r="N56"/>
  <c r="R57"/>
  <c r="L45"/>
  <c r="AB45"/>
  <c r="B44"/>
  <c r="Q27"/>
  <c r="AG27"/>
  <c r="L38"/>
  <c r="E24"/>
  <c r="B59"/>
  <c r="D20"/>
  <c r="J79"/>
  <c r="C59"/>
  <c r="G36"/>
  <c r="E26"/>
  <c r="W89"/>
  <c r="S74"/>
  <c r="O77"/>
  <c r="X69"/>
  <c r="T54"/>
  <c r="P57"/>
  <c r="Z45"/>
  <c r="O27"/>
  <c r="D17"/>
  <c r="F74"/>
  <c r="N75"/>
  <c r="V77"/>
  <c r="G54"/>
  <c r="O55"/>
  <c r="W57"/>
  <c r="AG45"/>
  <c r="V27"/>
  <c r="I89"/>
  <c r="E75"/>
  <c r="Y75"/>
  <c r="F69"/>
  <c r="B55"/>
  <c r="V55"/>
  <c r="H45"/>
  <c r="B40"/>
  <c r="AC27"/>
  <c r="D89"/>
  <c r="T89"/>
  <c r="L74"/>
  <c r="P74"/>
  <c r="T75"/>
  <c r="X76"/>
  <c r="E69"/>
  <c r="U69"/>
  <c r="M54"/>
  <c r="Q54"/>
  <c r="U55"/>
  <c r="Y56"/>
  <c r="C45"/>
  <c r="S45"/>
  <c r="AI45"/>
  <c r="H27"/>
  <c r="X27"/>
  <c r="B22"/>
  <c r="Q78"/>
  <c r="B36"/>
  <c r="Z34"/>
  <c r="J34"/>
  <c r="AA33"/>
  <c r="K33"/>
  <c r="AB44"/>
  <c r="AF43"/>
  <c r="AJ42"/>
  <c r="T42"/>
  <c r="X41"/>
  <c r="AB40"/>
  <c r="AF39"/>
  <c r="AJ38"/>
  <c r="T38"/>
  <c r="X37"/>
  <c r="AB36"/>
  <c r="AF35"/>
  <c r="P44"/>
  <c r="N41"/>
  <c r="W68"/>
  <c r="G68"/>
  <c r="J67"/>
  <c r="M66"/>
  <c r="O65"/>
  <c r="O64"/>
  <c r="O63"/>
  <c r="N62"/>
  <c r="Y60"/>
  <c r="U59"/>
  <c r="Q58"/>
  <c r="L88"/>
  <c r="O87"/>
  <c r="R86"/>
  <c r="T85"/>
  <c r="T84"/>
  <c r="T83"/>
  <c r="S82"/>
  <c r="Q81"/>
  <c r="N80"/>
  <c r="V78"/>
  <c r="C35"/>
  <c r="W34"/>
  <c r="G34"/>
  <c r="X33"/>
  <c r="H33"/>
  <c r="Y44"/>
  <c r="AC43"/>
  <c r="AG42"/>
  <c r="Q42"/>
  <c r="U41"/>
  <c r="Y40"/>
  <c r="AC39"/>
  <c r="AG38"/>
  <c r="Q38"/>
  <c r="U37"/>
  <c r="Y36"/>
  <c r="AC35"/>
  <c r="P41"/>
  <c r="M43"/>
  <c r="T68"/>
  <c r="W67"/>
  <c r="G67"/>
  <c r="J66"/>
  <c r="L65"/>
  <c r="L64"/>
  <c r="L63"/>
  <c r="Y61"/>
  <c r="V60"/>
  <c r="R59"/>
  <c r="N58"/>
  <c r="M88"/>
  <c r="P87"/>
  <c r="S86"/>
  <c r="U85"/>
  <c r="U84"/>
  <c r="U83"/>
  <c r="T82"/>
  <c r="R81"/>
  <c r="O80"/>
  <c r="W78"/>
  <c r="AJ34"/>
  <c r="T34"/>
  <c r="D34"/>
  <c r="U33"/>
  <c r="E33"/>
  <c r="V44"/>
  <c r="Z43"/>
  <c r="AD42"/>
  <c r="AH41"/>
  <c r="R41"/>
  <c r="V40"/>
  <c r="Z39"/>
  <c r="AD38"/>
  <c r="AH37"/>
  <c r="R37"/>
  <c r="V36"/>
  <c r="Z35"/>
  <c r="P38"/>
  <c r="L44"/>
  <c r="U68"/>
  <c r="X67"/>
  <c r="H67"/>
  <c r="K66"/>
  <c r="M65"/>
  <c r="M64"/>
  <c r="M63"/>
  <c r="L62"/>
  <c r="W60"/>
  <c r="S59"/>
  <c r="O58"/>
  <c r="N88"/>
  <c r="Q87"/>
  <c r="T86"/>
  <c r="V85"/>
  <c r="V84"/>
  <c r="V83"/>
  <c r="U82"/>
  <c r="L76"/>
  <c r="C86"/>
  <c r="F41"/>
  <c r="M17"/>
  <c r="B77"/>
  <c r="G56"/>
  <c r="G24"/>
  <c r="P19"/>
  <c r="C18"/>
  <c r="G74"/>
  <c r="O75"/>
  <c r="W77"/>
  <c r="H54"/>
  <c r="P55"/>
  <c r="X57"/>
  <c r="AH45"/>
  <c r="W27"/>
  <c r="F89"/>
  <c r="B75"/>
  <c r="V75"/>
  <c r="G69"/>
  <c r="C55"/>
  <c r="W55"/>
  <c r="I45"/>
  <c r="B41"/>
  <c r="AD27"/>
  <c r="Q89"/>
  <c r="M75"/>
  <c r="U76"/>
  <c r="N69"/>
  <c r="J55"/>
  <c r="R56"/>
  <c r="P45"/>
  <c r="E27"/>
  <c r="B19"/>
  <c r="H89"/>
  <c r="X89"/>
  <c r="D75"/>
  <c r="T74"/>
  <c r="X75"/>
  <c r="P77"/>
  <c r="I69"/>
  <c r="Y69"/>
  <c r="E55"/>
  <c r="U54"/>
  <c r="Y55"/>
  <c r="Q57"/>
  <c r="G45"/>
  <c r="W45"/>
  <c r="B39"/>
  <c r="L27"/>
  <c r="AB27"/>
  <c r="B26"/>
  <c r="M57"/>
  <c r="I79"/>
  <c r="F36"/>
  <c r="D86"/>
  <c r="E65"/>
  <c r="G41"/>
  <c r="H21"/>
  <c r="K18"/>
  <c r="G89"/>
  <c r="C75"/>
  <c r="W75"/>
  <c r="H69"/>
  <c r="D55"/>
  <c r="X55"/>
  <c r="J45"/>
  <c r="B42"/>
  <c r="AE27"/>
  <c r="N89"/>
  <c r="J75"/>
  <c r="R76"/>
  <c r="O69"/>
  <c r="K55"/>
  <c r="S56"/>
  <c r="Q45"/>
  <c r="F27"/>
  <c r="B20"/>
  <c r="Y89"/>
  <c r="U74"/>
  <c r="Q77"/>
  <c r="V69"/>
  <c r="R54"/>
  <c r="N57"/>
  <c r="X45"/>
  <c r="M27"/>
  <c r="B27"/>
  <c r="L89"/>
  <c r="D74"/>
  <c r="H75"/>
  <c r="X74"/>
  <c r="P76"/>
  <c r="T77"/>
  <c r="M69"/>
  <c r="E54"/>
  <c r="I55"/>
  <c r="Y54"/>
  <c r="Q56"/>
  <c r="U57"/>
  <c r="K45"/>
  <c r="AA45"/>
  <c r="B43"/>
  <c r="P27"/>
  <c r="AF27"/>
  <c r="I38"/>
  <c r="K61"/>
  <c r="P69"/>
  <c r="G27"/>
  <c r="N77"/>
  <c r="Y45"/>
  <c r="Q75"/>
  <c r="V57"/>
  <c r="P89"/>
  <c r="T76"/>
  <c r="M55"/>
  <c r="O45"/>
  <c r="AJ27"/>
  <c r="AD34"/>
  <c r="F34"/>
  <c r="S33"/>
  <c r="AF44"/>
  <c r="AB43"/>
  <c r="AB42"/>
  <c r="AB41"/>
  <c r="X40"/>
  <c r="X39"/>
  <c r="X38"/>
  <c r="T37"/>
  <c r="T36"/>
  <c r="T35"/>
  <c r="M42"/>
  <c r="O68"/>
  <c r="N67"/>
  <c r="I66"/>
  <c r="W64"/>
  <c r="S63"/>
  <c r="X61"/>
  <c r="Q60"/>
  <c r="U58"/>
  <c r="H88"/>
  <c r="G87"/>
  <c r="X85"/>
  <c r="P84"/>
  <c r="L83"/>
  <c r="U81"/>
  <c r="V79"/>
  <c r="N78"/>
  <c r="AA34"/>
  <c r="AJ33"/>
  <c r="P33"/>
  <c r="AC44"/>
  <c r="Y43"/>
  <c r="Y42"/>
  <c r="Y41"/>
  <c r="U40"/>
  <c r="U39"/>
  <c r="U38"/>
  <c r="Q37"/>
  <c r="Q36"/>
  <c r="Q35"/>
  <c r="K44"/>
  <c r="L68"/>
  <c r="K67"/>
  <c r="X65"/>
  <c r="T64"/>
  <c r="P63"/>
  <c r="U61"/>
  <c r="N60"/>
  <c r="R58"/>
  <c r="I88"/>
  <c r="H87"/>
  <c r="Y85"/>
  <c r="Q84"/>
  <c r="M83"/>
  <c r="V81"/>
  <c r="W79"/>
  <c r="O78"/>
  <c r="X34"/>
  <c r="AG33"/>
  <c r="M33"/>
  <c r="Z44"/>
  <c r="V43"/>
  <c r="V42"/>
  <c r="V41"/>
  <c r="R40"/>
  <c r="R39"/>
  <c r="R38"/>
  <c r="AH36"/>
  <c r="AH35"/>
  <c r="P42"/>
  <c r="L42"/>
  <c r="M68"/>
  <c r="L67"/>
  <c r="Y65"/>
  <c r="U64"/>
  <c r="Q63"/>
  <c r="V61"/>
  <c r="O60"/>
  <c r="S58"/>
  <c r="J88"/>
  <c r="I87"/>
  <c r="H86"/>
  <c r="R84"/>
  <c r="N83"/>
  <c r="W81"/>
  <c r="T80"/>
  <c r="P79"/>
  <c r="B35"/>
  <c r="Y34"/>
  <c r="I34"/>
  <c r="Z33"/>
  <c r="J33"/>
  <c r="AA44"/>
  <c r="AE43"/>
  <c r="AI42"/>
  <c r="S42"/>
  <c r="W41"/>
  <c r="AA40"/>
  <c r="AE39"/>
  <c r="AI38"/>
  <c r="S38"/>
  <c r="W37"/>
  <c r="AA36"/>
  <c r="AE35"/>
  <c r="P43"/>
  <c r="N40"/>
  <c r="F68"/>
  <c r="J68"/>
  <c r="M67"/>
  <c r="P66"/>
  <c r="R65"/>
  <c r="R64"/>
  <c r="R63"/>
  <c r="Q62"/>
  <c r="O61"/>
  <c r="X59"/>
  <c r="T58"/>
  <c r="O88"/>
  <c r="R87"/>
  <c r="U86"/>
  <c r="W85"/>
  <c r="W84"/>
  <c r="W83"/>
  <c r="V82"/>
  <c r="T81"/>
  <c r="Q80"/>
  <c r="Y78"/>
  <c r="AC16"/>
  <c r="G16"/>
  <c r="S15"/>
  <c r="AE26"/>
  <c r="AC25"/>
  <c r="AB24"/>
  <c r="AA23"/>
  <c r="Y22"/>
  <c r="X21"/>
  <c r="W20"/>
  <c r="U19"/>
  <c r="T18"/>
  <c r="S17"/>
  <c r="M25"/>
  <c r="AI16"/>
  <c r="N16"/>
  <c r="Z15"/>
  <c r="D15"/>
  <c r="AJ25"/>
  <c r="AI24"/>
  <c r="AG23"/>
  <c r="AF22"/>
  <c r="AE21"/>
  <c r="AC20"/>
  <c r="AB19"/>
  <c r="AA18"/>
  <c r="Y17"/>
  <c r="O21"/>
  <c r="B18"/>
  <c r="U16"/>
  <c r="AF15"/>
  <c r="K15"/>
  <c r="W26"/>
  <c r="U25"/>
  <c r="T24"/>
  <c r="S23"/>
  <c r="Q22"/>
  <c r="AJ20"/>
  <c r="AI19"/>
  <c r="AG18"/>
  <c r="AF17"/>
  <c r="P21"/>
  <c r="K24"/>
  <c r="V16"/>
  <c r="AH15"/>
  <c r="L15"/>
  <c r="X26"/>
  <c r="W25"/>
  <c r="U24"/>
  <c r="T23"/>
  <c r="S22"/>
  <c r="Q21"/>
  <c r="AJ19"/>
  <c r="AI18"/>
  <c r="AG17"/>
  <c r="P22"/>
  <c r="K25"/>
  <c r="AB16"/>
  <c r="L16"/>
  <c r="AC15"/>
  <c r="M15"/>
  <c r="AD26"/>
  <c r="AH25"/>
  <c r="R25"/>
  <c r="V24"/>
  <c r="Z23"/>
  <c r="AD22"/>
  <c r="AH21"/>
  <c r="R21"/>
  <c r="V20"/>
  <c r="Z19"/>
  <c r="AD18"/>
  <c r="AH17"/>
  <c r="R17"/>
  <c r="N25"/>
  <c r="I26"/>
  <c r="D65"/>
  <c r="K38"/>
  <c r="O89"/>
  <c r="L55"/>
  <c r="B21"/>
  <c r="W69"/>
  <c r="N27"/>
  <c r="Y77"/>
  <c r="AF45"/>
  <c r="H74"/>
  <c r="X77"/>
  <c r="Q55"/>
  <c r="AE45"/>
  <c r="K22"/>
  <c r="C19"/>
  <c r="K75"/>
  <c r="T56"/>
  <c r="V89"/>
  <c r="S54"/>
  <c r="C36"/>
  <c r="F54"/>
  <c r="U27"/>
  <c r="L75"/>
  <c r="Q69"/>
  <c r="U56"/>
  <c r="D27"/>
  <c r="C34"/>
  <c r="R34"/>
  <c r="AE33"/>
  <c r="G33"/>
  <c r="T44"/>
  <c r="T43"/>
  <c r="AJ41"/>
  <c r="AJ40"/>
  <c r="AJ39"/>
  <c r="AF38"/>
  <c r="AF37"/>
  <c r="AF36"/>
  <c r="AB35"/>
  <c r="O43"/>
  <c r="J44"/>
  <c r="V67"/>
  <c r="U66"/>
  <c r="S65"/>
  <c r="K64"/>
  <c r="V62"/>
  <c r="P61"/>
  <c r="Q59"/>
  <c r="T88"/>
  <c r="S87"/>
  <c r="N86"/>
  <c r="L85"/>
  <c r="X83"/>
  <c r="O82"/>
  <c r="V80"/>
  <c r="N79"/>
  <c r="AI34"/>
  <c r="O34"/>
  <c r="AB33"/>
  <c r="D33"/>
  <c r="Q44"/>
  <c r="Q43"/>
  <c r="AG41"/>
  <c r="AG40"/>
  <c r="AG39"/>
  <c r="AC38"/>
  <c r="AC37"/>
  <c r="AC36"/>
  <c r="Y35"/>
  <c r="O40"/>
  <c r="X68"/>
  <c r="S67"/>
  <c r="R66"/>
  <c r="P65"/>
  <c r="X63"/>
  <c r="S62"/>
  <c r="M61"/>
  <c r="N59"/>
  <c r="U88"/>
  <c r="T87"/>
  <c r="O86"/>
  <c r="M85"/>
  <c r="Y83"/>
  <c r="P82"/>
  <c r="W80"/>
  <c r="O79"/>
  <c r="AF34"/>
  <c r="L34"/>
  <c r="Y33"/>
  <c r="AH44"/>
  <c r="AH43"/>
  <c r="AH42"/>
  <c r="AD41"/>
  <c r="AD40"/>
  <c r="AD39"/>
  <c r="Z38"/>
  <c r="Z37"/>
  <c r="Z36"/>
  <c r="V35"/>
  <c r="N43"/>
  <c r="Y68"/>
  <c r="T67"/>
  <c r="S66"/>
  <c r="Q65"/>
  <c r="Y63"/>
  <c r="T62"/>
  <c r="N61"/>
  <c r="O59"/>
  <c r="V88"/>
  <c r="U87"/>
  <c r="P86"/>
  <c r="N85"/>
  <c r="J84"/>
  <c r="Q82"/>
  <c r="O81"/>
  <c r="X79"/>
  <c r="T78"/>
  <c r="AG34"/>
  <c r="Q34"/>
  <c r="AH33"/>
  <c r="R33"/>
  <c r="AI44"/>
  <c r="S44"/>
  <c r="W43"/>
  <c r="AA42"/>
  <c r="AE41"/>
  <c r="AI40"/>
  <c r="S40"/>
  <c r="W39"/>
  <c r="AA38"/>
  <c r="AE37"/>
  <c r="AI36"/>
  <c r="S36"/>
  <c r="W35"/>
  <c r="O42"/>
  <c r="K43"/>
  <c r="R68"/>
  <c r="U67"/>
  <c r="X66"/>
  <c r="H66"/>
  <c r="J65"/>
  <c r="J64"/>
  <c r="Y62"/>
  <c r="W61"/>
  <c r="T60"/>
  <c r="P59"/>
  <c r="W88"/>
  <c r="G88"/>
  <c r="J87"/>
  <c r="M86"/>
  <c r="O85"/>
  <c r="O84"/>
  <c r="O83"/>
  <c r="N82"/>
  <c r="Y80"/>
  <c r="U79"/>
  <c r="C17"/>
  <c r="R16"/>
  <c r="AD15"/>
  <c r="H15"/>
  <c r="T26"/>
  <c r="S25"/>
  <c r="Q24"/>
  <c r="AJ22"/>
  <c r="AI21"/>
  <c r="AG20"/>
  <c r="AF19"/>
  <c r="AE18"/>
  <c r="AC17"/>
  <c r="O25"/>
  <c r="J25"/>
  <c r="Y16"/>
  <c r="AJ15"/>
  <c r="O15"/>
  <c r="AA26"/>
  <c r="Y25"/>
  <c r="X24"/>
  <c r="W23"/>
  <c r="U22"/>
  <c r="T21"/>
  <c r="S20"/>
  <c r="Q19"/>
  <c r="AJ17"/>
  <c r="G82"/>
  <c r="R45"/>
  <c r="N55"/>
  <c r="Y57"/>
  <c r="R74"/>
  <c r="D35"/>
  <c r="T27"/>
  <c r="N34"/>
  <c r="AJ44"/>
  <c r="AF42"/>
  <c r="AF40"/>
  <c r="AB38"/>
  <c r="X36"/>
  <c r="O39"/>
  <c r="R67"/>
  <c r="K65"/>
  <c r="R62"/>
  <c r="Y58"/>
  <c r="K87"/>
  <c r="X84"/>
  <c r="Y81"/>
  <c r="R78"/>
  <c r="K34"/>
  <c r="AG44"/>
  <c r="AC42"/>
  <c r="AC40"/>
  <c r="Y38"/>
  <c r="U36"/>
  <c r="N42"/>
  <c r="O67"/>
  <c r="X64"/>
  <c r="O62"/>
  <c r="V58"/>
  <c r="L87"/>
  <c r="Y84"/>
  <c r="L82"/>
  <c r="S78"/>
  <c r="H34"/>
  <c r="AD44"/>
  <c r="Z42"/>
  <c r="Z40"/>
  <c r="V38"/>
  <c r="R36"/>
  <c r="M44"/>
  <c r="P67"/>
  <c r="Y64"/>
  <c r="P62"/>
  <c r="W58"/>
  <c r="M87"/>
  <c r="J85"/>
  <c r="M82"/>
  <c r="T79"/>
  <c r="AC34"/>
  <c r="AD33"/>
  <c r="AE44"/>
  <c r="S43"/>
  <c r="AA41"/>
  <c r="AI39"/>
  <c r="W38"/>
  <c r="AE36"/>
  <c r="S35"/>
  <c r="J43"/>
  <c r="Q67"/>
  <c r="V65"/>
  <c r="V63"/>
  <c r="S61"/>
  <c r="X58"/>
  <c r="V87"/>
  <c r="I86"/>
  <c r="K84"/>
  <c r="X81"/>
  <c r="Q79"/>
  <c r="M16"/>
  <c r="AJ26"/>
  <c r="AG24"/>
  <c r="AE22"/>
  <c r="AB20"/>
  <c r="Y18"/>
  <c r="N26"/>
  <c r="S16"/>
  <c r="J15"/>
  <c r="T25"/>
  <c r="Q23"/>
  <c r="AI20"/>
  <c r="AF18"/>
  <c r="P25"/>
  <c r="J26"/>
  <c r="O16"/>
  <c r="V15"/>
  <c r="O57"/>
  <c r="P75"/>
  <c r="L26"/>
  <c r="P24"/>
  <c r="R18"/>
  <c r="R19"/>
  <c r="R20"/>
  <c r="V21"/>
  <c r="V22"/>
  <c r="V23"/>
  <c r="Z24"/>
  <c r="Z25"/>
  <c r="Z26"/>
  <c r="Q15"/>
  <c r="D16"/>
  <c r="X16"/>
  <c r="M24"/>
  <c r="W17"/>
  <c r="AC18"/>
  <c r="U20"/>
  <c r="AB21"/>
  <c r="AI22"/>
  <c r="AA24"/>
  <c r="AG25"/>
  <c r="G15"/>
  <c r="F16"/>
  <c r="AG16"/>
  <c r="O22"/>
  <c r="Q18"/>
  <c r="X19"/>
  <c r="AE20"/>
  <c r="W22"/>
  <c r="AC23"/>
  <c r="AJ24"/>
  <c r="AB26"/>
  <c r="AA15"/>
  <c r="AE16"/>
  <c r="O26"/>
  <c r="W19"/>
  <c r="AJ21"/>
  <c r="AC24"/>
  <c r="T15"/>
  <c r="B17"/>
  <c r="AI17"/>
  <c r="S21"/>
  <c r="AF23"/>
  <c r="Y26"/>
  <c r="W16"/>
  <c r="U80"/>
  <c r="S83"/>
  <c r="Q86"/>
  <c r="S88"/>
  <c r="X60"/>
  <c r="N64"/>
  <c r="T66"/>
  <c r="V68"/>
  <c r="AA35"/>
  <c r="AA37"/>
  <c r="AA39"/>
  <c r="AI41"/>
  <c r="AI43"/>
  <c r="V33"/>
  <c r="C33"/>
  <c r="X80"/>
  <c r="N84"/>
  <c r="Y87"/>
  <c r="S60"/>
  <c r="Q64"/>
  <c r="I68"/>
  <c r="R35"/>
  <c r="AD37"/>
  <c r="AH40"/>
  <c r="AD43"/>
  <c r="AC33"/>
  <c r="S79"/>
  <c r="Q83"/>
  <c r="W86"/>
  <c r="V59"/>
  <c r="T63"/>
  <c r="V66"/>
  <c r="O44"/>
  <c r="Y37"/>
  <c r="Q40"/>
  <c r="U43"/>
  <c r="T33"/>
  <c r="B33"/>
  <c r="W82"/>
  <c r="J86"/>
  <c r="X88"/>
  <c r="K63"/>
  <c r="Q66"/>
  <c r="L43"/>
  <c r="AJ36"/>
  <c r="AB39"/>
  <c r="X42"/>
  <c r="O33"/>
  <c r="AH34"/>
  <c r="S76"/>
  <c r="M26"/>
  <c r="V18"/>
  <c r="Z21"/>
  <c r="AD23"/>
  <c r="AD25"/>
  <c r="H16"/>
  <c r="AB17"/>
  <c r="AA20"/>
  <c r="Y23"/>
  <c r="R15"/>
  <c r="P26"/>
  <c r="AC19"/>
  <c r="AI23"/>
  <c r="C15"/>
  <c r="AA22"/>
  <c r="L25"/>
  <c r="W24"/>
  <c r="P81"/>
  <c r="P58"/>
  <c r="V64"/>
  <c r="I67"/>
  <c r="AI35"/>
  <c r="AI37"/>
  <c r="W40"/>
  <c r="W42"/>
  <c r="W44"/>
  <c r="E34"/>
  <c r="P78"/>
  <c r="S81"/>
  <c r="R85"/>
  <c r="R61"/>
  <c r="U65"/>
  <c r="Q68"/>
  <c r="AD35"/>
  <c r="AH38"/>
  <c r="Z41"/>
  <c r="R44"/>
  <c r="P34"/>
  <c r="S80"/>
  <c r="M84"/>
  <c r="X87"/>
  <c r="R60"/>
  <c r="P64"/>
  <c r="H68"/>
  <c r="U35"/>
  <c r="AG37"/>
  <c r="Q41"/>
  <c r="AG43"/>
  <c r="AF33"/>
  <c r="R79"/>
  <c r="P83"/>
  <c r="V86"/>
  <c r="Y59"/>
  <c r="W63"/>
  <c r="Y66"/>
  <c r="P40"/>
  <c r="AB37"/>
  <c r="T40"/>
  <c r="X43"/>
  <c r="W33"/>
  <c r="V17"/>
  <c r="V19"/>
  <c r="Z20"/>
  <c r="Z22"/>
  <c r="AD24"/>
  <c r="AH26"/>
  <c r="U15"/>
  <c r="AF16"/>
  <c r="N24"/>
  <c r="T19"/>
  <c r="AG21"/>
  <c r="AF24"/>
  <c r="S26"/>
  <c r="K16"/>
  <c r="C16"/>
  <c r="W18"/>
  <c r="U21"/>
  <c r="AB22"/>
  <c r="AA25"/>
  <c r="AG26"/>
  <c r="E16"/>
  <c r="T17"/>
  <c r="AG19"/>
  <c r="AE25"/>
  <c r="AE15"/>
  <c r="AJ18"/>
  <c r="AC21"/>
  <c r="N15"/>
  <c r="AH16"/>
  <c r="S84"/>
  <c r="Y86"/>
  <c r="M62"/>
  <c r="M41"/>
  <c r="R88"/>
  <c r="O23"/>
  <c r="Z17"/>
  <c r="Z18"/>
  <c r="AD19"/>
  <c r="AD20"/>
  <c r="AD21"/>
  <c r="AH22"/>
  <c r="AH23"/>
  <c r="AH24"/>
  <c r="R26"/>
  <c r="E15"/>
  <c r="Y15"/>
  <c r="P16"/>
  <c r="AJ16"/>
  <c r="O24"/>
  <c r="S18"/>
  <c r="Y19"/>
  <c r="AF20"/>
  <c r="X22"/>
  <c r="AE23"/>
  <c r="Q25"/>
  <c r="AC26"/>
  <c r="W15"/>
  <c r="Q16"/>
  <c r="M23"/>
  <c r="U17"/>
  <c r="AB18"/>
  <c r="T20"/>
  <c r="AA21"/>
  <c r="AG22"/>
  <c r="Y24"/>
  <c r="AF25"/>
  <c r="F15"/>
  <c r="J16"/>
  <c r="K26"/>
  <c r="AE17"/>
  <c r="X20"/>
  <c r="AB23"/>
  <c r="U26"/>
  <c r="I16"/>
  <c r="P23"/>
  <c r="AA19"/>
  <c r="T22"/>
  <c r="X25"/>
  <c r="X15"/>
  <c r="U78"/>
  <c r="R82"/>
  <c r="K85"/>
  <c r="N87"/>
  <c r="T59"/>
  <c r="U62"/>
  <c r="N65"/>
  <c r="Y67"/>
  <c r="N44"/>
  <c r="W36"/>
  <c r="AE38"/>
  <c r="AE40"/>
  <c r="AE42"/>
  <c r="F33"/>
  <c r="M34"/>
  <c r="X78"/>
  <c r="Y82"/>
  <c r="L86"/>
  <c r="F88"/>
  <c r="X62"/>
  <c r="O66"/>
  <c r="I44"/>
  <c r="AD36"/>
  <c r="V39"/>
  <c r="R42"/>
  <c r="I33"/>
  <c r="AB34"/>
  <c r="N81"/>
  <c r="Q85"/>
  <c r="Q88"/>
  <c r="Q61"/>
  <c r="T65"/>
  <c r="P68"/>
  <c r="AG35"/>
  <c r="Q39"/>
  <c r="AC41"/>
  <c r="U44"/>
  <c r="S34"/>
  <c r="R80"/>
  <c r="L84"/>
  <c r="W87"/>
  <c r="U60"/>
  <c r="S64"/>
  <c r="K68"/>
  <c r="X35"/>
  <c r="AJ37"/>
  <c r="T41"/>
  <c r="AJ43"/>
  <c r="AI33"/>
  <c r="I54"/>
  <c r="E86"/>
  <c r="K81"/>
  <c r="K79"/>
  <c r="J83"/>
  <c r="H82"/>
  <c r="D39"/>
  <c r="H40"/>
  <c r="C42"/>
  <c r="D44"/>
  <c r="M56"/>
  <c r="E58"/>
  <c r="I59"/>
  <c r="M60"/>
  <c r="J62"/>
  <c r="C65"/>
  <c r="D76"/>
  <c r="L78"/>
  <c r="I82"/>
  <c r="G18"/>
  <c r="E22"/>
  <c r="F37"/>
  <c r="K40"/>
  <c r="H56"/>
  <c r="D60"/>
  <c r="F64"/>
  <c r="C77"/>
  <c r="K80"/>
  <c r="E85"/>
  <c r="B62"/>
  <c r="H63"/>
  <c r="G65"/>
  <c r="D68"/>
  <c r="H77"/>
  <c r="H79"/>
  <c r="D81"/>
  <c r="C83"/>
  <c r="B86"/>
  <c r="E19"/>
  <c r="L19"/>
  <c r="J23"/>
  <c r="M35"/>
  <c r="J37"/>
  <c r="G39"/>
  <c r="D41"/>
  <c r="F43"/>
  <c r="D57"/>
  <c r="L58"/>
  <c r="H60"/>
  <c r="I62"/>
  <c r="B65"/>
  <c r="C68"/>
  <c r="K77"/>
  <c r="G79"/>
  <c r="C81"/>
  <c r="F83"/>
  <c r="I85"/>
  <c r="H78"/>
  <c r="D80"/>
  <c r="E82"/>
  <c r="F84"/>
  <c r="D87"/>
  <c r="J18"/>
  <c r="I21"/>
  <c r="H25"/>
  <c r="P36"/>
  <c r="H38"/>
  <c r="C40"/>
  <c r="F42"/>
  <c r="D56"/>
  <c r="L57"/>
  <c r="L59"/>
  <c r="H61"/>
  <c r="G63"/>
  <c r="F66"/>
  <c r="K76"/>
  <c r="G78"/>
  <c r="G80"/>
  <c r="D82"/>
  <c r="E84"/>
  <c r="B88"/>
  <c r="H76"/>
  <c r="L77"/>
  <c r="D79"/>
  <c r="H80"/>
  <c r="L81"/>
  <c r="G83"/>
  <c r="F85"/>
  <c r="C88"/>
  <c r="K17"/>
  <c r="F20"/>
  <c r="M22"/>
  <c r="E35"/>
  <c r="L36"/>
  <c r="N37"/>
  <c r="C39"/>
  <c r="G40"/>
  <c r="L41"/>
  <c r="C44"/>
  <c r="L56"/>
  <c r="D58"/>
  <c r="H59"/>
  <c r="L60"/>
  <c r="E62"/>
  <c r="B64"/>
  <c r="B66"/>
  <c r="C76"/>
  <c r="G77"/>
  <c r="K78"/>
  <c r="C80"/>
  <c r="G81"/>
  <c r="B83"/>
  <c r="I84"/>
  <c r="C87"/>
  <c r="D88" i="7"/>
  <c r="E87"/>
  <c r="G86"/>
  <c r="C86"/>
  <c r="G85"/>
  <c r="C85"/>
  <c r="G84"/>
  <c r="C84"/>
  <c r="H83"/>
  <c r="D83"/>
  <c r="J82"/>
  <c r="F82"/>
  <c r="B82"/>
  <c r="I81"/>
  <c r="E81"/>
  <c r="M80"/>
  <c r="I80"/>
  <c r="E80"/>
  <c r="M79"/>
  <c r="I79"/>
  <c r="E79"/>
  <c r="M78"/>
  <c r="I78"/>
  <c r="E78"/>
  <c r="M77"/>
  <c r="I77"/>
  <c r="E77"/>
  <c r="M76"/>
  <c r="I76"/>
  <c r="E76"/>
  <c r="E68"/>
  <c r="F67"/>
  <c r="B67"/>
  <c r="D66"/>
  <c r="H65"/>
  <c r="D65"/>
  <c r="H64"/>
  <c r="D64"/>
  <c r="I63"/>
  <c r="E63"/>
  <c r="K62"/>
  <c r="G62"/>
  <c r="C62"/>
  <c r="J61"/>
  <c r="F61"/>
  <c r="B61"/>
  <c r="J60"/>
  <c r="F60"/>
  <c r="B60"/>
  <c r="J59"/>
  <c r="F59"/>
  <c r="B59"/>
  <c r="J58"/>
  <c r="F58"/>
  <c r="B58"/>
  <c r="J57"/>
  <c r="F57"/>
  <c r="B57"/>
  <c r="J56"/>
  <c r="F56"/>
  <c r="B56"/>
  <c r="E44"/>
  <c r="H43"/>
  <c r="D43"/>
  <c r="H42"/>
  <c r="D42"/>
  <c r="J41"/>
  <c r="F41"/>
  <c r="M40"/>
  <c r="I40"/>
  <c r="E40"/>
  <c r="M39"/>
  <c r="I39"/>
  <c r="E39"/>
  <c r="N38"/>
  <c r="J38"/>
  <c r="F38"/>
  <c r="P37"/>
  <c r="L37"/>
  <c r="H37"/>
  <c r="D37"/>
  <c r="N36"/>
  <c r="J36"/>
  <c r="F36"/>
  <c r="O35"/>
  <c r="K35"/>
  <c r="G35"/>
  <c r="G26"/>
  <c r="C26"/>
  <c r="F25"/>
  <c r="J24"/>
  <c r="F24"/>
  <c r="L23"/>
  <c r="H23"/>
  <c r="D23"/>
  <c r="K22"/>
  <c r="G22"/>
  <c r="C22"/>
  <c r="K21"/>
  <c r="G21"/>
  <c r="C21"/>
  <c r="L20"/>
  <c r="H20"/>
  <c r="D20"/>
  <c r="N19"/>
  <c r="J19"/>
  <c r="F19"/>
  <c r="P18"/>
  <c r="L18"/>
  <c r="H18"/>
  <c r="D18"/>
  <c r="M17"/>
  <c r="I17"/>
  <c r="E17"/>
  <c r="E88"/>
  <c r="F87"/>
  <c r="B87"/>
  <c r="D86"/>
  <c r="H85"/>
  <c r="D85"/>
  <c r="H84"/>
  <c r="D84"/>
  <c r="I83"/>
  <c r="E83"/>
  <c r="K82"/>
  <c r="G82"/>
  <c r="C82"/>
  <c r="J81"/>
  <c r="F81"/>
  <c r="B81"/>
  <c r="J80"/>
  <c r="F80"/>
  <c r="B80"/>
  <c r="J79"/>
  <c r="F79"/>
  <c r="B79"/>
  <c r="J78"/>
  <c r="F78"/>
  <c r="B78"/>
  <c r="J77"/>
  <c r="F77"/>
  <c r="B77"/>
  <c r="J76"/>
  <c r="F76"/>
  <c r="B76"/>
  <c r="B68"/>
  <c r="C67"/>
  <c r="E66"/>
  <c r="I65"/>
  <c r="E65"/>
  <c r="I64"/>
  <c r="E64"/>
  <c r="J63"/>
  <c r="F63"/>
  <c r="B63"/>
  <c r="H62"/>
  <c r="D62"/>
  <c r="K61"/>
  <c r="G61"/>
  <c r="C61"/>
  <c r="K60"/>
  <c r="G60"/>
  <c r="C60"/>
  <c r="K59"/>
  <c r="G59"/>
  <c r="C59"/>
  <c r="K58"/>
  <c r="G58"/>
  <c r="C58"/>
  <c r="K57"/>
  <c r="G57"/>
  <c r="C57"/>
  <c r="K56"/>
  <c r="G56"/>
  <c r="C56"/>
  <c r="F44"/>
  <c r="I43"/>
  <c r="E43"/>
  <c r="I42"/>
  <c r="E42"/>
  <c r="K41"/>
  <c r="G41"/>
  <c r="C41"/>
  <c r="J40"/>
  <c r="F40"/>
  <c r="N39"/>
  <c r="J39"/>
  <c r="F39"/>
  <c r="O38"/>
  <c r="K38"/>
  <c r="G38"/>
  <c r="C38"/>
  <c r="M37"/>
  <c r="I37"/>
  <c r="E37"/>
  <c r="O36"/>
  <c r="K36"/>
  <c r="G36"/>
  <c r="P35"/>
  <c r="L35"/>
  <c r="H35"/>
  <c r="H26"/>
  <c r="D26"/>
  <c r="G25"/>
  <c r="C25"/>
  <c r="G24"/>
  <c r="C24"/>
  <c r="I23"/>
  <c r="E23"/>
  <c r="L22"/>
  <c r="H22"/>
  <c r="D22"/>
  <c r="L21"/>
  <c r="H21"/>
  <c r="D21"/>
  <c r="M20"/>
  <c r="I20"/>
  <c r="E20"/>
  <c r="O19"/>
  <c r="K19"/>
  <c r="G19"/>
  <c r="C19"/>
  <c r="M18"/>
  <c r="I18"/>
  <c r="E18"/>
  <c r="N17"/>
  <c r="J17"/>
  <c r="F17"/>
  <c r="B88"/>
  <c r="C87"/>
  <c r="E86"/>
  <c r="I85"/>
  <c r="E85"/>
  <c r="I84"/>
  <c r="E84"/>
  <c r="J83"/>
  <c r="F83"/>
  <c r="B83"/>
  <c r="H82"/>
  <c r="D82"/>
  <c r="K81"/>
  <c r="G81"/>
  <c r="C81"/>
  <c r="K80"/>
  <c r="G80"/>
  <c r="C80"/>
  <c r="K79"/>
  <c r="G79"/>
  <c r="C79"/>
  <c r="K78"/>
  <c r="G78"/>
  <c r="C78"/>
  <c r="K77"/>
  <c r="G77"/>
  <c r="C77"/>
  <c r="K76"/>
  <c r="G76"/>
  <c r="C76"/>
  <c r="C68"/>
  <c r="D67"/>
  <c r="F66"/>
  <c r="B66"/>
  <c r="F65"/>
  <c r="B65"/>
  <c r="F64"/>
  <c r="B64"/>
  <c r="G63"/>
  <c r="C63"/>
  <c r="I62"/>
  <c r="E62"/>
  <c r="L61"/>
  <c r="H61"/>
  <c r="D61"/>
  <c r="L60"/>
  <c r="H60"/>
  <c r="D60"/>
  <c r="L59"/>
  <c r="H59"/>
  <c r="D59"/>
  <c r="L58"/>
  <c r="H58"/>
  <c r="D58"/>
  <c r="L57"/>
  <c r="H57"/>
  <c r="D57"/>
  <c r="L56"/>
  <c r="H56"/>
  <c r="D56"/>
  <c r="G44"/>
  <c r="C44"/>
  <c r="F43"/>
  <c r="J42"/>
  <c r="F42"/>
  <c r="L41"/>
  <c r="H41"/>
  <c r="D41"/>
  <c r="K40"/>
  <c r="G40"/>
  <c r="C40"/>
  <c r="K39"/>
  <c r="G39"/>
  <c r="C39"/>
  <c r="L38"/>
  <c r="H38"/>
  <c r="D38"/>
  <c r="N37"/>
  <c r="J37"/>
  <c r="F37"/>
  <c r="P36"/>
  <c r="L36"/>
  <c r="H36"/>
  <c r="D36"/>
  <c r="M35"/>
  <c r="I35"/>
  <c r="E35"/>
  <c r="E26"/>
  <c r="H25"/>
  <c r="D25"/>
  <c r="H24"/>
  <c r="D24"/>
  <c r="J23"/>
  <c r="F23"/>
  <c r="M22"/>
  <c r="I22"/>
  <c r="E22"/>
  <c r="M21"/>
  <c r="I21"/>
  <c r="E21"/>
  <c r="N20"/>
  <c r="J20"/>
  <c r="F20"/>
  <c r="P19"/>
  <c r="L19"/>
  <c r="H19"/>
  <c r="D19"/>
  <c r="N18"/>
  <c r="J18"/>
  <c r="F18"/>
  <c r="O17"/>
  <c r="K17"/>
  <c r="G17"/>
  <c r="C88"/>
  <c r="D87"/>
  <c r="F86"/>
  <c r="B86"/>
  <c r="F85"/>
  <c r="B85"/>
  <c r="F84"/>
  <c r="B84"/>
  <c r="G83"/>
  <c r="C83"/>
  <c r="I82"/>
  <c r="E82"/>
  <c r="L81"/>
  <c r="H81"/>
  <c r="D81"/>
  <c r="L80"/>
  <c r="H80"/>
  <c r="D80"/>
  <c r="L79"/>
  <c r="H79"/>
  <c r="D79"/>
  <c r="L78"/>
  <c r="H78"/>
  <c r="D78"/>
  <c r="L77"/>
  <c r="H77"/>
  <c r="D77"/>
  <c r="L76"/>
  <c r="H76"/>
  <c r="D76"/>
  <c r="D68"/>
  <c r="E67"/>
  <c r="G66"/>
  <c r="C66"/>
  <c r="G65"/>
  <c r="C65"/>
  <c r="G64"/>
  <c r="C64"/>
  <c r="H63"/>
  <c r="D63"/>
  <c r="J62"/>
  <c r="F62"/>
  <c r="B62"/>
  <c r="I61"/>
  <c r="E61"/>
  <c r="M60"/>
  <c r="I60"/>
  <c r="E60"/>
  <c r="M59"/>
  <c r="I59"/>
  <c r="E59"/>
  <c r="M58"/>
  <c r="I58"/>
  <c r="E58"/>
  <c r="M57"/>
  <c r="I57"/>
  <c r="E57"/>
  <c r="M56"/>
  <c r="I56"/>
  <c r="E56"/>
  <c r="H44"/>
  <c r="D44"/>
  <c r="G43"/>
  <c r="C43"/>
  <c r="G42"/>
  <c r="C42"/>
  <c r="I41"/>
  <c r="E41"/>
  <c r="L40"/>
  <c r="H40"/>
  <c r="D40"/>
  <c r="L39"/>
  <c r="H39"/>
  <c r="D39"/>
  <c r="M38"/>
  <c r="I38"/>
  <c r="E38"/>
  <c r="O37"/>
  <c r="K37"/>
  <c r="G37"/>
  <c r="C37"/>
  <c r="M36"/>
  <c r="I36"/>
  <c r="E36"/>
  <c r="N35"/>
  <c r="J35"/>
  <c r="F35"/>
  <c r="F26"/>
  <c r="I25"/>
  <c r="E25"/>
  <c r="I24"/>
  <c r="E24"/>
  <c r="K23"/>
  <c r="G23"/>
  <c r="C23"/>
  <c r="J22"/>
  <c r="F22"/>
  <c r="N21"/>
  <c r="J21"/>
  <c r="F21"/>
  <c r="O20"/>
  <c r="K20"/>
  <c r="G20"/>
  <c r="C20"/>
  <c r="M19"/>
  <c r="I19"/>
  <c r="E19"/>
  <c r="O18"/>
  <c r="K18"/>
  <c r="G18"/>
  <c r="P17"/>
  <c r="L17"/>
  <c r="H17"/>
  <c r="AF25"/>
  <c r="E74"/>
  <c r="I74"/>
  <c r="M74"/>
  <c r="E75"/>
  <c r="I75"/>
  <c r="M75"/>
  <c r="E89"/>
  <c r="E69"/>
  <c r="E54"/>
  <c r="I54"/>
  <c r="M54"/>
  <c r="E55"/>
  <c r="I55"/>
  <c r="M55"/>
  <c r="H34"/>
  <c r="L34"/>
  <c r="P34"/>
  <c r="C35"/>
  <c r="F45"/>
  <c r="B37"/>
  <c r="B41"/>
  <c r="B45"/>
  <c r="H16"/>
  <c r="L16"/>
  <c r="P16"/>
  <c r="C18"/>
  <c r="F27"/>
  <c r="B17"/>
  <c r="B21"/>
  <c r="B25"/>
  <c r="O74"/>
  <c r="S74"/>
  <c r="W74"/>
  <c r="O75"/>
  <c r="S75"/>
  <c r="W75"/>
  <c r="O76"/>
  <c r="S76"/>
  <c r="W76"/>
  <c r="O77"/>
  <c r="S77"/>
  <c r="W77"/>
  <c r="G89"/>
  <c r="K89"/>
  <c r="O89"/>
  <c r="S89"/>
  <c r="W89"/>
  <c r="P54"/>
  <c r="T54"/>
  <c r="X54"/>
  <c r="P55"/>
  <c r="T55"/>
  <c r="X55"/>
  <c r="P56"/>
  <c r="T56"/>
  <c r="X56"/>
  <c r="P57"/>
  <c r="T57"/>
  <c r="X57"/>
  <c r="H69"/>
  <c r="L69"/>
  <c r="P69"/>
  <c r="T69"/>
  <c r="X69"/>
  <c r="J44"/>
  <c r="N44"/>
  <c r="R44"/>
  <c r="V44"/>
  <c r="Z44"/>
  <c r="AD44"/>
  <c r="AH44"/>
  <c r="J45"/>
  <c r="N45"/>
  <c r="R45"/>
  <c r="V45"/>
  <c r="Z45"/>
  <c r="AD45"/>
  <c r="AH45"/>
  <c r="L26"/>
  <c r="P26"/>
  <c r="T26"/>
  <c r="X26"/>
  <c r="AB26"/>
  <c r="AF26"/>
  <c r="AJ26"/>
  <c r="L27"/>
  <c r="P27"/>
  <c r="T27"/>
  <c r="X27"/>
  <c r="AB27"/>
  <c r="AF27"/>
  <c r="AJ27"/>
  <c r="D74"/>
  <c r="H74"/>
  <c r="L74"/>
  <c r="D75"/>
  <c r="H75"/>
  <c r="L75"/>
  <c r="D89"/>
  <c r="D69"/>
  <c r="D54"/>
  <c r="H54"/>
  <c r="L54"/>
  <c r="D55"/>
  <c r="H55"/>
  <c r="L55"/>
  <c r="G34"/>
  <c r="K34"/>
  <c r="O34"/>
  <c r="C36"/>
  <c r="E45"/>
  <c r="B36"/>
  <c r="B40"/>
  <c r="B44"/>
  <c r="G16"/>
  <c r="K16"/>
  <c r="O16"/>
  <c r="C17"/>
  <c r="E27"/>
  <c r="B16"/>
  <c r="B20"/>
  <c r="B24"/>
  <c r="N74"/>
  <c r="R74"/>
  <c r="V74"/>
  <c r="N75"/>
  <c r="R75"/>
  <c r="V75"/>
  <c r="N76"/>
  <c r="R76"/>
  <c r="V76"/>
  <c r="N77"/>
  <c r="R77"/>
  <c r="V77"/>
  <c r="F89"/>
  <c r="J89"/>
  <c r="N89"/>
  <c r="R89"/>
  <c r="V89"/>
  <c r="O54"/>
  <c r="S54"/>
  <c r="W54"/>
  <c r="O55"/>
  <c r="S55"/>
  <c r="W55"/>
  <c r="O56"/>
  <c r="S56"/>
  <c r="W56"/>
  <c r="O57"/>
  <c r="S57"/>
  <c r="W57"/>
  <c r="G69"/>
  <c r="K69"/>
  <c r="O69"/>
  <c r="S69"/>
  <c r="W69"/>
  <c r="I44"/>
  <c r="M44"/>
  <c r="Q44"/>
  <c r="U44"/>
  <c r="Y44"/>
  <c r="AC44"/>
  <c r="AG44"/>
  <c r="I45"/>
  <c r="M45"/>
  <c r="Q45"/>
  <c r="U45"/>
  <c r="Y45"/>
  <c r="AC45"/>
  <c r="AG45"/>
  <c r="K26"/>
  <c r="O26"/>
  <c r="S26"/>
  <c r="W26"/>
  <c r="AA26"/>
  <c r="AE26"/>
  <c r="AI26"/>
  <c r="K27"/>
  <c r="O27"/>
  <c r="S27"/>
  <c r="W27"/>
  <c r="AA27"/>
  <c r="AE27"/>
  <c r="AI27"/>
  <c r="C74"/>
  <c r="G74"/>
  <c r="K74"/>
  <c r="C75"/>
  <c r="G75"/>
  <c r="K75"/>
  <c r="C89"/>
  <c r="C69"/>
  <c r="C54"/>
  <c r="G54"/>
  <c r="K54"/>
  <c r="C55"/>
  <c r="G55"/>
  <c r="K55"/>
  <c r="F34"/>
  <c r="J34"/>
  <c r="N34"/>
  <c r="D35"/>
  <c r="D45"/>
  <c r="H45"/>
  <c r="B39"/>
  <c r="B43"/>
  <c r="F16"/>
  <c r="J16"/>
  <c r="N16"/>
  <c r="D17"/>
  <c r="D27"/>
  <c r="H27"/>
  <c r="B19"/>
  <c r="B23"/>
  <c r="B27"/>
  <c r="Q74"/>
  <c r="U74"/>
  <c r="Y74"/>
  <c r="Q75"/>
  <c r="U75"/>
  <c r="Y75"/>
  <c r="Q76"/>
  <c r="U76"/>
  <c r="Y76"/>
  <c r="Q77"/>
  <c r="U77"/>
  <c r="Y77"/>
  <c r="I89"/>
  <c r="M89"/>
  <c r="Q89"/>
  <c r="U89"/>
  <c r="Y89"/>
  <c r="N54"/>
  <c r="R54"/>
  <c r="V54"/>
  <c r="N55"/>
  <c r="R55"/>
  <c r="V55"/>
  <c r="N56"/>
  <c r="R56"/>
  <c r="V56"/>
  <c r="N57"/>
  <c r="R57"/>
  <c r="V57"/>
  <c r="F69"/>
  <c r="J69"/>
  <c r="N69"/>
  <c r="R69"/>
  <c r="V69"/>
  <c r="L44"/>
  <c r="P44"/>
  <c r="T44"/>
  <c r="X44"/>
  <c r="AB44"/>
  <c r="AF44"/>
  <c r="AJ44"/>
  <c r="L45"/>
  <c r="P45"/>
  <c r="T45"/>
  <c r="X45"/>
  <c r="AB45"/>
  <c r="AF45"/>
  <c r="AJ45"/>
  <c r="J26"/>
  <c r="N26"/>
  <c r="R26"/>
  <c r="V26"/>
  <c r="Z26"/>
  <c r="AD26"/>
  <c r="AH26"/>
  <c r="J27"/>
  <c r="N27"/>
  <c r="R27"/>
  <c r="V27"/>
  <c r="Z27"/>
  <c r="AD27"/>
  <c r="AH27"/>
  <c r="B74"/>
  <c r="F74"/>
  <c r="J74"/>
  <c r="B75"/>
  <c r="F75"/>
  <c r="J75"/>
  <c r="B89"/>
  <c r="B69"/>
  <c r="B54"/>
  <c r="F54"/>
  <c r="J54"/>
  <c r="B55"/>
  <c r="F55"/>
  <c r="J55"/>
  <c r="E34"/>
  <c r="I34"/>
  <c r="M34"/>
  <c r="D34"/>
  <c r="C45"/>
  <c r="G45"/>
  <c r="B38"/>
  <c r="B42"/>
  <c r="E16"/>
  <c r="I16"/>
  <c r="M16"/>
  <c r="D16"/>
  <c r="C27"/>
  <c r="G27"/>
  <c r="B18"/>
  <c r="B22"/>
  <c r="B26"/>
  <c r="P74"/>
  <c r="T74"/>
  <c r="X74"/>
  <c r="P75"/>
  <c r="T75"/>
  <c r="X75"/>
  <c r="P76"/>
  <c r="T76"/>
  <c r="X76"/>
  <c r="P77"/>
  <c r="T77"/>
  <c r="X77"/>
  <c r="H89"/>
  <c r="L89"/>
  <c r="P89"/>
  <c r="T89"/>
  <c r="X89"/>
  <c r="Q54"/>
  <c r="U54"/>
  <c r="Y54"/>
  <c r="Q55"/>
  <c r="U55"/>
  <c r="Y55"/>
  <c r="Q56"/>
  <c r="U56"/>
  <c r="Y56"/>
  <c r="Q57"/>
  <c r="U57"/>
  <c r="Y57"/>
  <c r="I69"/>
  <c r="M69"/>
  <c r="Q69"/>
  <c r="U69"/>
  <c r="Y69"/>
  <c r="K44"/>
  <c r="O44"/>
  <c r="S44"/>
  <c r="W44"/>
  <c r="AA44"/>
  <c r="AE44"/>
  <c r="AI44"/>
  <c r="K45"/>
  <c r="O45"/>
  <c r="S45"/>
  <c r="W45"/>
  <c r="AA45"/>
  <c r="AE45"/>
  <c r="AI45"/>
  <c r="I26"/>
  <c r="M26"/>
  <c r="Q26"/>
  <c r="U26"/>
  <c r="Y26"/>
  <c r="AC26"/>
  <c r="AG26"/>
  <c r="I27"/>
  <c r="M27"/>
  <c r="Q27"/>
  <c r="U27"/>
  <c r="Y27"/>
  <c r="AC27"/>
  <c r="AG27"/>
  <c r="W87"/>
  <c r="AD34"/>
  <c r="U66"/>
  <c r="S38"/>
  <c r="AJ38"/>
  <c r="S22"/>
  <c r="X83"/>
  <c r="X60"/>
  <c r="W66"/>
  <c r="P20"/>
  <c r="T61"/>
  <c r="J84"/>
  <c r="AH16"/>
  <c r="AA33"/>
  <c r="U43"/>
  <c r="W25"/>
  <c r="Y83"/>
  <c r="X67"/>
  <c r="G68"/>
  <c r="AF35"/>
  <c r="Q40"/>
  <c r="I33"/>
  <c r="AA16"/>
  <c r="AE19"/>
  <c r="AI22"/>
  <c r="F15"/>
  <c r="Q60"/>
  <c r="G87"/>
  <c r="R79"/>
  <c r="O79"/>
  <c r="P79"/>
  <c r="AI34"/>
  <c r="V87"/>
  <c r="U36"/>
  <c r="R20"/>
  <c r="Q34"/>
  <c r="U18"/>
  <c r="M68"/>
  <c r="AF17"/>
  <c r="T65"/>
  <c r="O43"/>
  <c r="AH37"/>
  <c r="T42"/>
  <c r="L24"/>
  <c r="S18"/>
  <c r="W21"/>
  <c r="AA24"/>
  <c r="C16"/>
  <c r="S88"/>
  <c r="L85"/>
  <c r="T87"/>
  <c r="U87"/>
  <c r="W41"/>
  <c r="N65"/>
  <c r="Q79"/>
  <c r="S33"/>
  <c r="M15"/>
  <c r="AB42"/>
  <c r="AC24"/>
  <c r="AH40"/>
  <c r="T24"/>
  <c r="O64"/>
  <c r="J43"/>
  <c r="AG36"/>
  <c r="R41"/>
  <c r="AE33"/>
  <c r="W17"/>
  <c r="AA20"/>
  <c r="AE23"/>
  <c r="V15"/>
  <c r="Y58"/>
  <c r="J86"/>
  <c r="V60"/>
  <c r="W60"/>
  <c r="N33"/>
  <c r="V68"/>
  <c r="K84"/>
  <c r="Z40"/>
  <c r="V23"/>
  <c r="V38"/>
  <c r="Y21"/>
  <c r="AC36"/>
  <c r="AJ20"/>
  <c r="T64"/>
  <c r="Y65"/>
  <c r="J67"/>
  <c r="L68"/>
  <c r="K43"/>
  <c r="P41"/>
  <c r="AJ34"/>
  <c r="Q36"/>
  <c r="R37"/>
  <c r="T38"/>
  <c r="U39"/>
  <c r="V40"/>
  <c r="X41"/>
  <c r="Y42"/>
  <c r="Z43"/>
  <c r="O33"/>
  <c r="AJ33"/>
  <c r="M24"/>
  <c r="P24"/>
  <c r="AE16"/>
  <c r="AA17"/>
  <c r="W18"/>
  <c r="S19"/>
  <c r="AI19"/>
  <c r="AE20"/>
  <c r="AA21"/>
  <c r="W22"/>
  <c r="S23"/>
  <c r="AI23"/>
  <c r="AE24"/>
  <c r="AA25"/>
  <c r="J15"/>
  <c r="Z15"/>
  <c r="R62"/>
  <c r="P61"/>
  <c r="Y59"/>
  <c r="U58"/>
  <c r="O88"/>
  <c r="S87"/>
  <c r="V86"/>
  <c r="X85"/>
  <c r="X84"/>
  <c r="L83"/>
  <c r="N78"/>
  <c r="R59"/>
  <c r="W86"/>
  <c r="X82"/>
  <c r="M64"/>
  <c r="S59"/>
  <c r="X86"/>
  <c r="Y82"/>
  <c r="N24"/>
  <c r="AE43"/>
  <c r="AA40"/>
  <c r="W37"/>
  <c r="S34"/>
  <c r="Y67"/>
  <c r="N64"/>
  <c r="T59"/>
  <c r="Y86"/>
  <c r="K83"/>
  <c r="L64"/>
  <c r="M42"/>
  <c r="V37"/>
  <c r="AB41"/>
  <c r="B35"/>
  <c r="AD17"/>
  <c r="AH20"/>
  <c r="R24"/>
  <c r="AC15"/>
  <c r="W67"/>
  <c r="R35"/>
  <c r="X39"/>
  <c r="AC43"/>
  <c r="P22"/>
  <c r="Q19"/>
  <c r="U22"/>
  <c r="Y25"/>
  <c r="U64"/>
  <c r="O39"/>
  <c r="AD37"/>
  <c r="AJ41"/>
  <c r="AB18"/>
  <c r="AF21"/>
  <c r="AJ24"/>
  <c r="S63"/>
  <c r="O65"/>
  <c r="R66"/>
  <c r="T67"/>
  <c r="W68"/>
  <c r="Y34"/>
  <c r="Z35"/>
  <c r="AB36"/>
  <c r="AC37"/>
  <c r="AD38"/>
  <c r="AF39"/>
  <c r="AG40"/>
  <c r="AH41"/>
  <c r="AJ42"/>
  <c r="D33"/>
  <c r="Y33"/>
  <c r="O23"/>
  <c r="W16"/>
  <c r="S17"/>
  <c r="AI17"/>
  <c r="AE18"/>
  <c r="AA19"/>
  <c r="W20"/>
  <c r="S21"/>
  <c r="AI21"/>
  <c r="AE22"/>
  <c r="AA23"/>
  <c r="W24"/>
  <c r="S25"/>
  <c r="AI25"/>
  <c r="R15"/>
  <c r="AH15"/>
  <c r="X61"/>
  <c r="U60"/>
  <c r="Q59"/>
  <c r="W88"/>
  <c r="G88"/>
  <c r="K87"/>
  <c r="N86"/>
  <c r="P85"/>
  <c r="L84"/>
  <c r="V80"/>
  <c r="Y61"/>
  <c r="P88"/>
  <c r="Y84"/>
  <c r="S80"/>
  <c r="L62"/>
  <c r="Q88"/>
  <c r="J85"/>
  <c r="T80"/>
  <c r="AD33"/>
  <c r="S42"/>
  <c r="AI38"/>
  <c r="AE35"/>
  <c r="L66"/>
  <c r="M62"/>
  <c r="R88"/>
  <c r="K85"/>
  <c r="U80"/>
  <c r="V66"/>
  <c r="T35"/>
  <c r="Y39"/>
  <c r="AD43"/>
  <c r="R16"/>
  <c r="V19"/>
  <c r="Z22"/>
  <c r="AD25"/>
  <c r="Q65"/>
  <c r="M41"/>
  <c r="U37"/>
  <c r="Z41"/>
  <c r="B34"/>
  <c r="Y17"/>
  <c r="AC20"/>
  <c r="AG23"/>
  <c r="X15"/>
  <c r="K67"/>
  <c r="AB35"/>
  <c r="AG39"/>
  <c r="E33"/>
  <c r="AJ16"/>
  <c r="T20"/>
  <c r="X23"/>
  <c r="O15"/>
  <c r="Y64"/>
  <c r="M66"/>
  <c r="O67"/>
  <c r="Q68"/>
  <c r="M43"/>
  <c r="T34"/>
  <c r="U35"/>
  <c r="V36"/>
  <c r="X37"/>
  <c r="Y38"/>
  <c r="Z39"/>
  <c r="AB40"/>
  <c r="AC41"/>
  <c r="AD42"/>
  <c r="AF43"/>
  <c r="T33"/>
  <c r="B33"/>
  <c r="N25"/>
  <c r="S16"/>
  <c r="AI16"/>
  <c r="AE17"/>
  <c r="AA18"/>
  <c r="W19"/>
  <c r="S20"/>
  <c r="AI20"/>
  <c r="AE21"/>
  <c r="AA22"/>
  <c r="W23"/>
  <c r="S24"/>
  <c r="AI24"/>
  <c r="AE25"/>
  <c r="N15"/>
  <c r="AD15"/>
  <c r="N62"/>
  <c r="Y60"/>
  <c r="U59"/>
  <c r="Q58"/>
  <c r="K88"/>
  <c r="O87"/>
  <c r="R86"/>
  <c r="T85"/>
  <c r="T84"/>
  <c r="Y81"/>
  <c r="L63"/>
  <c r="N58"/>
  <c r="Y85"/>
  <c r="V81"/>
  <c r="M63"/>
  <c r="O58"/>
  <c r="H86"/>
  <c r="W81"/>
  <c r="AI42"/>
  <c r="AE39"/>
  <c r="AA36"/>
  <c r="N43"/>
  <c r="I67"/>
  <c r="N63"/>
  <c r="P58"/>
  <c r="I86"/>
  <c r="X81"/>
  <c r="S65"/>
  <c r="R34"/>
  <c r="X38"/>
  <c r="AC42"/>
  <c r="N23"/>
  <c r="Z18"/>
  <c r="AD21"/>
  <c r="AH24"/>
  <c r="K64"/>
  <c r="Y68"/>
  <c r="T36"/>
  <c r="Y40"/>
  <c r="Q33"/>
  <c r="AC16"/>
  <c r="AG19"/>
  <c r="Q23"/>
  <c r="H15"/>
  <c r="I66"/>
  <c r="Z34"/>
  <c r="AF38"/>
  <c r="Q43"/>
  <c r="T16"/>
  <c r="X19"/>
  <c r="AB22"/>
  <c r="O63"/>
  <c r="AI15"/>
  <c r="S15"/>
  <c r="AJ25"/>
  <c r="T25"/>
  <c r="X24"/>
  <c r="AB23"/>
  <c r="AF22"/>
  <c r="AJ21"/>
  <c r="T21"/>
  <c r="X20"/>
  <c r="AB19"/>
  <c r="AF18"/>
  <c r="AJ17"/>
  <c r="T17"/>
  <c r="X16"/>
  <c r="O24"/>
  <c r="J25"/>
  <c r="AF33"/>
  <c r="K33"/>
  <c r="V43"/>
  <c r="U42"/>
  <c r="T41"/>
  <c r="R40"/>
  <c r="Q39"/>
  <c r="AJ37"/>
  <c r="AH36"/>
  <c r="AG35"/>
  <c r="AF34"/>
  <c r="S68"/>
  <c r="P67"/>
  <c r="N66"/>
  <c r="K65"/>
  <c r="V62"/>
  <c r="AB15"/>
  <c r="L15"/>
  <c r="AC25"/>
  <c r="AG24"/>
  <c r="Q24"/>
  <c r="U23"/>
  <c r="Y22"/>
  <c r="AC21"/>
  <c r="AG20"/>
  <c r="Q20"/>
  <c r="U19"/>
  <c r="Y18"/>
  <c r="AC17"/>
  <c r="AG16"/>
  <c r="Q16"/>
  <c r="N22"/>
  <c r="W33"/>
  <c r="AH43"/>
  <c r="AG42"/>
  <c r="AF41"/>
  <c r="AD40"/>
  <c r="AC39"/>
  <c r="AB38"/>
  <c r="Z37"/>
  <c r="Y36"/>
  <c r="X35"/>
  <c r="V34"/>
  <c r="N41"/>
  <c r="I68"/>
  <c r="G67"/>
  <c r="W65"/>
  <c r="Q64"/>
  <c r="AG15"/>
  <c r="Q15"/>
  <c r="AH25"/>
  <c r="R25"/>
  <c r="V24"/>
  <c r="Z23"/>
  <c r="AD22"/>
  <c r="AH21"/>
  <c r="R21"/>
  <c r="V20"/>
  <c r="Z19"/>
  <c r="AD18"/>
  <c r="AH17"/>
  <c r="R17"/>
  <c r="V16"/>
  <c r="O22"/>
  <c r="X33"/>
  <c r="AJ43"/>
  <c r="AH42"/>
  <c r="AG41"/>
  <c r="AF40"/>
  <c r="AD39"/>
  <c r="AC38"/>
  <c r="AB37"/>
  <c r="Z36"/>
  <c r="Y35"/>
  <c r="X34"/>
  <c r="N42"/>
  <c r="K68"/>
  <c r="H67"/>
  <c r="X65"/>
  <c r="S64"/>
  <c r="Y78"/>
  <c r="Q80"/>
  <c r="T81"/>
  <c r="V82"/>
  <c r="W83"/>
  <c r="W84"/>
  <c r="W85"/>
  <c r="U86"/>
  <c r="R87"/>
  <c r="N88"/>
  <c r="P59"/>
  <c r="T60"/>
  <c r="W61"/>
  <c r="Y62"/>
  <c r="J64"/>
  <c r="J65"/>
  <c r="H66"/>
  <c r="X66"/>
  <c r="U67"/>
  <c r="R68"/>
  <c r="P42"/>
  <c r="AE34"/>
  <c r="AA35"/>
  <c r="W36"/>
  <c r="S37"/>
  <c r="AI37"/>
  <c r="AE38"/>
  <c r="AA39"/>
  <c r="W40"/>
  <c r="S41"/>
  <c r="AI41"/>
  <c r="AE42"/>
  <c r="AA43"/>
  <c r="J33"/>
  <c r="Z33"/>
  <c r="M25"/>
  <c r="X78"/>
  <c r="P80"/>
  <c r="S81"/>
  <c r="U82"/>
  <c r="V83"/>
  <c r="V84"/>
  <c r="V85"/>
  <c r="T86"/>
  <c r="Q87"/>
  <c r="M88"/>
  <c r="O59"/>
  <c r="S60"/>
  <c r="V61"/>
  <c r="X62"/>
  <c r="Y63"/>
  <c r="W78"/>
  <c r="O80"/>
  <c r="R81"/>
  <c r="T82"/>
  <c r="U83"/>
  <c r="U84"/>
  <c r="U85"/>
  <c r="S86"/>
  <c r="P87"/>
  <c r="L88"/>
  <c r="N59"/>
  <c r="R60"/>
  <c r="U61"/>
  <c r="W62"/>
  <c r="X63"/>
  <c r="N79"/>
  <c r="R80"/>
  <c r="U81"/>
  <c r="W82"/>
  <c r="W15"/>
  <c r="G15"/>
  <c r="X25"/>
  <c r="AB24"/>
  <c r="AF23"/>
  <c r="AJ22"/>
  <c r="T22"/>
  <c r="X21"/>
  <c r="AB20"/>
  <c r="AF19"/>
  <c r="AJ18"/>
  <c r="T18"/>
  <c r="X17"/>
  <c r="AB16"/>
  <c r="P21"/>
  <c r="K25"/>
  <c r="C33"/>
  <c r="P33"/>
  <c r="AB43"/>
  <c r="Z42"/>
  <c r="Y41"/>
  <c r="X40"/>
  <c r="V39"/>
  <c r="U38"/>
  <c r="T37"/>
  <c r="R36"/>
  <c r="Q35"/>
  <c r="P43"/>
  <c r="L43"/>
  <c r="X68"/>
  <c r="V67"/>
  <c r="S66"/>
  <c r="P65"/>
  <c r="W63"/>
  <c r="AF15"/>
  <c r="P15"/>
  <c r="AG25"/>
  <c r="Q25"/>
  <c r="U24"/>
  <c r="Y23"/>
  <c r="AC22"/>
  <c r="AG21"/>
  <c r="Q21"/>
  <c r="U20"/>
  <c r="Y19"/>
  <c r="AC18"/>
  <c r="AG17"/>
  <c r="Q17"/>
  <c r="U16"/>
  <c r="O21"/>
  <c r="AB33"/>
  <c r="G33"/>
  <c r="R43"/>
  <c r="Q42"/>
  <c r="AJ40"/>
  <c r="AH39"/>
  <c r="AG38"/>
  <c r="AF37"/>
  <c r="AD36"/>
  <c r="AC35"/>
  <c r="AB34"/>
  <c r="O40"/>
  <c r="O68"/>
  <c r="L67"/>
  <c r="J66"/>
  <c r="W64"/>
  <c r="C15"/>
  <c r="U15"/>
  <c r="E15"/>
  <c r="V25"/>
  <c r="Z24"/>
  <c r="AD23"/>
  <c r="AH22"/>
  <c r="R22"/>
  <c r="V21"/>
  <c r="Z20"/>
  <c r="AD19"/>
  <c r="AH18"/>
  <c r="R18"/>
  <c r="V17"/>
  <c r="Z16"/>
  <c r="K24"/>
  <c r="AC33"/>
  <c r="H33"/>
  <c r="T43"/>
  <c r="R42"/>
  <c r="Q41"/>
  <c r="AJ39"/>
  <c r="AH38"/>
  <c r="AG37"/>
  <c r="AF36"/>
  <c r="AD35"/>
  <c r="AC34"/>
  <c r="O42"/>
  <c r="P68"/>
  <c r="N67"/>
  <c r="K66"/>
  <c r="X64"/>
  <c r="U78"/>
  <c r="Y79"/>
  <c r="P81"/>
  <c r="R82"/>
  <c r="S83"/>
  <c r="S84"/>
  <c r="S85"/>
  <c r="Q86"/>
  <c r="N87"/>
  <c r="J88"/>
  <c r="F88"/>
  <c r="X58"/>
  <c r="P60"/>
  <c r="S61"/>
  <c r="U62"/>
  <c r="V63"/>
  <c r="V64"/>
  <c r="V65"/>
  <c r="T66"/>
  <c r="Q67"/>
  <c r="N68"/>
  <c r="P38"/>
  <c r="AA34"/>
  <c r="W35"/>
  <c r="S36"/>
  <c r="AI36"/>
  <c r="AE37"/>
  <c r="AA38"/>
  <c r="W39"/>
  <c r="S40"/>
  <c r="AI40"/>
  <c r="AE41"/>
  <c r="AA42"/>
  <c r="W43"/>
  <c r="F33"/>
  <c r="V33"/>
  <c r="C34"/>
  <c r="L25"/>
  <c r="T78"/>
  <c r="X79"/>
  <c r="O81"/>
  <c r="Q82"/>
  <c r="R83"/>
  <c r="R84"/>
  <c r="R85"/>
  <c r="P86"/>
  <c r="M87"/>
  <c r="I88"/>
  <c r="Y88"/>
  <c r="W58"/>
  <c r="O60"/>
  <c r="R61"/>
  <c r="T62"/>
  <c r="U63"/>
  <c r="S78"/>
  <c r="W79"/>
  <c r="N81"/>
  <c r="P82"/>
  <c r="Q83"/>
  <c r="Q84"/>
  <c r="Q85"/>
  <c r="O86"/>
  <c r="L87"/>
  <c r="H88"/>
  <c r="X88"/>
  <c r="V58"/>
  <c r="N60"/>
  <c r="Q61"/>
  <c r="S62"/>
  <c r="T63"/>
  <c r="V78"/>
  <c r="N80"/>
  <c r="Q81"/>
  <c r="S82"/>
  <c r="T83"/>
  <c r="AA15"/>
  <c r="K15"/>
  <c r="AB25"/>
  <c r="AF24"/>
  <c r="AJ23"/>
  <c r="T23"/>
  <c r="X22"/>
  <c r="AB21"/>
  <c r="AF20"/>
  <c r="AJ19"/>
  <c r="T19"/>
  <c r="X18"/>
  <c r="AB17"/>
  <c r="AF16"/>
  <c r="P25"/>
  <c r="U33"/>
  <c r="AG43"/>
  <c r="AF42"/>
  <c r="AD41"/>
  <c r="AC40"/>
  <c r="AB39"/>
  <c r="Z38"/>
  <c r="Y37"/>
  <c r="X36"/>
  <c r="V35"/>
  <c r="U34"/>
  <c r="N40"/>
  <c r="H68"/>
  <c r="Y66"/>
  <c r="U65"/>
  <c r="P64"/>
  <c r="AJ15"/>
  <c r="T15"/>
  <c r="D15"/>
  <c r="U25"/>
  <c r="Y24"/>
  <c r="AC23"/>
  <c r="AG22"/>
  <c r="Q22"/>
  <c r="U21"/>
  <c r="Y20"/>
  <c r="AC19"/>
  <c r="AG18"/>
  <c r="Q18"/>
  <c r="U17"/>
  <c r="Y16"/>
  <c r="O25"/>
  <c r="AG33"/>
  <c r="L33"/>
  <c r="X43"/>
  <c r="V42"/>
  <c r="U41"/>
  <c r="T40"/>
  <c r="R39"/>
  <c r="Q38"/>
  <c r="AJ36"/>
  <c r="AH35"/>
  <c r="AG34"/>
  <c r="P39"/>
  <c r="T68"/>
  <c r="R67"/>
  <c r="O66"/>
  <c r="L65"/>
  <c r="K63"/>
  <c r="Y15"/>
  <c r="I15"/>
  <c r="Z25"/>
  <c r="AD24"/>
  <c r="AH23"/>
  <c r="R23"/>
  <c r="V22"/>
  <c r="Z21"/>
  <c r="AD20"/>
  <c r="AH19"/>
  <c r="R19"/>
  <c r="V18"/>
  <c r="Z17"/>
  <c r="AD16"/>
  <c r="P23"/>
  <c r="M23"/>
  <c r="AI33"/>
  <c r="M33"/>
  <c r="Y43"/>
  <c r="X42"/>
  <c r="V41"/>
  <c r="U40"/>
  <c r="T39"/>
  <c r="R38"/>
  <c r="Q37"/>
  <c r="AJ35"/>
  <c r="AH34"/>
  <c r="P40"/>
  <c r="L42"/>
  <c r="U68"/>
  <c r="S67"/>
  <c r="Q66"/>
  <c r="M65"/>
  <c r="Q78"/>
  <c r="U79"/>
  <c r="Y80"/>
  <c r="N82"/>
  <c r="O83"/>
  <c r="O84"/>
  <c r="O85"/>
  <c r="M86"/>
  <c r="J87"/>
  <c r="V88"/>
  <c r="T58"/>
  <c r="X59"/>
  <c r="O61"/>
  <c r="Q62"/>
  <c r="R63"/>
  <c r="R64"/>
  <c r="R65"/>
  <c r="P66"/>
  <c r="M67"/>
  <c r="J68"/>
  <c r="F68"/>
  <c r="K42"/>
  <c r="O41"/>
  <c r="W34"/>
  <c r="S35"/>
  <c r="AI35"/>
  <c r="AE36"/>
  <c r="AA37"/>
  <c r="W38"/>
  <c r="S39"/>
  <c r="AI39"/>
  <c r="AE40"/>
  <c r="AA41"/>
  <c r="W42"/>
  <c r="S43"/>
  <c r="AI43"/>
  <c r="R33"/>
  <c r="AH33"/>
  <c r="P78"/>
  <c r="T79"/>
  <c r="X80"/>
  <c r="M82"/>
  <c r="N83"/>
  <c r="N84"/>
  <c r="N85"/>
  <c r="L86"/>
  <c r="I87"/>
  <c r="Y87"/>
  <c r="U88"/>
  <c r="S58"/>
  <c r="W59"/>
  <c r="N61"/>
  <c r="P62"/>
  <c r="Q63"/>
  <c r="O78"/>
  <c r="S79"/>
  <c r="W80"/>
  <c r="L82"/>
  <c r="M83"/>
  <c r="M84"/>
  <c r="M85"/>
  <c r="K86"/>
  <c r="H87"/>
  <c r="X87"/>
  <c r="T88"/>
  <c r="R58"/>
  <c r="V59"/>
  <c r="M61"/>
  <c r="O62"/>
  <c r="P63"/>
  <c r="R78"/>
  <c r="V79"/>
  <c r="M81"/>
  <c r="O82"/>
  <c r="P83"/>
  <c r="P84"/>
  <c r="B15"/>
</calcChain>
</file>

<file path=xl/sharedStrings.xml><?xml version="1.0" encoding="utf-8"?>
<sst xmlns="http://schemas.openxmlformats.org/spreadsheetml/2006/main" count="3224" uniqueCount="930">
  <si>
    <t>Гаражные секционные ворота "Алютех"</t>
  </si>
  <si>
    <t>Trend</t>
  </si>
  <si>
    <t>Classic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</si>
  <si>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</si>
  <si>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</si>
  <si>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</si>
  <si>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</si>
  <si>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</si>
  <si>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</si>
  <si>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</si>
  <si>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</si>
  <si>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</si>
  <si>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</si>
  <si>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</si>
  <si>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</si>
  <si>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</si>
  <si>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</si>
  <si>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</si>
  <si>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</si>
  <si>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</si>
  <si>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</si>
  <si>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</si>
  <si>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</si>
  <si>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</si>
  <si>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</si>
  <si>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</si>
  <si>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</si>
  <si>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</si>
  <si>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</si>
  <si>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</si>
  <si>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</si>
  <si>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</si>
  <si>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</si>
  <si>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</si>
  <si>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</si>
  <si>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</si>
  <si>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</si>
  <si>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</si>
  <si>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</si>
  <si>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</si>
  <si>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</si>
  <si>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</si>
  <si>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</si>
  <si>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</si>
  <si>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</si>
  <si>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</si>
  <si>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</si>
  <si>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</si>
  <si>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</si>
  <si>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</si>
  <si>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</si>
  <si>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</si>
  <si>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</si>
  <si>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</si>
  <si>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</si>
  <si>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</si>
  <si>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</si>
  <si>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RM-170, RM-100</t>
  </si>
  <si>
    <t>RM-195, RM-125</t>
  </si>
  <si>
    <t>RM-125</t>
  </si>
  <si>
    <t>RM</t>
  </si>
  <si>
    <r>
      <t xml:space="preserve">Типы монтажа для ворот серии Classic: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</si>
  <si>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 xml:space="preserve"> -</t>
  </si>
  <si>
    <t>Стандартный монтаж</t>
  </si>
  <si>
    <t>Низкий монтаж</t>
  </si>
  <si>
    <t>Высокий монтаж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</si>
  <si>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</si>
  <si>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</si>
  <si>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</si>
  <si>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</si>
  <si>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</si>
  <si>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</si>
  <si>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</si>
  <si>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</si>
  <si>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</si>
  <si>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</si>
  <si>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</si>
  <si>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</si>
  <si>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</si>
  <si>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</si>
  <si>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</si>
  <si>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</si>
  <si>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</si>
  <si>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</si>
  <si>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</si>
  <si>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</si>
  <si>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</si>
  <si>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</si>
  <si>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</si>
  <si>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</si>
  <si>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</si>
  <si>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</si>
  <si>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</si>
  <si>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</si>
  <si>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</si>
  <si>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</si>
  <si>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</si>
  <si>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</si>
  <si>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</si>
  <si>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</si>
  <si>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</si>
  <si>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</si>
  <si>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</si>
  <si>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</si>
  <si>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</si>
  <si>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</si>
  <si>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</si>
  <si>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</si>
  <si>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</si>
  <si>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</si>
  <si>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</si>
  <si>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</si>
  <si>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</si>
  <si>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</si>
  <si>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</si>
  <si>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</si>
  <si>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</si>
  <si>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</si>
  <si>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</si>
  <si>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</si>
  <si>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</si>
  <si>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</si>
  <si>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</si>
  <si>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</si>
  <si>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</si>
  <si>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</si>
  <si>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</si>
  <si>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</si>
  <si>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</si>
  <si>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Прайс-лист на гаражные ворота серии Classic с рисунком сэндвич-панелей микроволна, S-/M-/L-гофр</t>
  </si>
  <si>
    <t>Прайс-лист на гаражные ворота серии Classic с рисунком сэндвич-панелей филенка</t>
  </si>
  <si>
    <t>Преимущества гаражных ворот серии Classic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</si>
  <si>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</si>
  <si>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</si>
  <si>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</si>
  <si>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</si>
  <si>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</si>
  <si>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</si>
  <si>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</si>
  <si>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</si>
  <si>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</si>
  <si>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</si>
  <si>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</si>
  <si>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</si>
  <si>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</si>
  <si>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</si>
  <si>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</si>
  <si>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</si>
  <si>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</si>
  <si>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</si>
  <si>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</si>
  <si>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t>Технические характеристики промышленных ворот</t>
  </si>
  <si>
    <t>с калиткой</t>
  </si>
  <si>
    <t>без калитки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</si>
  <si>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</si>
  <si>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</si>
  <si>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</si>
  <si>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</si>
  <si>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</si>
  <si>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</si>
  <si>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</si>
  <si>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</si>
  <si>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</si>
  <si>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</si>
  <si>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</si>
  <si>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</si>
  <si>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</si>
  <si>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</si>
  <si>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</si>
  <si>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</si>
  <si>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</si>
  <si>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</si>
  <si>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</si>
  <si>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</si>
  <si>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</si>
  <si>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</si>
  <si>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</si>
  <si>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</si>
  <si>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</si>
  <si>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</si>
  <si>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</si>
  <si>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</si>
  <si>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</si>
  <si>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</si>
  <si>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</si>
  <si>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</si>
  <si>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</si>
  <si>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</si>
  <si>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</si>
  <si>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</si>
  <si>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</si>
  <si>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</si>
  <si>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</si>
  <si>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</si>
  <si>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</si>
  <si>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</si>
  <si>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</si>
  <si>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</si>
  <si>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</si>
  <si>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</si>
  <si>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</si>
  <si>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</si>
  <si>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</si>
  <si>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</si>
  <si>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</si>
  <si>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</si>
  <si>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</si>
  <si>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</si>
  <si>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</si>
  <si>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</si>
  <si>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</si>
  <si>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</si>
  <si>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</si>
  <si>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</si>
  <si>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</si>
  <si>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</si>
  <si>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</si>
  <si>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</si>
  <si>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</si>
  <si>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</si>
  <si>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</si>
  <si>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</si>
  <si>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</si>
  <si>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</si>
  <si>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</si>
  <si>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</si>
  <si>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</si>
  <si>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</si>
  <si>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</si>
  <si>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</si>
  <si>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</si>
  <si>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</si>
  <si>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</si>
  <si>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</si>
  <si>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</si>
  <si>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</si>
  <si>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</si>
  <si>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</si>
  <si>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</si>
  <si>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</si>
  <si>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</si>
  <si>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</si>
  <si>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</si>
  <si>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</si>
  <si>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</si>
  <si>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</si>
  <si>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</si>
  <si>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</si>
  <si>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</si>
  <si>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</si>
  <si>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</si>
  <si>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</si>
  <si>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</si>
  <si>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</si>
  <si>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Масса полотна ворот, кг/м²</t>
  </si>
  <si>
    <t>0,22¹</t>
  </si>
  <si>
    <t>0,29¹</t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</si>
  <si>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</si>
  <si>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</si>
  <si>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</si>
  <si>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</si>
  <si>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</si>
  <si>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</si>
  <si>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</si>
  <si>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</si>
  <si>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</si>
  <si>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</si>
  <si>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</si>
  <si>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</si>
  <si>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</si>
  <si>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</si>
  <si>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</si>
  <si>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</si>
  <si>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</si>
  <si>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</si>
  <si>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</si>
  <si>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</si>
  <si>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</si>
  <si>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</si>
  <si>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</si>
  <si>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Толщина: 26 мм</t>
  </si>
  <si>
    <t>Композитная панель</t>
  </si>
  <si>
    <t>Толщина: 3 мм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</si>
  <si>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</si>
  <si>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</si>
  <si>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</si>
  <si>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2.  Нижний стальной концевой профиль. Нижний концевой профиль имеет скрытый монтаж и не виден с внешней стороны ворот.</t>
  </si>
  <si>
    <t>Толщина: 25 мм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</si>
  <si>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</si>
  <si>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</si>
  <si>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</si>
  <si>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</si>
  <si>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</si>
  <si>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</si>
  <si>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</si>
  <si>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</si>
  <si>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</si>
  <si>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</si>
  <si>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</si>
  <si>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</si>
  <si>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</si>
  <si>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</si>
  <si>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шт.</t>
  </si>
  <si>
    <t>PED20</t>
  </si>
  <si>
    <t>к-т</t>
  </si>
  <si>
    <t xml:space="preserve"> +/-</t>
  </si>
  <si>
    <t>WD2028K</t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</si>
  <si>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</si>
  <si>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</si>
  <si>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</si>
  <si>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</si>
  <si>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</si>
  <si>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</si>
  <si>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</si>
  <si>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</si>
  <si>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</si>
  <si>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</si>
  <si>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t>RLG003K</t>
  </si>
  <si>
    <t>RLI03</t>
  </si>
  <si>
    <t>Замок ригельный для промышленных ворот</t>
  </si>
  <si>
    <t>RM0104-4500</t>
  </si>
  <si>
    <t>RK-6000</t>
  </si>
  <si>
    <t>RK-4500</t>
  </si>
  <si>
    <t>HKU001</t>
  </si>
  <si>
    <t>CH0501</t>
  </si>
  <si>
    <t>C0502</t>
  </si>
  <si>
    <t>м</t>
  </si>
  <si>
    <t>AJS</t>
  </si>
  <si>
    <t>FS10x50D</t>
  </si>
  <si>
    <t>SPK</t>
  </si>
  <si>
    <t>ELS</t>
  </si>
  <si>
    <t>SP</t>
  </si>
  <si>
    <t>HFWO</t>
  </si>
  <si>
    <t>PG-Thermo</t>
  </si>
  <si>
    <t>PG</t>
  </si>
  <si>
    <t>TGL</t>
  </si>
  <si>
    <t>SGL</t>
  </si>
  <si>
    <t>2HR</t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</si>
  <si>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</si>
  <si>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</si>
  <si>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</si>
  <si>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</si>
  <si>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</si>
  <si>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</si>
  <si>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</si>
  <si>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</si>
  <si>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</si>
  <si>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</si>
  <si>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</si>
  <si>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</si>
  <si>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</si>
  <si>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DIS043WH-3</t>
  </si>
  <si>
    <t>DIS043WH-4</t>
  </si>
  <si>
    <t>DIS043BR-3</t>
  </si>
  <si>
    <t>DIS043BR-4</t>
  </si>
  <si>
    <t>P1012K</t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</si>
  <si>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</si>
  <si>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</si>
  <si>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</si>
  <si>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</si>
  <si>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</si>
  <si>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</si>
  <si>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</si>
  <si>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</si>
  <si>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</si>
  <si>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</si>
  <si>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t>RAL-IN</t>
  </si>
  <si>
    <t>RAL-AP</t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</si>
  <si>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</si>
  <si>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</si>
  <si>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</si>
  <si>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</si>
  <si>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</si>
  <si>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</si>
  <si>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</si>
  <si>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</si>
  <si>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</si>
  <si>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</si>
  <si>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</si>
  <si>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t>CS-2</t>
  </si>
  <si>
    <t>CS-3</t>
  </si>
  <si>
    <t>CS-4</t>
  </si>
  <si>
    <t>CS-5</t>
  </si>
  <si>
    <t>DP-WF</t>
  </si>
  <si>
    <t>RAL-WF</t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</si>
  <si>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</si>
  <si>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</si>
  <si>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пружины растяжения</t>
  </si>
  <si>
    <t>Промышленные (45 мм)</t>
  </si>
  <si>
    <t>Промышленные (40 мм)</t>
  </si>
  <si>
    <t>WDF-40</t>
  </si>
  <si>
    <t>WDF</t>
  </si>
  <si>
    <t>FP-40</t>
  </si>
  <si>
    <t>FP-40W</t>
  </si>
  <si>
    <t>FP-40G2</t>
  </si>
  <si>
    <t>RLT-40</t>
  </si>
  <si>
    <t>PG-40</t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</si>
  <si>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</si>
  <si>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</si>
  <si>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</si>
  <si>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</si>
  <si>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</si>
  <si>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</si>
  <si>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</si>
  <si>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</si>
  <si>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t>W050WH-40</t>
  </si>
  <si>
    <t>W050BR-40</t>
  </si>
  <si>
    <t>W060WH-40</t>
  </si>
  <si>
    <t>W060BR-40</t>
  </si>
  <si>
    <t>RAL-DF</t>
  </si>
  <si>
    <t>Элементы управления</t>
  </si>
  <si>
    <t>HGI-40.006</t>
  </si>
  <si>
    <t>HGI-40.007</t>
  </si>
  <si>
    <t>PC-Kit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</si>
  <si>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</si>
  <si>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4. Комплект врезного замка с защелкой, цилиндровым механизмом и ключами.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</si>
  <si>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</si>
  <si>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</si>
  <si>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</si>
  <si>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</si>
  <si>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</si>
  <si>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</si>
  <si>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</si>
  <si>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</si>
  <si>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</si>
  <si>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</si>
  <si>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</si>
  <si>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</si>
  <si>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</si>
  <si>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t>RAL-WD</t>
  </si>
  <si>
    <t>M-гофр</t>
  </si>
  <si>
    <t xml:space="preserve">   АЛП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</si>
  <si>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</si>
  <si>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</si>
  <si>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</si>
  <si>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</si>
  <si>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</si>
  <si>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</si>
  <si>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</si>
  <si>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</si>
  <si>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</si>
  <si>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</si>
  <si>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</si>
  <si>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</si>
  <si>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</si>
  <si>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</si>
  <si>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</si>
  <si>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</si>
  <si>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t>Фальш-панели</t>
  </si>
  <si>
    <t xml:space="preserve">  +/-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</si>
  <si>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</si>
  <si>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</si>
  <si>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 xml:space="preserve">Содержание </t>
  </si>
  <si>
    <t>P-1502Kit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</si>
  <si>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</si>
  <si>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</si>
  <si>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</si>
  <si>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</si>
  <si>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</si>
  <si>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</si>
  <si>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</si>
  <si>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</si>
  <si>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</si>
  <si>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</si>
  <si>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</si>
  <si>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</si>
  <si>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</si>
  <si>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</si>
  <si>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</si>
  <si>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</si>
  <si>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</si>
  <si>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</si>
  <si>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</si>
  <si>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</si>
  <si>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</si>
  <si>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</si>
  <si>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</si>
  <si>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</si>
  <si>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t>Гаражные секционные ворота серии Classic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</si>
  <si>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</si>
  <si>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</si>
  <si>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>14. Односторонняя ручка для подъема-опускания ворот.</t>
  </si>
  <si>
    <t>woodgrain (срез дерева)</t>
  </si>
  <si>
    <t xml:space="preserve"> + A00-D6</t>
  </si>
  <si>
    <t>woodgrain(срез дерева)</t>
  </si>
  <si>
    <t>GG-58</t>
  </si>
  <si>
    <t>AG-8-12</t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</si>
  <si>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</si>
  <si>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</si>
  <si>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t>PG-SR</t>
  </si>
  <si>
    <t>RAL-DFPC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</si>
  <si>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</si>
  <si>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</si>
  <si>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</si>
  <si>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доп. опции (%)</t>
  </si>
  <si>
    <t>Введите региональную наценку (%)</t>
  </si>
  <si>
    <t xml:space="preserve">   Филенка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</si>
  <si>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</si>
  <si>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</si>
  <si>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</si>
  <si>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</si>
  <si>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t>-</t>
  </si>
  <si>
    <t>TS-BS</t>
  </si>
  <si>
    <t>Толщина сэндвич-панелей, панорамных панелей: 45 мм</t>
  </si>
  <si>
    <t>Высота сэндвич-панелей, мм:</t>
  </si>
  <si>
    <t>500, 625</t>
  </si>
  <si>
    <t>450, 500</t>
  </si>
  <si>
    <t>425, 450, 475, 500, 525</t>
  </si>
  <si>
    <t>425-625</t>
  </si>
  <si>
    <t>Стандартная цветовая гамма</t>
  </si>
  <si>
    <t xml:space="preserve"> +A00-D6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</si>
  <si>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двери боковой всегда определятся при взгляде на дверь со стороны расположения петель. Петли располагаются с той стороны, в которую открывается дверь</t>
    </r>
  </si>
  <si>
    <t>Панорамные секции AluPro</t>
  </si>
  <si>
    <r>
      <t xml:space="preserve">При заказе двери боковой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</si>
  <si>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
RAL 8014,  RAL 7016, RAL 6005, RAL 5010, RAL 3004, RAL 1015, ADS 703. </t>
    </r>
  </si>
  <si>
    <t>Доступен заказ промежуточных значений ширины и высоты двери с шагом 5 мм.</t>
  </si>
  <si>
    <t>Возможность производства двери боковой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</si>
  <si>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боковой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двери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</si>
  <si>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Комбинированный монтаж тип 2</t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</si>
  <si>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наружу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</si>
  <si>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>Открывание</t>
    </r>
    <r>
      <rPr>
        <b/>
        <sz val="11"/>
        <color rgb="FFFF0000"/>
        <rFont val="Calibri"/>
        <family val="2"/>
        <charset val="204"/>
        <scheme val="minor"/>
      </rPr>
      <t xml:space="preserve"> 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</si>
  <si>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r>
      <t xml:space="preserve">Открывание </t>
    </r>
    <r>
      <rPr>
        <b/>
        <sz val="11"/>
        <color rgb="FFFF0000"/>
        <rFont val="Calibri"/>
        <family val="2"/>
        <charset val="204"/>
        <scheme val="minor"/>
      </rPr>
      <t>внутрь</t>
    </r>
    <r>
      <rPr>
        <sz val="11"/>
        <color theme="1"/>
        <rFont val="Calibri"/>
        <family val="2"/>
        <charset val="204"/>
        <scheme val="minor"/>
      </rPr>
      <t xml:space="preserve"> правое/левое</t>
    </r>
  </si>
  <si>
    <t>Введите скидку на дверь боковую (%)</t>
  </si>
  <si>
    <t>PED21-45</t>
  </si>
  <si>
    <t>W51SS-40</t>
  </si>
  <si>
    <t>W61SS-40</t>
  </si>
  <si>
    <t>RAL-SDN</t>
  </si>
  <si>
    <t>Встроенный монтаж</t>
  </si>
  <si>
    <t>Цвет профилей обрамления коробки и рамы полотна</t>
  </si>
  <si>
    <t>Цвет петель</t>
  </si>
  <si>
    <t>Цвет
ручек</t>
  </si>
  <si>
    <t>RAL 8019</t>
  </si>
  <si>
    <t>RAL 9016</t>
  </si>
  <si>
    <t>RAL 9006</t>
  </si>
  <si>
    <t>Другие цвета по каталогу RAL</t>
  </si>
  <si>
    <t>RAL 9005</t>
  </si>
  <si>
    <t>Цвет панелей</t>
  </si>
  <si>
    <t>Другие цвета</t>
  </si>
  <si>
    <t>5. Комплект нажимных металлических ручек с накладками и крепежом.</t>
  </si>
  <si>
    <r>
      <t>0,65</t>
    </r>
    <r>
      <rPr>
        <sz val="11"/>
        <color theme="1"/>
        <rFont val="Calibri"/>
        <family val="2"/>
        <charset val="204"/>
      </rPr>
      <t>⁴</t>
    </r>
  </si>
  <si>
    <t>Класс А (22 дБ)¹</t>
  </si>
  <si>
    <r>
      <t>1,0</t>
    </r>
    <r>
      <rPr>
        <sz val="11"/>
        <color theme="1"/>
        <rFont val="Calibri"/>
        <family val="2"/>
        <charset val="204"/>
      </rPr>
      <t>¹</t>
    </r>
  </si>
  <si>
    <t>¹ показатель рассчитан на основании испытаний, проведенных Санкт-Петербургским Государственным архитектурно-строительным университетом.</t>
  </si>
  <si>
    <t>³ испытания проведены в центре «Минскстройиспытания».</t>
  </si>
  <si>
    <r>
      <rPr>
        <sz val="11"/>
        <color theme="1"/>
        <rFont val="Calibri"/>
        <family val="2"/>
        <charset val="204"/>
      </rPr>
      <t>³ и</t>
    </r>
    <r>
      <rPr>
        <sz val="11"/>
        <color theme="1"/>
        <rFont val="Calibri"/>
        <family val="2"/>
        <charset val="204"/>
        <scheme val="minor"/>
      </rPr>
      <t>спытания проведены в центре «Минскстройиспытания»</t>
    </r>
  </si>
  <si>
    <t>0,23¹</t>
  </si>
  <si>
    <t>RAL 8014, 8016, 8017, 8019, Golden Oak, Dark Oak, Cherry</t>
  </si>
  <si>
    <t>WD</t>
  </si>
  <si>
    <t>WDL</t>
  </si>
  <si>
    <t>WD-40</t>
  </si>
  <si>
    <t>GG-40x40</t>
  </si>
  <si>
    <t>Описание других типов заполнения приведено во вкладке Доп. опции</t>
  </si>
  <si>
    <r>
      <t>Сопротивление теплопередаче ворот ,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</si>
  <si>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(EN 12424)</t>
  </si>
  <si>
    <r>
      <t>Сопротивление теплопередаче ворот , м</t>
    </r>
    <r>
      <rPr>
        <sz val="10"/>
        <color theme="1"/>
        <rFont val="Calibri"/>
        <family val="2"/>
        <charset val="204"/>
      </rPr>
      <t>²</t>
    </r>
    <r>
      <rPr>
        <sz val="10"/>
        <color theme="1"/>
        <rFont val="Calibri"/>
        <family val="2"/>
        <charset val="204"/>
        <scheme val="minor"/>
      </rPr>
      <t xml:space="preserve">°С/Вт </t>
    </r>
  </si>
  <si>
    <t>Сопротивление ветровой нагрузке 
(EN 12424)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</si>
  <si>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</si>
  <si>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</si>
  <si>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</si>
  <si>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°C/Bт*.</t>
    </r>
  </si>
  <si>
    <t>Встроенный монтаж с наружным упором</t>
  </si>
  <si>
    <t>Встроенный монтаж с внутренним упором</t>
  </si>
  <si>
    <t>Монтаж за проемом</t>
  </si>
  <si>
    <t>Комбинированный монтаж с накладныи притвором</t>
  </si>
  <si>
    <t>Комбинированный монтаж с накладным притвором</t>
  </si>
  <si>
    <t>Комбинированный монтаж со встроенным притвором</t>
  </si>
  <si>
    <t>максимальная высота ворот с пружинами растяжения составляет 3085 мм</t>
  </si>
  <si>
    <t>LDB-30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</si>
  <si>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</si>
  <si>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высот. Разность высот панелей составляет 25 мм.</t>
  </si>
  <si>
    <t>Срок гарантии от сквозной коррозии: 10 лет; на конструкцию вцелом: 2 года</t>
  </si>
  <si>
    <t>10. Односторонняя ручка для подъема-опускания ворот HG-40.008 (для ворот без калитки или усиливающего профиля) или двусторонняя ручка HGI-40.006 (для ворот с калиткой или усиливающим профилем).</t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</si>
  <si>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секция из сэндвич-панели</t>
    </r>
  </si>
  <si>
    <r>
      <t>Приведенное сопротивление теплопередаче секционных ворот «Алютех», м</t>
    </r>
    <r>
      <rPr>
        <sz val="11"/>
        <rFont val="Calibri"/>
        <family val="2"/>
        <charset val="204"/>
      </rPr>
      <t>²</t>
    </r>
    <r>
      <rPr>
        <sz val="11"/>
        <rFont val="Calibri"/>
        <family val="2"/>
        <charset val="204"/>
        <scheme val="minor"/>
      </rPr>
      <t xml:space="preserve">°С/Вт </t>
    </r>
  </si>
  <si>
    <t>Одинарное светопрозрачное заполнение 3 мм</t>
  </si>
  <si>
    <t>Двойное светопрозрачное заполнение 26 мм</t>
  </si>
  <si>
    <t>Тройное светопрозрачное заполнение 25 мм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</si>
  <si>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11 типов монтжа.</t>
    </r>
  </si>
  <si>
    <t>5. Комплект нижних роликовых кронштейнов из оцинкованной стали, комплект боковых и верхних регулируемых роликовых кронштейнов из нержавеющей стали.</t>
  </si>
  <si>
    <t>Промышленные ворота шириной 2125-7000 мм и высотой 5250-7000 мм стандартного типа монтажа изготавливаются без запроса</t>
  </si>
  <si>
    <r>
      <t>Коэффициент сопротивления теплопередаче ворот ProPlus 5x5 м составляет 1,0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°C/Bт*, что сопоставимо с характеристиками кирпичной стены толщиной 60 см.</t>
    </r>
  </si>
  <si>
    <t>12. Устройства защиты от падения полотна при обрыве тросов (специальная конструкция нижних кронштейнов). 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</si>
  <si>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13.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</si>
  <si>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1. Полотно ворот, собранное из панорамных алюминиевых панелей AluPro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</si>
  <si>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3. Верхний алюминиевый концевой профиль. Цвет профиля соответствует цвету профилей панорамных секций.</t>
  </si>
  <si>
    <r>
      <rPr>
        <b/>
        <sz val="11"/>
        <rFont val="Calibri"/>
        <family val="2"/>
        <charset val="204"/>
        <scheme val="minor"/>
      </rPr>
      <t>Цвет панорамных панелей</t>
    </r>
    <r>
      <rPr>
        <sz val="11"/>
        <rFont val="Calibri"/>
        <family val="2"/>
        <charset val="204"/>
        <scheme val="minor"/>
      </rPr>
      <t xml:space="preserve">: RAL 9016, RAL 9006, RAL 8017, RAL 8014,  RAL 7016, RAL 6005, RAL 5010, RAL 3004, RAL 1015, A00-D6. </t>
    </r>
  </si>
  <si>
    <t>Двойное SAN-остекление</t>
  </si>
  <si>
    <t>Одинарное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</si>
  <si>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</si>
  <si>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16. Вертикальная упаковка. </t>
  </si>
  <si>
    <t>17. Вертикальная упаковка.</t>
  </si>
  <si>
    <r>
      <t>Коэффициент сопротивления теплопередаче ворот Classic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</si>
  <si>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t>На основании испытаний, проведенных СПб ГАСУ</t>
  </si>
  <si>
    <t>1. Полотно ворот, собранное из панорамных алюминиевых панелей серии AluTherm (с терморазрывом)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</si>
  <si>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16. Вертикальная упаковка.</t>
  </si>
  <si>
    <t>Тройное SAN-остекление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</si>
  <si>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</si>
  <si>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1. Полотно ворот, собранное из панорамных алюминиевых панелей AluTrend с SAN-остеклением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</si>
  <si>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Ворота изготавливаются по запросу.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</si>
  <si>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SAN-остеклением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</si>
  <si>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14. Односторонняя ручка для подъема-опускания ворот HG-40.008 (для ворот без калитки или усиливающих профилей) или двусторонняя ручка HGI-40.007 (для ворот с калиткой или усиливающими профилями).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</si>
  <si>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тросов.</t>
  </si>
  <si>
    <t>СЕКЦИОННЫЕ ГАРАЖНЫЕ И ПРОМЫШЛЕННЫЕ ВОРОТА "АЛЮТЕХ", ДВЕРЬ БОКОВАЯ: ДОПОЛНИТЕЛЬНЫЕ АКСЕССУАРЫ ПРАЙС-ЛИСТ</t>
  </si>
  <si>
    <t>PED22-45</t>
  </si>
  <si>
    <t>DB-OUT</t>
  </si>
  <si>
    <t>DB-AP</t>
  </si>
  <si>
    <t>DB-W</t>
  </si>
  <si>
    <t>DB-FWO</t>
  </si>
  <si>
    <t>DB-WD</t>
  </si>
  <si>
    <t>DB-DF</t>
  </si>
  <si>
    <t>Покраска декоративных наличников встроенного монтажа по каталогу DB</t>
  </si>
  <si>
    <t>DB-PFP</t>
  </si>
  <si>
    <t>DB-WF</t>
  </si>
  <si>
    <t>ANCE-1</t>
  </si>
  <si>
    <t>ANCE-2</t>
  </si>
  <si>
    <t>W050WH-CG40</t>
  </si>
  <si>
    <t>W060WH-CG40</t>
  </si>
  <si>
    <t>W050BR-CG40</t>
  </si>
  <si>
    <t>W060BR-CG40</t>
  </si>
  <si>
    <t>W050WH-CG</t>
  </si>
  <si>
    <t>W060WH-CG</t>
  </si>
  <si>
    <t>W060BR-CG</t>
  </si>
  <si>
    <t>W050BR-CG</t>
  </si>
  <si>
    <t xml:space="preserve">9.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</si>
  <si>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t xml:space="preserve">10. Комплект крепежа для сборки ворот с 3-слойным антикоррозийным покрытием (цинковый слой, химическая конверсионная пленка, термообработанный керамический слой). </t>
  </si>
  <si>
    <r>
      <t>5375</t>
    </r>
    <r>
      <rPr>
        <sz val="11"/>
        <color theme="1"/>
        <rFont val="Calibri"/>
        <family val="2"/>
        <charset val="204"/>
      </rPr>
      <t>²</t>
    </r>
  </si>
  <si>
    <r>
      <t>5375</t>
    </r>
    <r>
      <rPr>
        <sz val="11"/>
        <color theme="1"/>
        <rFont val="Calibri"/>
        <family val="2"/>
        <charset val="204"/>
      </rPr>
      <t>³</t>
    </r>
  </si>
  <si>
    <t>FS10x60D</t>
  </si>
  <si>
    <t>Цены указаны в рублях с НДС</t>
  </si>
  <si>
    <t>Введите скидку по акции (%) для Trend, ProTrend, AluTrend</t>
  </si>
  <si>
    <t xml:space="preserve">Цена, 
руб. с НДС/ (%) 
для Trend, ProTrend, AluTrend </t>
  </si>
  <si>
    <r>
      <rPr>
        <b/>
        <sz val="8"/>
        <color theme="3" tint="-0.249977111117893"/>
        <rFont val="Calibri"/>
        <family val="2"/>
        <charset val="204"/>
      </rPr>
      <t>Увеличение длины вала под привод</t>
    </r>
    <r>
      <rPr>
        <sz val="8"/>
        <color theme="3" tint="-0.249977111117893"/>
        <rFont val="Calibri"/>
        <family val="2"/>
        <charset val="204"/>
      </rPr>
      <t xml:space="preserve">
(при заказе автоматики не из списка ГК "Алютех")</t>
    </r>
  </si>
  <si>
    <r>
      <t xml:space="preserve">Наклонный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</si>
  <si>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8"/>
        <color theme="3" tint="-0.249977111117893"/>
        <rFont val="Calibri"/>
        <family val="2"/>
        <charset val="204"/>
      </rPr>
      <t>(до 45°)*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</si>
  <si>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</si>
  <si>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Вставка декоративная Cross</t>
    </r>
    <r>
      <rPr>
        <sz val="8"/>
        <color theme="3" tint="-0.249977111117893"/>
        <rFont val="Calibri"/>
        <family val="2"/>
        <charset val="204"/>
        <scheme val="minor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</si>
  <si>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кожухов защитных</t>
    </r>
    <r>
      <rPr>
        <sz val="8"/>
        <color theme="3" tint="-0.24997711111789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</si>
  <si>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</si>
  <si>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</si>
  <si>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</si>
  <si>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</si>
  <si>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  <scheme val="minor"/>
      </rPr>
      <t>Окно</t>
    </r>
    <r>
      <rPr>
        <sz val="8"/>
        <color theme="3" tint="-0.249977111117893"/>
        <rFont val="Calibri"/>
        <family val="2"/>
        <charset val="204"/>
        <scheme val="minor"/>
      </rPr>
      <t xml:space="preserve">
(размер: 522х322х45 (40) мм, форма: прямоугольное, цвет: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</si>
  <si>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</si>
  <si>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</si>
  <si>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3</t>
    </r>
    <r>
      <rPr>
        <sz val="8"/>
        <color theme="4" tint="-0.499984740745262"/>
        <rFont val="Calibri"/>
        <family val="2"/>
        <charset val="204"/>
      </rPr>
      <t xml:space="preserve">
(комплект из 3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</si>
  <si>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>Комплект вставок декоративных Sunrise 4</t>
    </r>
    <r>
      <rPr>
        <sz val="8"/>
        <color theme="4" tint="-0.499984740745262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</si>
  <si>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637х334х45(40) мм, форма: прямоугольная, цвет: черный, остекление: прозрачное)</t>
    </r>
  </si>
  <si>
    <r>
      <rPr>
        <b/>
        <sz val="8"/>
        <color theme="4" tint="-0.499984740745262"/>
        <rFont val="Calibri"/>
        <family val="2"/>
        <charset val="204"/>
      </rPr>
      <t>Вставка светопрозрачная</t>
    </r>
    <r>
      <rPr>
        <sz val="8"/>
        <color theme="4" tint="-0.499984740745262"/>
        <rFont val="Calibri"/>
        <family val="2"/>
        <charset val="204"/>
      </rPr>
      <t xml:space="preserve">
(размер: 609х203х45(40) мм, форма: прямоугольная, цвет: черный, остекление: прозрачное)</t>
    </r>
  </si>
  <si>
    <t>Покраска декоративных наличников встроенного монтажа по каталогу RAL</t>
  </si>
  <si>
    <t>7000*</t>
  </si>
  <si>
    <t>* максимальная ширина ворот AluTherm 6900 мм</t>
  </si>
  <si>
    <t>панель толщиной 45 мм</t>
  </si>
  <si>
    <t>ADS 704
графит</t>
  </si>
  <si>
    <t>FS8x25</t>
  </si>
  <si>
    <t>DB-IN</t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</si>
  <si>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322х322x45(40) мм, форма: квадратное, цвет рамы: белый, остекление: кристаллическое)
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</si>
  <si>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</si>
  <si>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</si>
  <si>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сэндвич-панели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</si>
  <si>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панорамной панели по каталогу RAL </t>
    </r>
    <r>
      <rPr>
        <sz val="8"/>
        <color theme="3" tint="-0.249977111117893"/>
        <rFont val="Calibri"/>
        <family val="2"/>
        <charset val="204"/>
      </rPr>
      <t xml:space="preserve">
(покраска панорамной панели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</si>
  <si>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</si>
  <si>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8"/>
        <color theme="3" tint="-0.249977111117893"/>
        <rFont val="Calibri"/>
        <family val="2"/>
        <charset val="204"/>
      </rPr>
      <t>Покраска профилей обрамления калитки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DB)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</si>
  <si>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RAL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видимой части угловых стоек и нащельника (при взгляде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</si>
  <si>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в популярные цвета (RAL 8017)</t>
    </r>
    <r>
      <rPr>
        <sz val="8"/>
        <color theme="3" tint="-0.249977111117893"/>
        <rFont val="Calibri"/>
        <family val="2"/>
        <charset val="204"/>
      </rPr>
      <t xml:space="preserve">
(выполняется покраска угловых стоек и нащельника (окрашивается внешняя сторона стальной ленты  целиком)</t>
    </r>
  </si>
  <si>
    <r>
      <t xml:space="preserve">Покраска профиля фальшпанели по каталогу RAL
</t>
    </r>
    <r>
      <rPr>
        <sz val="8"/>
        <color theme="3" tint="-0.24997711111789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</si>
  <si>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t>3.2. Прайс-лист на дверь боковую SDN-1</t>
  </si>
  <si>
    <t>WDL-40</t>
  </si>
  <si>
    <t>3.1 Описание конструкции дверей боковых</t>
  </si>
  <si>
    <t>3.4. Прайс-лист на дверь боковую SD-Thermo</t>
  </si>
  <si>
    <t>3.3. Прайс-лист на дверь боковую SDN-2</t>
  </si>
  <si>
    <t>4. Дополнительные опции для секционных ворот, дверей боковых</t>
  </si>
  <si>
    <t>Введите скидку на двери боковые (%)</t>
  </si>
  <si>
    <r>
      <t>0,75</t>
    </r>
    <r>
      <rPr>
        <sz val="11"/>
        <color theme="1"/>
        <rFont val="Calibri"/>
        <family val="2"/>
        <charset val="204"/>
      </rPr>
      <t>⁴</t>
    </r>
  </si>
  <si>
    <t>⁴ показатель рассчитан на основании испытаний, проведенных ift. Rosenheim GmbH для ворот 3000х2625 мм  с пружинами растяжения, 6000х3000 мм с торсионными пружинами</t>
  </si>
  <si>
    <r>
      <rPr>
        <b/>
        <sz val="11"/>
        <rFont val="Calibri"/>
        <family val="2"/>
        <charset val="204"/>
        <scheme val="minor"/>
      </rPr>
      <t>S-гофр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M-гофр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), L-гофр (</t>
    </r>
    <r>
      <rPr>
        <b/>
        <i/>
        <sz val="11"/>
        <rFont val="Calibri"/>
        <family val="2"/>
        <charset val="204"/>
        <scheme val="minor"/>
      </rPr>
      <t>гладкие</t>
    </r>
    <r>
      <rPr>
        <b/>
        <sz val="11"/>
        <rFont val="Calibri"/>
        <family val="2"/>
        <charset val="204"/>
        <scheme val="minor"/>
      </rPr>
      <t>)</t>
    </r>
    <r>
      <rPr>
        <sz val="11"/>
        <rFont val="Calibri"/>
        <family val="2"/>
        <charset val="204"/>
        <scheme val="minor"/>
      </rPr>
      <t xml:space="preserve">: золотой дуб, темный дуб, вишня. </t>
    </r>
    <r>
      <rPr>
        <b/>
        <sz val="11"/>
        <rFont val="Calibri"/>
        <family val="2"/>
        <charset val="204"/>
        <scheme val="minor"/>
      </rPr>
      <t xml:space="preserve">M-гофр (гладкие), L-гофр (гладкие): </t>
    </r>
    <r>
      <rPr>
        <sz val="11"/>
        <rFont val="Calibri"/>
        <family val="2"/>
        <charset val="204"/>
        <scheme val="minor"/>
      </rPr>
      <t>ADS 704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</si>
  <si>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</si>
  <si>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Испытания проведены в лаборатории TÜV Nord Cert GmbH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</si>
  <si>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EN 12453, EN 12424, 
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</si>
  <si>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помещении.</t>
  </si>
  <si>
    <t>1. Полимерное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влажности.</t>
  </si>
  <si>
    <t>Опция -  покраска сэндвич-панелей с наружной и/или внутренней сторон в цвета по каталогу RAL, DB, цвет ADS703</t>
  </si>
  <si>
    <t>0,87¹</t>
  </si>
  <si>
    <t xml:space="preserve"> ⁴ испытания проведены в испытательном центре СПб ГАСУ</t>
  </si>
  <si>
    <t>Класс А (22 дБ)⁴</t>
  </si>
  <si>
    <t>¹ испытания проведены лабораторией ООО "НТЦ ПОЖ-АУДИТ", г. Москва Российская Федерация</t>
  </si>
  <si>
    <t>Опция -  покраска панорамных панелей в цвет по каталогу RAL, цвет ADS703</t>
  </si>
  <si>
    <r>
      <t>Класс 4</t>
    </r>
    <r>
      <rPr>
        <sz val="11"/>
        <rFont val="Calibri"/>
        <family val="2"/>
        <charset val="204"/>
      </rPr>
      <t>²</t>
    </r>
  </si>
  <si>
    <t>Класс 4²</t>
  </si>
  <si>
    <t>Низкий с передним расположением вала</t>
  </si>
  <si>
    <t>Низкий монтаж с передним расположением вала</t>
  </si>
  <si>
    <t>Ширина проема, мм</t>
  </si>
  <si>
    <t xml:space="preserve">Тип управления </t>
  </si>
  <si>
    <t>250 (RM&lt;=4000)</t>
  </si>
  <si>
    <t>Без калитки</t>
  </si>
  <si>
    <t>&lt;4500</t>
  </si>
  <si>
    <t>RM-150</t>
  </si>
  <si>
    <t>350 (RM&gt;4000)</t>
  </si>
  <si>
    <t>с навальным электроприводом</t>
  </si>
  <si>
    <t>RM-70</t>
  </si>
  <si>
    <t>&gt;4500</t>
  </si>
  <si>
    <t>RM-200</t>
  </si>
  <si>
    <t>RM-120</t>
  </si>
  <si>
    <t>C калиткой</t>
  </si>
  <si>
    <t>RM - высота проема</t>
  </si>
  <si>
    <t>10.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</si>
  <si>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Испытания проведены в TÜV Nord Cert GmbH (Германия)</t>
  </si>
  <si>
    <t>10.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</si>
  <si>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Ресурс пружин: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подъемов-опусканий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</si>
  <si>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Европейского союза (EN 12604, EN 12453).</t>
  </si>
  <si>
    <t>Ворота соответствуют требованиям стандартов и других нормативных документов Российской Федерации (ГОСТ 31174-2003), Республики Беларусь (EN 13241-1-2015), Украины (ТУ У В.2.6-28.1-35234409-001:2008), 
Европейского союза (EN 12604, EN 12453).</t>
  </si>
  <si>
    <t>11. При одновальной системе балансировки: торсионный вал с окрашенными пружинами (ресурс  25.000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</si>
  <si>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t>11.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</si>
  <si>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>11. При одновальной системе балансировки: торсионный вал с окрашенными пружинами (ресурс  25.000 циклов). По запросу возможно комплектование ворот пружинами с ресурсом 35.000, 50.000, 75.000 и 100.000 циклов.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</si>
  <si>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100.000. </t>
  </si>
  <si>
    <t xml:space="preserve">Ресурс пружин рассчитан на 25.000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100.000 </t>
  </si>
  <si>
    <t>Двери боковые "Алютех"</t>
  </si>
  <si>
    <r>
      <t>Покраска в перламутровые, светоотражающие цвета, цвета металлик - по запросу.</t>
    </r>
    <r>
      <rPr>
        <b/>
        <i/>
        <sz val="11"/>
        <color theme="1"/>
        <rFont val="Calibri"/>
        <family val="2"/>
        <charset val="204"/>
        <scheme val="minor"/>
      </rPr>
      <t/>
    </r>
  </si>
  <si>
    <t>(для SDN-1, SDN-2)</t>
  </si>
  <si>
    <t>Панорамные секции AluTherm</t>
  </si>
  <si>
    <t>(для SD-Thermo)</t>
  </si>
  <si>
    <t>Стандартные цвета элементов дверей боковых SDN-1, SDN-2, SD-Thermo</t>
  </si>
  <si>
    <t>Высота панораных панелей, мм</t>
  </si>
  <si>
    <t>SDN-1, SDN-2</t>
  </si>
  <si>
    <t>SD-Thermo</t>
  </si>
  <si>
    <r>
      <rPr>
        <b/>
        <sz val="12"/>
        <color rgb="FFFF0000"/>
        <rFont val="Calibri"/>
        <family val="2"/>
        <charset val="204"/>
        <scheme val="minor"/>
      </rPr>
      <t>SDN-1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</si>
  <si>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SDN-2</t>
    </r>
    <r>
      <rPr>
        <b/>
        <sz val="12"/>
        <color theme="1"/>
        <rFont val="Calibri"/>
        <family val="2"/>
        <charset val="204"/>
        <scheme val="minor"/>
      </rPr>
      <t xml:space="preserve">. Профили коробки и рамы </t>
    </r>
    <r>
      <rPr>
        <b/>
        <sz val="12"/>
        <color rgb="FFFF0000"/>
        <rFont val="Calibri"/>
        <family val="2"/>
        <charset val="204"/>
        <scheme val="minor"/>
      </rPr>
      <t>без терморазрыва</t>
    </r>
  </si>
  <si>
    <r>
      <rPr>
        <b/>
        <sz val="12"/>
        <color rgb="FFFF0000"/>
        <rFont val="Calibri"/>
        <family val="2"/>
        <charset val="204"/>
        <scheme val="minor"/>
      </rPr>
      <t>SD-Thermo</t>
    </r>
    <r>
      <rPr>
        <b/>
        <sz val="12"/>
        <color theme="1"/>
        <rFont val="Calibri"/>
        <family val="2"/>
        <charset val="204"/>
        <scheme val="minor"/>
      </rPr>
      <t>. Профили коробки и рамы</t>
    </r>
    <r>
      <rPr>
        <b/>
        <sz val="12"/>
        <color rgb="FFFF0000"/>
        <rFont val="Calibri"/>
        <family val="2"/>
        <charset val="204"/>
        <scheme val="minor"/>
      </rPr>
      <t xml:space="preserve"> с терморазрывом</t>
    </r>
  </si>
  <si>
    <t>Встроенный монтаж. Монтаж за проемом (открывание наружу)</t>
  </si>
  <si>
    <t>Комбинированный монтаж с накладным притвором (открывание наружу)</t>
  </si>
  <si>
    <t>Комбинированный монтаж с накладным притвором (открывание внутрь). Комбинированный монтаж со встроенным притвором (открывание внутрь). Монтаж за проемом (открывание внутрь)</t>
  </si>
  <si>
    <t>Дверь боковая "Алютех" SDN-1</t>
  </si>
  <si>
    <t>Дверь боковая "Алютех" SDN-2</t>
  </si>
  <si>
    <t>3. Две регулируемые петли, закрепляемые в специальных пазах профиля обрамления полотна и профиля коробки двери.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</si>
  <si>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</si>
  <si>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SDN-1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</si>
  <si>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</si>
  <si>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SDN-2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</si>
  <si>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Дверь боковая "Алютех" SD-Thermo</t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</si>
  <si>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</si>
  <si>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r>
      <t xml:space="preserve">Прайс-лист на дверь боковую </t>
    </r>
    <r>
      <rPr>
        <b/>
        <sz val="11"/>
        <color rgb="FFFF0000"/>
        <rFont val="Calibri"/>
        <family val="2"/>
        <charset val="204"/>
        <scheme val="minor"/>
      </rPr>
      <t>SD-Thermo</t>
    </r>
    <r>
      <rPr>
        <b/>
        <sz val="11"/>
        <color theme="1"/>
        <rFont val="Calibri"/>
        <family val="2"/>
        <charset val="204"/>
        <scheme val="minor"/>
      </rPr>
      <t xml:space="preserve">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</si>
  <si>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c терморазрывом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</si>
  <si>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t>CH-5013</t>
  </si>
  <si>
    <t>ATS</t>
  </si>
  <si>
    <t>PG-ThermoG</t>
  </si>
  <si>
    <t>PG-G</t>
  </si>
  <si>
    <t>PG-40G</t>
  </si>
  <si>
    <t>PG-SD</t>
  </si>
  <si>
    <t>PG-ThrermoSD</t>
  </si>
  <si>
    <r>
      <rPr>
        <b/>
        <sz val="8"/>
        <color theme="3" tint="-0.249977111117893"/>
        <rFont val="Calibri"/>
        <family val="2"/>
        <charset val="204"/>
        <scheme val="minor"/>
      </rPr>
      <t>Низкий монтаж (барабан сзади)</t>
    </r>
    <r>
      <rPr>
        <sz val="8"/>
        <color theme="3" tint="-0.249977111117893"/>
        <rFont val="Calibri"/>
        <family val="2"/>
        <charset val="204"/>
        <scheme val="minor"/>
      </rPr>
      <t xml:space="preserve"> 
(наценка к стоимости базового комплекта ворот с торсионными пружинами стандартного типа монтажа)</t>
    </r>
  </si>
  <si>
    <r>
      <rPr>
        <b/>
        <sz val="8"/>
        <color theme="3" tint="-0.24997711111789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8"/>
        <color theme="3" tint="-0.249977111117893"/>
        <rFont val="Calibri"/>
        <family val="2"/>
        <charset val="204"/>
        <scheme val="minor"/>
      </rPr>
      <t xml:space="preserve">
(наценка к стоимости базового комплекта ворот с торсионными пружинами стандартного типа монтажа)</t>
    </r>
  </si>
  <si>
    <t>Наклонный высокий монтаж с верхним расположением вала (до 45°)*</t>
  </si>
  <si>
    <t>Наклонный высокий монтаж с нижним расположением вала (до 45°)*</t>
  </si>
  <si>
    <t>Двери боковые</t>
  </si>
  <si>
    <t>Виды панелей для дверей боковых SDN-1, SDN-2, SD-Thermo</t>
  </si>
  <si>
    <t>Опция -  покраска панелей в цвет по каталогу RAL, DB (только для сэндвич-панелей), цвет ADS703</t>
  </si>
  <si>
    <t>Типы монтажа дверей боковых SDN-1, SDN-2, SD-Thermo</t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</si>
  <si>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</t>
    </r>
    <r>
      <rPr>
        <b/>
        <sz val="10"/>
        <color theme="1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</si>
  <si>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t xml:space="preserve">1. Полотно двери, заполненное сэндвич-панелями и/или панорамными секциями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</t>
    </r>
    <r>
      <rPr>
        <b/>
        <sz val="10"/>
        <color rgb="FFFF0000"/>
        <rFont val="Calibri"/>
        <family val="2"/>
        <charset val="204"/>
        <scheme val="minor"/>
      </rPr>
      <t>без терморазрыва</t>
    </r>
    <r>
      <rPr>
        <sz val="10"/>
        <color theme="1"/>
        <rFont val="Calibri"/>
        <family val="2"/>
        <charset val="204"/>
        <scheme val="minor"/>
      </rPr>
      <t>) из алюминиевого сплава.</t>
    </r>
  </si>
  <si>
    <r>
      <rPr>
        <b/>
        <sz val="8"/>
        <color theme="3" tint="-0.249977111117893"/>
        <rFont val="Calibri"/>
        <family val="2"/>
        <charset val="204"/>
      </rPr>
      <t xml:space="preserve">Калитка встроенная
</t>
    </r>
    <r>
      <rPr>
        <sz val="8"/>
        <color theme="3" tint="-0.249977111117893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
Для ворот из сэндвич-панелей и с комбинированным типом полотна высота порога: 100 мм (при ширине ворот до 4500 мм включительно) или 145 мм (при ширине ворот свыше 4500 мм). 
Высота порога в воротах из панорамных панелей: 149 мм</t>
    </r>
  </si>
  <si>
    <r>
      <rPr>
        <b/>
        <sz val="8"/>
        <color theme="4" tint="-0.499984740745262"/>
        <rFont val="Calibri"/>
        <family val="2"/>
        <charset val="204"/>
      </rPr>
      <t>Комплект заглушек калиточных</t>
    </r>
    <r>
      <rPr>
        <sz val="8"/>
        <color theme="4" tint="-0.499984740745262"/>
        <rFont val="Calibri"/>
        <family val="2"/>
        <charset val="204"/>
      </rPr>
      <t xml:space="preserve">
(дополнительная герметизации калиточного проема для ворот с рисунком  S-, M-гофр)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</si>
  <si>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Комплект заглушек панельных </t>
    </r>
    <r>
      <rPr>
        <sz val="8"/>
        <color theme="4" tint="-0.499984740745262"/>
        <rFont val="Calibri"/>
        <family val="2"/>
        <charset val="204"/>
        <scheme val="minor"/>
      </rPr>
      <t xml:space="preserve">
(заглушки устанавливаются под боковые накладки </t>
    </r>
    <r>
      <rPr>
        <u/>
        <sz val="8"/>
        <color theme="4" tint="-0.499984740745262"/>
        <rFont val="Calibri"/>
        <family val="2"/>
        <charset val="204"/>
        <scheme val="minor"/>
      </rPr>
      <t>в каждый паз панелей</t>
    </r>
    <r>
      <rPr>
        <sz val="8"/>
        <color theme="4" tint="-0.499984740745262"/>
        <rFont val="Calibri"/>
        <family val="2"/>
        <charset val="204"/>
        <scheme val="minor"/>
      </rPr>
      <t xml:space="preserve">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8"/>
        <color theme="4" tint="-0.499984740745262"/>
        <rFont val="Calibri"/>
        <family val="2"/>
        <charset val="204"/>
        <scheme val="minor"/>
      </rPr>
      <t xml:space="preserve"> между</t>
    </r>
    <r>
      <rPr>
        <sz val="8"/>
        <color theme="4" tint="-0.499984740745262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</si>
  <si>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3" tint="-0.249977111117893"/>
        <rFont val="Calibri"/>
        <family val="2"/>
        <charset val="204"/>
      </rPr>
      <t>Комплект промышленных боковых роликовых кронштейнов</t>
    </r>
    <r>
      <rPr>
        <sz val="8"/>
        <color theme="3" tint="-0.249977111117893"/>
        <rFont val="Calibri"/>
        <family val="2"/>
        <charset val="204"/>
      </rPr>
      <t xml:space="preserve">
(состав: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</si>
  <si>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8"/>
        <color theme="3" tint="-0.249977111117893"/>
        <rFont val="Calibri"/>
        <family val="2"/>
        <charset val="204"/>
      </rPr>
      <t xml:space="preserve">Комплект механизма разблокировки </t>
    </r>
    <r>
      <rPr>
        <sz val="8"/>
        <color theme="3" tint="-0.249977111117893"/>
        <rFont val="Calibri"/>
        <family val="2"/>
        <charset val="204"/>
      </rPr>
      <t xml:space="preserve">
(для разблокировки реечного электропривода. Длина троса: 4500 мм)</t>
    </r>
  </si>
  <si>
    <r>
      <rPr>
        <b/>
        <sz val="8"/>
        <color theme="4" tint="-0.499984740745262"/>
        <rFont val="Calibri"/>
        <family val="2"/>
        <charset val="204"/>
      </rPr>
      <t xml:space="preserve">Комплект крепежный </t>
    </r>
    <r>
      <rPr>
        <sz val="8"/>
        <color theme="4" tint="-0.499984740745262"/>
        <rFont val="Calibri"/>
        <family val="2"/>
        <charset val="204"/>
      </rPr>
      <t xml:space="preserve">
(состав: нейлоновые дюбели с вворачиваемыми винтами. Для крепления рамы ворот и элементов торсионного вала к стене из бетона, кирпича полнотелого, керамзитобетона, природного камня и других полнотелых материалов. При креплении ворот к проемам из дерева применяются винты с шайбами, входящие в состав комплекта, нейлоновые дюбели при этом не используются)</t>
    </r>
  </si>
  <si>
    <r>
      <rPr>
        <b/>
        <sz val="8"/>
        <color theme="4" tint="-0.499984740745262"/>
        <rFont val="Calibri"/>
        <family val="2"/>
        <charset val="204"/>
      </rPr>
      <t>Комплект усиливающих профилей*</t>
    </r>
    <r>
      <rPr>
        <sz val="8"/>
        <color theme="4" tint="-0.499984740745262"/>
        <rFont val="Calibri"/>
        <family val="2"/>
        <charset val="204"/>
      </rPr>
      <t xml:space="preserve">
(состав: усиливающие профили, устанавливаемые на каждую панель ворот. Для увеличения жесткости полотна и стойкости к ветровым и ударным нагрузкам)</t>
    </r>
  </si>
  <si>
    <r>
      <rPr>
        <b/>
        <sz val="8"/>
        <color theme="3" tint="-0.249977111117893"/>
        <rFont val="Calibri"/>
        <family val="2"/>
        <charset val="204"/>
      </rPr>
      <t>Усиленная упаковка</t>
    </r>
    <r>
      <rPr>
        <sz val="8"/>
        <color theme="3" tint="-0.249977111117893"/>
        <rFont val="Calibri"/>
        <family val="2"/>
        <charset val="204"/>
      </rPr>
      <t xml:space="preserve">
(сэндвич-панели с наружной стороны дополительно защищены листами ДВП. Дополнительная защита ворот при транспортировке, погрузке-разгрузке 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</si>
  <si>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тройным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Тройное SAN-остекление. Толщина стеклопакета: 25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</si>
  <si>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>Фальш-панель для ворот серии AluTherm с двойным остеклением</t>
    </r>
    <r>
      <rPr>
        <sz val="8"/>
        <color theme="4" tint="-0.499984740745262"/>
        <rFont val="Calibri"/>
        <family val="2"/>
        <charset val="204"/>
      </rPr>
      <t xml:space="preserve">
(изготавливается из экструдированных алюминиевых профилей с терморазрывом. Двойное SAN-остекление. Толщина стеклопакета: 26 мм. Цвет профилей: RAL 9016, RAL 9006, RAL 8014, RAL 5010)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</si>
  <si>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 профилей: RAL 9016, RAL 9006, RAL 8017, RAL 8014, RAL 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</si>
  <si>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Двойное SAN-остекление. Толщина стеклопакета: 26 мм. Цвет: RAL 9016, RAL 9006, RAL 8017, RAL 8014, RAL 7016, RAL 6005, RAL 5010, RAL 3004, RAL 1015)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</si>
  <si>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4" tint="-0.499984740745262"/>
        <rFont val="Calibri"/>
        <family val="2"/>
        <charset val="204"/>
      </rPr>
      <t>(изготавливается из экструдированных алюминиевых профилей без терморазрыва. Одинарное SAN-остекление. Толщина остекления: 3 мм. Цвет: RAL 9016, RAL 9006, RAL 8017, RAL8014, RAL7016, RAL 6005, RAL 5010, RAL 3004, RAL 1015, A00-D6)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</si>
  <si>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с алюминиевым профилем </t>
    </r>
    <r>
      <rPr>
        <sz val="8"/>
        <color theme="4" tint="-0.499984740745262"/>
        <rFont val="Calibri"/>
        <family val="2"/>
        <charset val="204"/>
      </rPr>
      <t xml:space="preserve">
(цвет панели снаружи: RAL 9016, RAL 9006, RAL 8017, RAL 8014, RAL 7016, RAL 6005, RAL 5010, RAL 3004, RAL 1015, ADS 703; изнутри: RAL 9002. В состав комплекта входят алюминиевые профили обрамления и кронштейны крепления фальш-панели к проему).
Если полотно ворот с рисунком филенка - фальшпанель с рисунком L-гофр</t>
    </r>
  </si>
  <si>
    <r>
      <rPr>
        <b/>
        <sz val="8"/>
        <color theme="4" tint="-0.499984740745262"/>
        <rFont val="Calibri"/>
        <family val="2"/>
        <charset val="204"/>
      </rPr>
      <t xml:space="preserve">Фальш-панель для ворот с цветом "под дерево" </t>
    </r>
    <r>
      <rPr>
        <sz val="8"/>
        <color theme="4" tint="-0.499984740745262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
Если полотно ворот с рисунком филенка - фальшпанель с рисунком L-гофр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</si>
  <si>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100/145 мм</t>
    </r>
    <r>
      <rPr>
        <sz val="8"/>
        <color theme="3" tint="-0.249977111117893"/>
        <rFont val="Calibri"/>
        <family val="2"/>
        <charset val="204"/>
      </rPr>
      <t xml:space="preserve">
(состав: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</si>
  <si>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Комплект для встроенного монтажа 145/145 мм</t>
    </r>
    <r>
      <rPr>
        <sz val="8"/>
        <color theme="3" tint="-0.249977111117893"/>
        <rFont val="Calibri"/>
        <family val="2"/>
        <charset val="204"/>
      </rPr>
      <t xml:space="preserve">
(состав: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</si>
  <si>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 tint="-0.249977111117893"/>
        <rFont val="Calibri"/>
        <family val="2"/>
        <charset val="204"/>
      </rPr>
      <t>Трос разблокировки</t>
    </r>
    <r>
      <rPr>
        <sz val="8"/>
        <color theme="3" tint="-0.249977111117893"/>
        <rFont val="Calibri"/>
        <family val="2"/>
        <charset val="204"/>
      </rPr>
      <t xml:space="preserve">
(для разблокировки реечного электропривода, применяется с ригельным замком. 
Длина троса: 
- 6000 мм для арт. RK-6000
- 4500 мм для арт. RK-4500</t>
    </r>
  </si>
  <si>
    <r>
      <rPr>
        <b/>
        <sz val="8"/>
        <color theme="3" tint="-0.249977111117893"/>
        <rFont val="Calibri"/>
        <family val="2"/>
        <charset val="204"/>
      </rPr>
      <t>Комплект утеплителей для встроенного монтажа</t>
    </r>
    <r>
      <rPr>
        <sz val="8"/>
        <color theme="3" tint="-0.249977111117893"/>
        <rFont val="Calibri"/>
        <family val="2"/>
        <charset val="204"/>
      </rPr>
      <t xml:space="preserve">
(для улучшения теплоизоляционных свойств декоративных наличников) </t>
    </r>
  </si>
  <si>
    <r>
      <rPr>
        <b/>
        <sz val="8"/>
        <color theme="3" tint="-0.249977111117893"/>
        <rFont val="Calibri"/>
        <family val="2"/>
        <charset val="204"/>
      </rPr>
      <t>Двухвальная система балансировки</t>
    </r>
    <r>
      <rPr>
        <sz val="8"/>
        <color theme="3" tint="-0.249977111117893"/>
        <rFont val="Calibri"/>
        <family val="2"/>
        <charset val="204"/>
      </rPr>
      <t xml:space="preserve">
(2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</si>
  <si>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r>
      <rPr>
        <b/>
        <sz val="8"/>
        <color theme="4" tint="-0.499984740745262"/>
        <rFont val="Calibri"/>
        <family val="2"/>
        <charset val="204"/>
      </rPr>
      <t xml:space="preserve">Вставка светопрозрачная </t>
    </r>
    <r>
      <rPr>
        <sz val="8"/>
        <color theme="4" tint="-0.499984740745262"/>
        <rFont val="Calibri"/>
        <family val="2"/>
        <charset val="204"/>
      </rPr>
      <t xml:space="preserve">
(размер: 665х345х45(40) мм, форма: прямоугольная с закругленными углами, цвет: черный,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</si>
  <si>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>Комплект заглушек оконных</t>
    </r>
    <r>
      <rPr>
        <sz val="8"/>
        <color theme="3" tint="-0.249977111117893"/>
        <rFont val="Calibri"/>
        <family val="2"/>
        <charset val="204"/>
      </rPr>
      <t xml:space="preserve">
(для дополнительной герметизации в зоне оконной рамы ворот с рисунком S-, M-гофр )</t>
    </r>
  </si>
  <si>
    <r>
      <rPr>
        <b/>
        <sz val="8"/>
        <color theme="3" tint="-0.249977111117893"/>
        <rFont val="Calibri"/>
        <family val="2"/>
        <charset val="204"/>
      </rPr>
      <t>Покраска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сэндвич-панели с наружной стороны)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</si>
  <si>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RAL</t>
    </r>
    <r>
      <rPr>
        <sz val="8"/>
        <color theme="3" tint="-0.249977111117893"/>
        <rFont val="Calibri"/>
        <family val="2"/>
        <charset val="204"/>
      </rPr>
      <t xml:space="preserve">
(покраска композитной панели или решетчатого заполнения с двух сторон)</t>
    </r>
  </si>
  <si>
    <r>
      <rPr>
        <b/>
        <sz val="8"/>
        <color theme="3" tint="-0.249977111117893"/>
        <rFont val="Calibri"/>
        <family val="2"/>
        <charset val="204"/>
      </rPr>
      <t>Покраска альтернативной панели по каталогу DB</t>
    </r>
    <r>
      <rPr>
        <sz val="8"/>
        <color theme="3" tint="-0.249977111117893"/>
        <rFont val="Calibri"/>
        <family val="2"/>
        <charset val="204"/>
      </rPr>
      <t xml:space="preserve">
(покраска альтернативного заполнения с двух сторон (для позиций арт. ASP-P26, ACP-P)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</si>
  <si>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RAL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</si>
  <si>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 xml:space="preserve">Покраска окна по каталогу DB
</t>
    </r>
    <r>
      <rPr>
        <sz val="8"/>
        <color theme="3" tint="-0.249977111117893"/>
        <rFont val="Calibri"/>
        <family val="2"/>
        <charset val="204"/>
      </rPr>
      <t>(покраска рамы окна и декоративной вставки (при наличии) с наружной стороны для окон арт. W043..., W050..., W060...)</t>
    </r>
  </si>
  <si>
    <r>
      <rPr>
        <b/>
        <sz val="8"/>
        <color theme="3" tint="-0.249977111117893"/>
        <rFont val="Calibri"/>
        <family val="2"/>
        <charset val="204"/>
      </rPr>
      <t>Покраска рамы ворот по каталогу DB</t>
    </r>
    <r>
      <rPr>
        <sz val="8"/>
        <color theme="3" tint="-0.249977111117893"/>
        <rFont val="Calibri"/>
        <family val="2"/>
        <charset val="204"/>
      </rPr>
      <t xml:space="preserve">
(описание - см. арт. RAL-DF)</t>
    </r>
  </si>
  <si>
    <r>
      <t xml:space="preserve">Покраска профиля фальшпанели по каталогу DB
</t>
    </r>
    <r>
      <rPr>
        <sz val="8"/>
        <color theme="3" tint="-0.249977111117893"/>
        <rFont val="Calibri"/>
        <family val="2"/>
        <charset val="204"/>
      </rPr>
      <t>(описание - см. арт. RAL-PFP)</t>
    </r>
  </si>
  <si>
    <r>
      <rPr>
        <b/>
        <sz val="8"/>
        <color theme="3" tint="-0.249977111117893"/>
        <rFont val="Calibri"/>
        <family val="2"/>
        <charset val="204"/>
      </rPr>
      <t>Покраска двери боковой по каталогу DB</t>
    </r>
    <r>
      <rPr>
        <sz val="8"/>
        <color theme="3" tint="-0.249977111117893"/>
        <rFont val="Calibri"/>
        <family val="2"/>
        <charset val="204"/>
      </rPr>
      <t xml:space="preserve">
(описание - см. арт. RAL-WF)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</si>
  <si>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"Стандарт"</t>
    </r>
    <r>
      <rPr>
        <sz val="8"/>
        <color theme="3" tint="-0.249977111117893"/>
        <rFont val="Calibri"/>
        <family val="2"/>
        <charset val="204"/>
      </rPr>
      <t xml:space="preserve">
(cостав: комплект нержавеющего крепежа; нержавеющий трос; комплект направляющих с защитным покрытием; ролики с нержавеющими осями; светопрозрачные вставки с двумя контурами герметизации (при наличии панорамных секций)
</t>
    </r>
    <r>
      <rPr>
        <b/>
        <sz val="8"/>
        <color theme="3" tint="-0.249977111117893"/>
        <rFont val="Calibri"/>
        <family val="2"/>
        <charset val="204"/>
      </rPr>
      <t>Применяемость:</t>
    </r>
    <r>
      <rPr>
        <sz val="8"/>
        <color theme="3" tint="-0.249977111117893"/>
        <rFont val="Calibri"/>
        <family val="2"/>
        <charset val="204"/>
      </rPr>
      <t xml:space="preserve">
- арт.</t>
    </r>
    <r>
      <rPr>
        <b/>
        <sz val="8"/>
        <color theme="3" tint="-0.249977111117893"/>
        <rFont val="Calibri"/>
        <family val="2"/>
        <charset val="204"/>
      </rPr>
      <t xml:space="preserve"> ANC-1</t>
    </r>
    <r>
      <rPr>
        <sz val="8"/>
        <color theme="3" tint="-0.249977111117893"/>
        <rFont val="Calibri"/>
        <family val="2"/>
        <charset val="204"/>
      </rPr>
      <t xml:space="preserve"> для ворот</t>
    </r>
    <r>
      <rPr>
        <b/>
        <sz val="8"/>
        <color theme="3" tint="-0.249977111117893"/>
        <rFont val="Calibri"/>
        <family val="2"/>
        <charset val="204"/>
      </rPr>
      <t xml:space="preserve"> высотой &lt;= 3 м 
</t>
    </r>
    <r>
      <rPr>
        <sz val="8"/>
        <color theme="3" tint="-0.249977111117893"/>
        <rFont val="Calibri"/>
        <family val="2"/>
        <charset val="204"/>
      </rPr>
      <t>- арт.</t>
    </r>
    <r>
      <rPr>
        <b/>
        <sz val="8"/>
        <color theme="3" tint="-0.249977111117893"/>
        <rFont val="Calibri"/>
        <family val="2"/>
        <charset val="204"/>
      </rPr>
      <t xml:space="preserve"> ANC-2 </t>
    </r>
    <r>
      <rPr>
        <sz val="8"/>
        <color theme="3" tint="-0.249977111117893"/>
        <rFont val="Calibri"/>
        <family val="2"/>
        <charset val="204"/>
      </rPr>
      <t>для ворот</t>
    </r>
    <r>
      <rPr>
        <b/>
        <sz val="8"/>
        <color theme="3" tint="-0.249977111117893"/>
        <rFont val="Calibri"/>
        <family val="2"/>
        <charset val="204"/>
      </rPr>
      <t xml:space="preserve"> высотой &gt; 3 м </t>
    </r>
  </si>
  <si>
    <r>
      <rPr>
        <b/>
        <sz val="8"/>
        <color theme="3" tint="-0.249977111117893"/>
        <rFont val="Calibri"/>
        <family val="2"/>
        <charset val="204"/>
      </rPr>
      <t>Комплект для особо влажных помещений «Экстра»</t>
    </r>
    <r>
      <rPr>
        <sz val="8"/>
        <color theme="3" tint="-0.249977111117893"/>
        <rFont val="Calibri"/>
        <family val="2"/>
        <charset val="204"/>
      </rPr>
      <t xml:space="preserve">
(Состав:
1. система направляющих и подвеса с улучшенным полимерным покрытием Interpon. Цвет: антрацит; 
2. торсионные оцинкованные пружины и элементы вала с улучшенным полимерным покрытием Interpon. Цвет: антрацит;
3. фурнитура для сборки полотна из нержавеющей стали с улучшенным полимерным покрытием Interpon. Цвет: антрацит;
4. элементы безопасности с 3-слойным покрытием (цинковый слой; химическая конверсионная пленка;  термообработанный керамический слой);
5. оси роликов, тросы,  метизы для сборки полотна ворот из нержавеющей стали;
6. светопрозрачные вставки с двумя контурами герметизации (при наличии панорамных секций)
</t>
    </r>
    <r>
      <rPr>
        <b/>
        <sz val="8"/>
        <color theme="3" tint="-0.249977111117893"/>
        <rFont val="Calibri"/>
        <family val="2"/>
        <charset val="204"/>
      </rPr>
      <t>Применяемость:</t>
    </r>
    <r>
      <rPr>
        <sz val="8"/>
        <color theme="3" tint="-0.249977111117893"/>
        <rFont val="Calibri"/>
        <family val="2"/>
        <charset val="204"/>
      </rPr>
      <t xml:space="preserve">
- арт. </t>
    </r>
    <r>
      <rPr>
        <b/>
        <sz val="8"/>
        <color theme="3" tint="-0.249977111117893"/>
        <rFont val="Calibri"/>
        <family val="2"/>
        <charset val="204"/>
      </rPr>
      <t>ANCE-1</t>
    </r>
    <r>
      <rPr>
        <sz val="8"/>
        <color theme="3" tint="-0.249977111117893"/>
        <rFont val="Calibri"/>
        <family val="2"/>
        <charset val="204"/>
      </rPr>
      <t xml:space="preserve"> для ворот высотой </t>
    </r>
    <r>
      <rPr>
        <b/>
        <sz val="8"/>
        <color theme="3" tint="-0.249977111117893"/>
        <rFont val="Calibri"/>
        <family val="2"/>
        <charset val="204"/>
      </rPr>
      <t>&lt;= 3 м</t>
    </r>
    <r>
      <rPr>
        <sz val="8"/>
        <color theme="3" tint="-0.249977111117893"/>
        <rFont val="Calibri"/>
        <family val="2"/>
        <charset val="204"/>
      </rPr>
      <t xml:space="preserve"> 
- арт. </t>
    </r>
    <r>
      <rPr>
        <b/>
        <sz val="8"/>
        <color theme="3" tint="-0.249977111117893"/>
        <rFont val="Calibri"/>
        <family val="2"/>
        <charset val="204"/>
      </rPr>
      <t>ANCE-2</t>
    </r>
    <r>
      <rPr>
        <sz val="8"/>
        <color theme="3" tint="-0.249977111117893"/>
        <rFont val="Calibri"/>
        <family val="2"/>
        <charset val="204"/>
      </rPr>
      <t xml:space="preserve"> для ворот высотой </t>
    </r>
    <r>
      <rPr>
        <b/>
        <sz val="8"/>
        <color theme="3" tint="-0.249977111117893"/>
        <rFont val="Calibri"/>
        <family val="2"/>
        <charset val="204"/>
      </rPr>
      <t xml:space="preserve">&gt; 3 м </t>
    </r>
  </si>
  <si>
    <r>
      <rPr>
        <b/>
        <sz val="8"/>
        <color theme="3" tint="-0.249977111117893"/>
        <rFont val="Calibri"/>
        <family val="2"/>
        <charset val="204"/>
      </rPr>
      <t xml:space="preserve">Система защиты от поддомкрачивания </t>
    </r>
    <r>
      <rPr>
        <sz val="8"/>
        <color theme="3" tint="-0.249977111117893"/>
        <rFont val="Calibri"/>
        <family val="2"/>
        <charset val="204"/>
      </rPr>
      <t xml:space="preserve">
(для промышленных секционных ворот с навальным электроприводом. При ширине до 5 м и площади до 25 м² в состав входят кронштейны с регулировкой натяжения тросов)</t>
    </r>
  </si>
  <si>
    <r>
      <rPr>
        <b/>
        <sz val="8"/>
        <color theme="4" tint="-0.499984740745262"/>
        <rFont val="Calibri"/>
        <family val="2"/>
        <charset val="204"/>
        <scheme val="minor"/>
      </rPr>
      <t>Двусторонняя врезная ручка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и промышленных ворот всех типов монтажа. Cтандартный комплект ворот Trend /ProTrend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HG-40.008. Стандартный комплект ворот Trend</t>
    </r>
    <r>
      <rPr>
        <b/>
        <sz val="8"/>
        <color theme="4" tint="-0.499984740745262"/>
        <rFont val="Calibri"/>
        <family val="2"/>
        <charset val="204"/>
        <scheme val="minor"/>
      </rPr>
      <t xml:space="preserve"> 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HGI-40.006, стандартный комплект ворот ProTrend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пофилями включает ручку HGI-40.007)</t>
    </r>
  </si>
  <si>
    <r>
      <rPr>
        <b/>
        <sz val="8"/>
        <color theme="4" tint="-0.499984740745262"/>
        <rFont val="Calibri"/>
        <family val="2"/>
        <charset val="204"/>
        <scheme val="minor"/>
      </rPr>
      <t xml:space="preserve">Двусторонняя ручка-скоба </t>
    </r>
    <r>
      <rPr>
        <sz val="8"/>
        <color theme="4" tint="-0.499984740745262"/>
        <rFont val="Calibri"/>
        <family val="2"/>
        <charset val="204"/>
        <scheme val="minor"/>
      </rPr>
      <t xml:space="preserve">
(для подъема опускания гаражных ворот всех типов монтажа. Cтандартный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без калитки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усиливающих профилей включает одностороннюю ручку HG-40.008, иные виды ручек - за дополнительную плату. Стандартный комплект ворот Trend </t>
    </r>
    <r>
      <rPr>
        <b/>
        <sz val="8"/>
        <color theme="4" tint="-0.499984740745262"/>
        <rFont val="Calibri"/>
        <family val="2"/>
        <charset val="204"/>
        <scheme val="minor"/>
      </rPr>
      <t>с калиткой</t>
    </r>
    <r>
      <rPr>
        <sz val="8"/>
        <color theme="4" tint="-0.499984740745262"/>
        <rFont val="Calibri"/>
        <family val="2"/>
        <charset val="204"/>
        <scheme val="minor"/>
      </rPr>
      <t xml:space="preserve"> или усиливающими профилями включает ручку HGI-40.006)</t>
    </r>
  </si>
  <si>
    <r>
      <rPr>
        <b/>
        <sz val="8"/>
        <color theme="3" tint="-0.249977111117893"/>
        <rFont val="Calibri"/>
        <family val="2"/>
        <charset val="204"/>
      </rPr>
      <t>Блок ручного подъема ворот</t>
    </r>
    <r>
      <rPr>
        <sz val="8"/>
        <color theme="3" tint="-0.249977111117893"/>
        <rFont val="Calibri"/>
        <family val="2"/>
        <charset val="204"/>
      </rPr>
      <t xml:space="preserve">
(для ручного подъема ворот высотой более 2 м и площадью до 15 м²)</t>
    </r>
  </si>
  <si>
    <r>
      <rPr>
        <b/>
        <sz val="8"/>
        <color theme="3" tint="-0.249977111117893"/>
        <rFont val="Calibri"/>
        <family val="2"/>
        <charset val="204"/>
      </rPr>
      <t>Редуктор цепной</t>
    </r>
    <r>
      <rPr>
        <sz val="8"/>
        <color theme="3" tint="-0.249977111117893"/>
        <rFont val="Calibri"/>
        <family val="2"/>
        <charset val="204"/>
      </rPr>
      <t xml:space="preserve">
(стандартная длина цепи редуктора - 8 м, что позволяет управлять промышленными воротами с высотой расположения вала до 4,5 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</si>
  <si>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CS-1</t>
    </r>
    <r>
      <rPr>
        <sz val="8"/>
        <color theme="3" tint="-0.249977111117893"/>
        <rFont val="Calibri"/>
        <family val="2"/>
        <charset val="204"/>
      </rPr>
      <t xml:space="preserve">
(высота подвеса: 300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</si>
  <si>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CS-2</t>
    </r>
    <r>
      <rPr>
        <sz val="8"/>
        <color theme="3" tint="-0.249977111117893"/>
        <rFont val="Calibri"/>
        <family val="2"/>
        <charset val="204"/>
      </rPr>
      <t xml:space="preserve">
(высота подвеса: 500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</si>
  <si>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CS-3</t>
    </r>
    <r>
      <rPr>
        <sz val="8"/>
        <color theme="3" tint="-0.249977111117893"/>
        <rFont val="Calibri"/>
        <family val="2"/>
        <charset val="204"/>
      </rPr>
      <t xml:space="preserve">
(высота подвеса: 800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</si>
  <si>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CS-4</t>
    </r>
    <r>
      <rPr>
        <sz val="8"/>
        <color theme="3" tint="-0.249977111117893"/>
        <rFont val="Calibri"/>
        <family val="2"/>
        <charset val="204"/>
      </rPr>
      <t xml:space="preserve">
(высота подвеса: 1000 мм)</t>
    </r>
  </si>
  <si>
    <r>
      <rPr>
        <b/>
        <sz val="8"/>
        <color theme="3" tint="-0.249977111117893"/>
        <rFont val="Calibri"/>
        <family val="2"/>
        <charset val="204"/>
      </rPr>
      <t>Телескопическое подвешение типа CS-5</t>
    </r>
    <r>
      <rPr>
        <sz val="8"/>
        <color theme="3" tint="-0.249977111117893"/>
        <rFont val="Calibri"/>
        <family val="2"/>
        <charset val="204"/>
      </rPr>
      <t xml:space="preserve">
(высота подвеса: 1500 мм)</t>
    </r>
  </si>
  <si>
    <r>
      <t>Класс 4</t>
    </r>
    <r>
      <rPr>
        <sz val="11"/>
        <color theme="1"/>
        <rFont val="Calibri"/>
        <family val="2"/>
        <charset val="204"/>
      </rPr>
      <t>²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</si>
  <si>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</si>
  <si>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вишня, ADS704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</si>
  <si>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</t>
    </r>
    <r>
      <rPr>
        <b/>
        <sz val="13"/>
        <color theme="1"/>
        <rFont val="Calibri"/>
        <family val="2"/>
        <charset val="204"/>
        <scheme val="minor"/>
      </rPr>
      <t xml:space="preserve"> 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11 </t>
    </r>
    <r>
      <rPr>
        <sz val="13"/>
        <color theme="1"/>
        <rFont val="Calibri"/>
        <family val="2"/>
        <charset val="204"/>
        <scheme val="minor"/>
      </rPr>
      <t xml:space="preserve">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- </t>
    </r>
    <r>
      <rPr>
        <sz val="13"/>
        <color theme="1"/>
        <rFont val="Calibri"/>
        <family val="2"/>
        <charset val="204"/>
        <scheme val="minor"/>
      </rPr>
      <t>опция:</t>
    </r>
    <r>
      <rPr>
        <b/>
        <sz val="13"/>
        <color theme="1"/>
        <rFont val="Calibri"/>
        <family val="2"/>
        <charset val="204"/>
        <scheme val="minor"/>
      </rPr>
      <t xml:space="preserve"> замок антипаник с функцией B </t>
    </r>
    <r>
      <rPr>
        <sz val="13"/>
        <color theme="1"/>
        <rFont val="Calibri"/>
        <family val="2"/>
        <charset val="204"/>
        <scheme val="minor"/>
      </rPr>
      <t xml:space="preserve">(PED-21-45) </t>
    </r>
    <r>
      <rPr>
        <b/>
        <sz val="13"/>
        <color theme="1"/>
        <rFont val="Calibri"/>
        <family val="2"/>
        <charset val="204"/>
        <scheme val="minor"/>
      </rPr>
      <t xml:space="preserve">или E </t>
    </r>
    <r>
      <rPr>
        <sz val="13"/>
        <color theme="1"/>
        <rFont val="Calibri"/>
        <family val="2"/>
        <charset val="204"/>
        <scheme val="minor"/>
      </rPr>
      <t>(PED-22)</t>
    </r>
  </si>
  <si>
    <r>
      <t xml:space="preserve"> - профили рамы и коробки </t>
    </r>
    <r>
      <rPr>
        <b/>
        <sz val="13"/>
        <color theme="1"/>
        <rFont val="Calibri"/>
        <family val="2"/>
        <charset val="204"/>
        <scheme val="minor"/>
      </rPr>
      <t>с терморазрывом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rFont val="Calibri"/>
        <family val="2"/>
        <charset val="204"/>
        <scheme val="minor"/>
      </rPr>
      <t>фасадная система</t>
    </r>
    <r>
      <rPr>
        <sz val="13"/>
        <color theme="1"/>
        <rFont val="Calibri"/>
        <family val="2"/>
        <charset val="204"/>
        <scheme val="minor"/>
      </rPr>
      <t xml:space="preserve"> засчет конструкции профилей рамы;
- высота расположения ручки двери: </t>
    </r>
    <r>
      <rPr>
        <b/>
        <sz val="13"/>
        <rFont val="Calibri"/>
        <family val="2"/>
        <charset val="204"/>
        <scheme val="minor"/>
      </rPr>
      <t>1050 мм</t>
    </r>
    <r>
      <rPr>
        <sz val="13"/>
        <color theme="1"/>
        <rFont val="Calibri"/>
        <family val="2"/>
        <charset val="204"/>
        <scheme val="minor"/>
      </rPr>
      <t xml:space="preserve">
- </t>
    </r>
    <r>
      <rPr>
        <b/>
        <sz val="13"/>
        <color theme="1"/>
        <rFont val="Calibri"/>
        <family val="2"/>
        <charset val="204"/>
        <scheme val="minor"/>
      </rPr>
      <t xml:space="preserve">2 </t>
    </r>
    <r>
      <rPr>
        <sz val="13"/>
        <color theme="1"/>
        <rFont val="Calibri"/>
        <family val="2"/>
        <charset val="204"/>
        <scheme val="minor"/>
      </rPr>
      <t xml:space="preserve">типа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 xml:space="preserve">45 мм
 </t>
    </r>
    <r>
      <rPr>
        <sz val="13"/>
        <color theme="1"/>
        <rFont val="Calibri"/>
        <family val="2"/>
        <charset val="204"/>
        <scheme val="minor"/>
      </rPr>
      <t xml:space="preserve">- опция: </t>
    </r>
    <r>
      <rPr>
        <b/>
        <sz val="13"/>
        <color theme="1"/>
        <rFont val="Calibri"/>
        <family val="2"/>
        <charset val="204"/>
        <scheme val="minor"/>
      </rPr>
      <t xml:space="preserve">замок антипаник с функцией B </t>
    </r>
    <r>
      <rPr>
        <sz val="13"/>
        <color theme="1"/>
        <rFont val="Calibri"/>
        <family val="2"/>
        <charset val="204"/>
        <scheme val="minor"/>
      </rPr>
      <t>(PED-21-45)</t>
    </r>
    <r>
      <rPr>
        <b/>
        <sz val="13"/>
        <color theme="1"/>
        <rFont val="Calibri"/>
        <family val="2"/>
        <charset val="204"/>
        <scheme val="minor"/>
      </rPr>
      <t xml:space="preserve"> или E </t>
    </r>
    <r>
      <rPr>
        <sz val="13"/>
        <color theme="1"/>
        <rFont val="Calibri"/>
        <family val="2"/>
        <charset val="204"/>
        <scheme val="minor"/>
      </rPr>
      <t>(PED-22)</t>
    </r>
  </si>
  <si>
    <t>² испытания проведены в TÜV Nord Cert GmbH. Показатель рассчитан для ворот шириной до 2,5 м без опций</t>
  </si>
  <si>
    <t>² испытания проведены в TÜV Nord Cert GmbH. Показатель рассчитан для ворот шириной до 4 м без опций</t>
  </si>
  <si>
    <t>АЛПС                                  ПО                            AluPro                              AluTherm                       AluTrend</t>
  </si>
  <si>
    <t>Встроенный монтаж (открывание наружу)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</si>
  <si>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 серии ProPlus и ProTrend"</t>
    </r>
  </si>
  <si>
    <t>+15%</t>
  </si>
  <si>
    <t>C0502G</t>
  </si>
  <si>
    <r>
      <rPr>
        <b/>
        <sz val="8"/>
        <color theme="3" tint="-0.249977111117893"/>
        <rFont val="Calibri"/>
        <family val="2"/>
        <charset val="204"/>
      </rPr>
      <t xml:space="preserve">Цепь </t>
    </r>
    <r>
      <rPr>
        <sz val="8"/>
        <color theme="3" tint="-0.249977111117893"/>
        <rFont val="Calibri"/>
        <family val="2"/>
        <charset val="204"/>
      </rPr>
      <t xml:space="preserve">
(удлинитель цепи редуктора. Применяется при высоте расположения вала более 4,5 м в промышленных воротах)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</si>
  <si>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</si>
  <si>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кристаллическое)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</si>
  <si>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коричневый,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</si>
  <si>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d=322 мм, толщина 40/45 мм, форма: круглое, цвет рамы: белый, остекление: прозрачное)</t>
    </r>
  </si>
  <si>
    <r>
      <rPr>
        <b/>
        <sz val="8"/>
        <color theme="3" tint="-0.249977111117893"/>
        <rFont val="Calibri"/>
        <family val="2"/>
        <charset val="204"/>
      </rPr>
      <t xml:space="preserve">Окно </t>
    </r>
    <r>
      <rPr>
        <sz val="8"/>
        <color theme="3" tint="-0.249977111117893"/>
        <rFont val="Calibri"/>
        <family val="2"/>
        <charset val="204"/>
      </rPr>
      <t xml:space="preserve">
(размер: 322х322х45(40) мм, форма: квадратное, цвет рамы: коричневый, остекление: кристаллическое)</t>
    </r>
  </si>
  <si>
    <r>
      <rPr>
        <b/>
        <sz val="8"/>
        <color theme="4" tint="-0.499984740745262"/>
        <rFont val="Calibri"/>
        <family val="2"/>
        <charset val="204"/>
      </rPr>
      <t xml:space="preserve">Окно </t>
    </r>
    <r>
      <rPr>
        <sz val="8"/>
        <color theme="4" tint="-0.499984740745262"/>
        <rFont val="Calibri"/>
        <family val="2"/>
        <charset val="204"/>
      </rPr>
      <t xml:space="preserve">
(размер: 322х322х45(40) мм, форма: квадратное, цвет рамы: коричневый, остекление: прозрачное)</t>
    </r>
  </si>
  <si>
    <t>Махогон</t>
  </si>
  <si>
    <t>Орегон</t>
  </si>
  <si>
    <t>кирпич</t>
  </si>
  <si>
    <t>Натуральный</t>
  </si>
  <si>
    <t>мрамор</t>
  </si>
  <si>
    <t xml:space="preserve">Светлый </t>
  </si>
  <si>
    <t>сланец</t>
  </si>
  <si>
    <t>Серый</t>
  </si>
  <si>
    <t>бетон</t>
  </si>
  <si>
    <r>
      <t xml:space="preserve">Ворота Prestige, Classic, Trend  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</si>
  <si>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r>
      <t xml:space="preserve">Ворота Prestige, Classic, Trend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</si>
  <si>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t>Prestige, Classic, Trend</t>
  </si>
  <si>
    <t>Встроенный монтаж  для ворот Prestige, Classic, Trend</t>
  </si>
  <si>
    <t>1.3 Типы монтажа гаражных секционных ворот</t>
  </si>
  <si>
    <t>1.4 Встроенный монтаж гаражных секционных ворот</t>
  </si>
  <si>
    <t>1.5 Прайс-лист на гаражные секционные ворота серии Prestige</t>
  </si>
  <si>
    <t>1.6 Прайс-лист на гаражные секционные ворота серии Classic</t>
  </si>
  <si>
    <t>1.7 Прайс-лист на гаражные секционные ворота Trend</t>
  </si>
  <si>
    <t>Print-OUT</t>
  </si>
  <si>
    <t>PrintIND-OUT</t>
  </si>
  <si>
    <t>Prestige, Classic</t>
  </si>
  <si>
    <t xml:space="preserve"> Prestige</t>
  </si>
  <si>
    <t>² показатель расчитан для ворот шириной до 2,5 м без опций на основании испытаний  проведенных  в TÜV Nord Cert GmbH.</t>
  </si>
  <si>
    <r>
      <rPr>
        <b/>
        <sz val="8"/>
        <color rgb="FF002060"/>
        <rFont val="Calibri"/>
        <family val="2"/>
        <charset val="204"/>
      </rPr>
      <t>Покраска обрамлений двери боковой по каталогу RAL</t>
    </r>
    <r>
      <rPr>
        <sz val="8"/>
        <color rgb="FF002060"/>
        <rFont val="Calibri"/>
        <family val="2"/>
        <charset val="204"/>
      </rPr>
      <t xml:space="preserve">
(выполняется покраска петель, верхнего и боковых профилей обрамления полотна и коробки дверей боковых SDN-1, SDN-2, SD-Thermo в цвет по каталогу RAL)</t>
    </r>
  </si>
  <si>
    <r>
      <rPr>
        <b/>
        <sz val="8"/>
        <color rgb="FF002060"/>
        <rFont val="Calibri"/>
        <family val="2"/>
        <charset val="204"/>
      </rPr>
      <t>Покраска калитки в фасаде по каталогу RAL</t>
    </r>
    <r>
      <rPr>
        <sz val="8"/>
        <color rgb="FF002060"/>
        <rFont val="Calibri"/>
        <family val="2"/>
        <charset val="204"/>
      </rPr>
      <t xml:space="preserve">
(покраска заполнения дверей боковых SDN-1, SDN-2, SD-Thermo с наружной стороны)</t>
    </r>
  </si>
  <si>
    <r>
      <t xml:space="preserve">Система защиты от взлома (класс RC 2)
</t>
    </r>
    <r>
      <rPr>
        <sz val="8"/>
        <color rgb="FF002060"/>
        <rFont val="Calibri"/>
        <family val="2"/>
        <charset val="204"/>
        <scheme val="minor"/>
      </rPr>
      <t>(увеличивает взломостойкость ворот и защищает от несанкционированного проникновения в помещение. Применяется для ворот из сэндвич-панелей без вставок в полотне и фальшпанели, класс взломостойкости - RC2)</t>
    </r>
  </si>
  <si>
    <r>
      <rPr>
        <b/>
        <sz val="8"/>
        <color rgb="FF002060"/>
        <rFont val="Calibri"/>
        <family val="2"/>
        <charset val="204"/>
      </rPr>
      <t>Редуктор цепной для гаражных ворот</t>
    </r>
    <r>
      <rPr>
        <sz val="8"/>
        <color rgb="FF002060"/>
        <rFont val="Calibri"/>
        <family val="2"/>
        <charset val="204"/>
      </rPr>
      <t xml:space="preserve">
(стандартная длина цепи редуктора - 4 м,  что позволяет управлять гаражными воротами с высотой расположения вала до 2,75 м)</t>
    </r>
  </si>
  <si>
    <r>
      <rPr>
        <b/>
        <sz val="8"/>
        <color rgb="FF002060"/>
        <rFont val="Calibri"/>
        <family val="2"/>
        <charset val="204"/>
      </rPr>
      <t xml:space="preserve">Цепь </t>
    </r>
    <r>
      <rPr>
        <sz val="8"/>
        <color rgb="FF002060"/>
        <rFont val="Calibri"/>
        <family val="2"/>
        <charset val="204"/>
      </rPr>
      <t xml:space="preserve">
(удлинитель цепи редуктора. Применяется при высоте расположения вала более 2,75 м в гаражных воротах)</t>
    </r>
  </si>
  <si>
    <r>
      <rPr>
        <b/>
        <sz val="8"/>
        <color rgb="FF002060"/>
        <rFont val="Calibri"/>
        <family val="2"/>
        <charset val="204"/>
      </rPr>
      <t xml:space="preserve">Доводчик </t>
    </r>
    <r>
      <rPr>
        <sz val="8"/>
        <color rgb="FF002060"/>
        <rFont val="Calibri"/>
        <family val="2"/>
        <charset val="204"/>
      </rPr>
      <t xml:space="preserve">
(Доводчик рычажного типа. Регулировка скорости закрывания и скорость дожатия дверей боковых SDN-1, SDN-2, SD-Thermo. Фиксация створки дверей боковых в открытом положении не выполняется)</t>
    </r>
  </si>
  <si>
    <r>
      <rPr>
        <b/>
        <sz val="8"/>
        <color rgb="FF002060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8"/>
        <color rgb="FF002060"/>
        <rFont val="Calibri"/>
        <family val="2"/>
        <charset val="204"/>
        <scheme val="minor"/>
      </rPr>
      <t xml:space="preserve"> 
(обеспечивает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</t>
    </r>
    <r>
      <rPr>
        <u/>
        <sz val="8"/>
        <color rgb="FF002060"/>
        <rFont val="Calibri"/>
        <family val="2"/>
        <charset val="204"/>
        <scheme val="minor"/>
      </rPr>
      <t xml:space="preserve"> ручку-штангу/ ручку</t>
    </r>
    <r>
      <rPr>
        <sz val="8"/>
        <color rgb="FF002060"/>
        <rFont val="Calibri"/>
        <family val="2"/>
        <charset val="204"/>
        <scheme val="minor"/>
      </rPr>
      <t xml:space="preserve"> с внутренней стороны ворот и встроенная калитка откроется, даже если замок закрыт на все обороты).
</t>
    </r>
    <r>
      <rPr>
        <b/>
        <sz val="8"/>
        <color rgb="FF002060"/>
        <rFont val="Calibri"/>
        <family val="2"/>
        <charset val="204"/>
        <scheme val="minor"/>
      </rPr>
      <t>Типы замков:
- PED20. Снаружи - неподвижная ручка, изнутри - ручка-штанга;
- PED21-45. Снаружи - нажимная ручка, изнутри - нажимная ручка (функция В);
- PED22-45.  Снаружи - неподвижная ручка, изнутри - нажимная ручка (функция E)
PED21-45 и RED22-45 могут применяться для дверей боковых SDN-2 и SD-Thermo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</si>
  <si>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промышленных ворот
</t>
    </r>
    <r>
      <rPr>
        <sz val="8"/>
        <color rgb="FF002060"/>
        <rFont val="Calibri"/>
        <family val="2"/>
        <charset val="204"/>
      </rPr>
      <t>(панорамные секции из профилей с терморазрывом,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</si>
  <si>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гаражных ворот
</t>
    </r>
    <r>
      <rPr>
        <sz val="8"/>
        <color rgb="FF002060"/>
        <rFont val="Calibri"/>
        <family val="2"/>
        <charset val="204"/>
      </rPr>
      <t>(описание - см. арт. PG-Thermo)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</si>
  <si>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AluTherm для двери боковой (SD-Thermo)
</t>
    </r>
    <r>
      <rPr>
        <sz val="8"/>
        <color rgb="FF002060"/>
        <rFont val="Calibri"/>
        <family val="2"/>
        <charset val="204"/>
      </rPr>
      <t>(описание - см. арт. PG-Thermo)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</si>
  <si>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промышленных ворот
</t>
    </r>
    <r>
      <rPr>
        <sz val="8"/>
        <color rgb="FF002060"/>
        <rFont val="Calibri"/>
        <family val="2"/>
        <charset val="204"/>
      </rPr>
      <t>(панорамные секции из профилей без терморазрыва, двойное SAN-остекление. Толщина секции: 45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</si>
  <si>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гаражных ворот
</t>
    </r>
    <r>
      <rPr>
        <sz val="8"/>
        <color rgb="FF002060"/>
        <rFont val="Calibri"/>
        <family val="2"/>
        <charset val="204"/>
      </rPr>
      <t>(описание - см. арт. PG)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</si>
  <si>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AluPro для двери боковой (SDN-1 и SDN-2)
</t>
    </r>
    <r>
      <rPr>
        <sz val="8"/>
        <color rgb="FF002060"/>
        <rFont val="Calibri"/>
        <family val="2"/>
        <charset val="204"/>
      </rPr>
      <t>(описание - см. арт. PG)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</si>
  <si>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AluTrend для промышленных ворот
</t>
    </r>
    <r>
      <rPr>
        <sz val="8"/>
        <color rgb="FF002060"/>
        <rFont val="Calibri"/>
        <family val="2"/>
        <charset val="204"/>
      </rPr>
      <t xml:space="preserve"> (панорамные секции из профилей без терморазрыва, двойное SAN-остекление. Толщина секции: 40 мм, толщина стеклопакета: 26 мм. Применяется для замены сэндвич-панели (-ей) на панорамную (-ые) за исключением верхней и нижней)</t>
    </r>
  </si>
  <si>
    <r>
      <rPr>
        <b/>
        <sz val="8"/>
        <color rgb="FF002060"/>
        <rFont val="Calibri"/>
        <family val="2"/>
        <charset val="204"/>
      </rPr>
      <t xml:space="preserve">Панорамное остекление AluTrend для гаражных ворот
</t>
    </r>
    <r>
      <rPr>
        <sz val="8"/>
        <color rgb="FF002060"/>
        <rFont val="Calibri"/>
        <family val="2"/>
        <charset val="204"/>
      </rPr>
      <t>(описание - см. арт. PG-40)</t>
    </r>
  </si>
  <si>
    <r>
      <rPr>
        <b/>
        <sz val="8"/>
        <color rgb="FF002060"/>
        <rFont val="Calibri"/>
        <family val="2"/>
        <charset val="204"/>
      </rPr>
      <t>Тройное остекление**</t>
    </r>
    <r>
      <rPr>
        <sz val="8"/>
        <color rgb="FF002060"/>
        <rFont val="Calibri"/>
        <family val="2"/>
        <charset val="204"/>
      </rPr>
      <t xml:space="preserve">
(светопрозрачная вставка из 3 листов SAN-стекла. Толщина стеклопакета: 25 мм. Для улучшения теплоизоляции панорамных секций AluTherm)</t>
    </r>
  </si>
  <si>
    <r>
      <rPr>
        <b/>
        <sz val="8"/>
        <color rgb="FF002060"/>
        <rFont val="Calibri"/>
        <family val="2"/>
        <charset val="204"/>
      </rPr>
      <t>Одинарное остекление**</t>
    </r>
    <r>
      <rPr>
        <sz val="8"/>
        <color rgb="FF002060"/>
        <rFont val="Calibri"/>
        <family val="2"/>
        <charset val="204"/>
      </rPr>
      <t xml:space="preserve">
(одинарная светопрозрачная вставка с SAN-стеклом толщиной 3 мм. Для панорамных секциий  AluPro, AluTrend)</t>
    </r>
  </si>
  <si>
    <r>
      <rPr>
        <b/>
        <sz val="8"/>
        <color rgb="FF002060"/>
        <rFont val="Calibri"/>
        <family val="2"/>
        <charset val="204"/>
        <scheme val="minor"/>
      </rPr>
      <t>Покрытие стойкое к царапинам</t>
    </r>
    <r>
      <rPr>
        <sz val="8"/>
        <color rgb="FF002060"/>
        <rFont val="Calibri"/>
        <family val="2"/>
        <charset val="204"/>
        <scheme val="minor"/>
      </rPr>
      <t xml:space="preserve">
(светопрозрачная вставка с двойным/ тройным остеклением с одним/двумя контурами герметизации, изготовленная из SAN пластика с покрытием, стойким к образованию царапин)</t>
    </r>
  </si>
  <si>
    <r>
      <rPr>
        <b/>
        <sz val="8"/>
        <color rgb="FF002060"/>
        <rFont val="Calibri"/>
        <family val="2"/>
        <charset val="204"/>
      </rPr>
      <t>Дополнительный контур герметизации</t>
    </r>
    <r>
      <rPr>
        <sz val="8"/>
        <color rgb="FF002060"/>
        <rFont val="Calibri"/>
        <family val="2"/>
        <charset val="204"/>
      </rPr>
      <t xml:space="preserve"> панорамного остекления**
Снижает вероятность запотевания вставок изнутри, повышает теплоизоляционные свойства ворот</t>
    </r>
  </si>
  <si>
    <r>
      <rPr>
        <b/>
        <sz val="8"/>
        <color rgb="FF002060"/>
        <rFont val="Calibri"/>
        <family val="2"/>
        <charset val="204"/>
      </rPr>
      <t>Альтернативная сэндвич-панель с текстурой stucco (26 мм)</t>
    </r>
    <r>
      <rPr>
        <sz val="8"/>
        <color rgb="FF002060"/>
        <rFont val="Calibri"/>
        <family val="2"/>
        <charset val="204"/>
      </rPr>
      <t xml:space="preserve">
(композитная панель из 2 алюминиевых листов,  наполнитель -  пенополиуретан. Тиснение stucco с наружной и внутренней сторон. Толщина панели: 26 мм)</t>
    </r>
  </si>
  <si>
    <r>
      <rPr>
        <b/>
        <sz val="8"/>
        <color rgb="FF002060"/>
        <rFont val="Calibri"/>
        <family val="2"/>
        <charset val="204"/>
      </rPr>
      <t>Альтернативная композитная панель (3 мм)</t>
    </r>
    <r>
      <rPr>
        <sz val="8"/>
        <color rgb="FF002060"/>
        <rFont val="Calibri"/>
        <family val="2"/>
        <charset val="204"/>
      </rPr>
      <t xml:space="preserve">
(композитная панель из 2 алюминиевых листов, наполнитель - ПВД. Гладкая поверхность с наружной и внутренней сторон. Толщина панели: 3 мм)</t>
    </r>
  </si>
  <si>
    <r>
      <rPr>
        <b/>
        <sz val="8"/>
        <color rgb="FF002060"/>
        <rFont val="Calibri"/>
        <family val="2"/>
        <charset val="204"/>
      </rPr>
      <t>Решетка для панорамной панели стальная тянутая</t>
    </r>
    <r>
      <rPr>
        <sz val="8"/>
        <color rgb="FF002060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мм. Цвет: натуральный цвет стали)</t>
    </r>
  </si>
  <si>
    <r>
      <rPr>
        <b/>
        <sz val="8"/>
        <color rgb="FF002060"/>
        <rFont val="Calibri"/>
        <family val="2"/>
        <charset val="204"/>
      </rPr>
      <t>Решетка для панорамной панели стальная 40х40 мм</t>
    </r>
    <r>
      <rPr>
        <sz val="8"/>
        <color rgb="FF002060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мм. Цвет: натуральный цвет стали)</t>
    </r>
  </si>
  <si>
    <r>
      <rPr>
        <b/>
        <sz val="8"/>
        <color rgb="FF002060"/>
        <rFont val="Calibri"/>
        <family val="2"/>
        <charset val="204"/>
      </rPr>
      <t>Лист перфорированный алюминиевый для панорамной панели</t>
    </r>
    <r>
      <rPr>
        <sz val="8"/>
        <color rgb="FF002060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мм. Цвет: натуральный цвет алюминия)</t>
    </r>
  </si>
  <si>
    <r>
      <rPr>
        <b/>
        <sz val="8"/>
        <color rgb="FF002060"/>
        <rFont val="Calibri"/>
        <family val="2"/>
        <charset val="204"/>
      </rPr>
      <t xml:space="preserve">Окно квадратное из нержавеющей стали </t>
    </r>
    <r>
      <rPr>
        <sz val="8"/>
        <color rgb="FF002060"/>
        <rFont val="Calibri"/>
        <family val="2"/>
        <charset val="204"/>
      </rPr>
      <t xml:space="preserve">
(размер: 230х230x40 мм, форма: квадратное, рама из нержавеющей стали, остекление: акриловое, прозрачное) </t>
    </r>
  </si>
  <si>
    <r>
      <rPr>
        <b/>
        <sz val="8"/>
        <color rgb="FF002060"/>
        <rFont val="Calibri"/>
        <family val="2"/>
        <charset val="204"/>
      </rPr>
      <t>Окно круглое из нержавеющей стали</t>
    </r>
    <r>
      <rPr>
        <sz val="8"/>
        <color rgb="FF002060"/>
        <rFont val="Calibri"/>
        <family val="2"/>
        <charset val="204"/>
      </rPr>
      <t xml:space="preserve"> 
(размер: d=330 мм, толщина 40 мм, форма: круглое, рама из нержавеющей стали, остекление: безопасное стекло, прозрачное) </t>
    </r>
  </si>
  <si>
    <r>
      <rPr>
        <b/>
        <sz val="8"/>
        <color rgb="FF002060"/>
        <rFont val="Calibri"/>
        <family val="2"/>
        <charset val="204"/>
      </rPr>
      <t xml:space="preserve">Окно </t>
    </r>
    <r>
      <rPr>
        <sz val="8"/>
        <color rgb="FF002060"/>
        <rFont val="Calibri"/>
        <family val="2"/>
        <charset val="204"/>
      </rPr>
      <t xml:space="preserve">
(размер: 322х322x45(40) мм, форма: квадратное, цвет рамы: белый, остекление: прозрачное)
</t>
    </r>
  </si>
  <si>
    <t>RLG004</t>
  </si>
  <si>
    <r>
      <t>Замок ригельный для гаражных ворот                                                                                                                                         (</t>
    </r>
    <r>
      <rPr>
        <sz val="8"/>
        <color rgb="FFFF0000"/>
        <rFont val="Calibri"/>
        <family val="2"/>
        <charset val="204"/>
        <scheme val="minor"/>
      </rPr>
      <t xml:space="preserve">RLG004 для серии Prestige, </t>
    </r>
    <r>
      <rPr>
        <sz val="8"/>
        <color rgb="FF002060"/>
        <rFont val="Calibri"/>
        <family val="2"/>
        <charset val="204"/>
        <scheme val="minor"/>
      </rPr>
      <t>RLG003K для серии Classic, RLT-40 для серии Trend)</t>
    </r>
  </si>
  <si>
    <r>
      <t xml:space="preserve"> 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</si>
  <si>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r>
      <t xml:space="preserve">Прайс-лист на гаражные ворота серии </t>
    </r>
    <r>
      <rPr>
        <b/>
        <sz val="12"/>
        <color rgb="FFFF0000"/>
        <rFont val="Calibri"/>
        <family val="2"/>
        <charset val="204"/>
        <scheme val="minor"/>
      </rPr>
      <t>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микроволна, S-/M-/L-гофр</t>
    </r>
  </si>
  <si>
    <r>
      <t>Прайс-лист на гаражные ворота серии</t>
    </r>
    <r>
      <rPr>
        <b/>
        <sz val="12"/>
        <color rgb="FFFF0000"/>
        <rFont val="Calibri"/>
        <family val="2"/>
        <charset val="204"/>
        <scheme val="minor"/>
      </rPr>
      <t xml:space="preserve"> Prestige</t>
    </r>
    <r>
      <rPr>
        <b/>
        <sz val="12"/>
        <color theme="1"/>
        <rFont val="Calibri"/>
        <family val="2"/>
        <charset val="204"/>
        <scheme val="minor"/>
      </rPr>
      <t xml:space="preserve"> с рисунком сэндвич-панелей филенка</t>
    </r>
  </si>
  <si>
    <r>
      <t xml:space="preserve">Коэффициент сопротивления теплопередаче ворот </t>
    </r>
    <r>
      <rPr>
        <b/>
        <sz val="11"/>
        <color rgb="FFFF0000"/>
        <rFont val="Calibri"/>
        <family val="2"/>
        <charset val="204"/>
        <scheme val="minor"/>
      </rPr>
      <t>Prestige</t>
    </r>
    <r>
      <rPr>
        <sz val="11"/>
        <color theme="1"/>
        <rFont val="Calibri"/>
        <family val="2"/>
        <charset val="204"/>
        <scheme val="minor"/>
      </rPr>
      <t xml:space="preserve"> 6x3 м составляет 1,00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°C/Bт, что сопоставимо с характеристиками кирпичной стены толщиной 60 см.</t>
    </r>
  </si>
  <si>
    <r>
      <t xml:space="preserve">Преимущества гаражных ворот серии </t>
    </r>
    <r>
      <rPr>
        <b/>
        <sz val="12"/>
        <color rgb="FFFF0000"/>
        <rFont val="Calibri"/>
        <family val="2"/>
        <charset val="204"/>
        <scheme val="minor"/>
      </rPr>
      <t>Prestige</t>
    </r>
  </si>
  <si>
    <t xml:space="preserve">                                                                                              При заказе секционных ворот необходимо указывать ширину и высоту проема                                                        </t>
  </si>
  <si>
    <r>
      <rPr>
        <b/>
        <sz val="11"/>
        <color theme="1"/>
        <rFont val="Calibri"/>
        <family val="2"/>
        <charset val="204"/>
        <scheme val="minor"/>
      </rPr>
      <t xml:space="preserve">Prestige — уникальная конструкция, не имеющая аналогов на рынке:
</t>
    </r>
    <r>
      <rPr>
        <sz val="11"/>
        <color theme="1"/>
        <rFont val="Calibri"/>
        <family val="2"/>
        <charset val="204"/>
        <scheme val="minor"/>
      </rPr>
      <t xml:space="preserve">- толщина сэндвич-панели 45 мм —  эксклюзивное решение. 
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60 см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 xml:space="preserve">полиуретановое декоративное покрытие панелей с полиамидными частицами 
(ПУР-ПА) не имеет аналогов на рынке.  </t>
    </r>
    <r>
      <rPr>
        <b/>
        <sz val="11"/>
        <color theme="1"/>
        <rFont val="Calibri"/>
        <family val="2"/>
        <charset val="204"/>
        <scheme val="minor"/>
      </rPr>
      <t>На полотно ворот действует расширенная гарантия – 10 лет от сквозной коррозии, это говорит о том, что производитель уверен в качестве товара;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
 </t>
    </r>
    <r>
      <rPr>
        <b/>
        <u/>
        <sz val="11"/>
        <color theme="1"/>
        <rFont val="Calibri"/>
        <family val="2"/>
        <charset val="204"/>
        <scheme val="minor"/>
      </rPr>
      <t>высокая стойкость к коррозии,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сохранение внешнего вида ворот на долгие годы</t>
    </r>
    <r>
      <rPr>
        <b/>
        <sz val="11"/>
        <color theme="1"/>
        <rFont val="Calibri"/>
        <family val="2"/>
        <charset val="204"/>
        <scheme val="minor"/>
      </rPr>
      <t>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повышенная теплоизоляция ворот, ежегодная экономия на отоплении</t>
    </r>
    <r>
      <rPr>
        <b/>
        <sz val="11"/>
        <color theme="1"/>
        <rFont val="Calibri"/>
        <family val="2"/>
        <charset val="204"/>
        <scheme val="minor"/>
      </rPr>
      <t xml:space="preserve">;
- </t>
    </r>
    <r>
      <rPr>
        <sz val="11"/>
        <color theme="1"/>
        <rFont val="Calibri"/>
        <family val="2"/>
        <charset val="204"/>
        <scheme val="minor"/>
      </rPr>
      <t>двойные ролики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плавная и бесшумная работа ворот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- </t>
    </r>
    <r>
      <rPr>
        <b/>
        <u/>
        <sz val="11"/>
        <color theme="1"/>
        <rFont val="Calibri"/>
        <family val="2"/>
        <charset val="204"/>
        <scheme val="minor"/>
      </rPr>
      <t>дизайнерские ручки для подъема-опускания ворот и для ригельного замка</t>
    </r>
    <r>
      <rPr>
        <b/>
        <sz val="11"/>
        <color theme="1"/>
        <rFont val="Calibri"/>
        <family val="2"/>
        <charset val="204"/>
        <scheme val="minor"/>
      </rPr>
      <t xml:space="preserve">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theme="1"/>
        <rFont val="Calibri"/>
        <family val="2"/>
        <charset val="204"/>
        <scheme val="minor"/>
      </rPr>
      <t xml:space="preserve">
- ресурс пружин:  25.000 циклов</t>
    </r>
    <r>
      <rPr>
        <b/>
        <sz val="11"/>
        <color theme="1"/>
        <rFont val="Calibri"/>
        <family val="2"/>
        <charset val="204"/>
        <scheme val="minor"/>
      </rPr>
      <t xml:space="preserve"> — </t>
    </r>
    <r>
      <rPr>
        <b/>
        <u/>
        <sz val="11"/>
        <color theme="1"/>
        <rFont val="Calibri"/>
        <family val="2"/>
        <charset val="204"/>
        <scheme val="minor"/>
      </rPr>
      <t>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>;
-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b/>
        <sz val="11"/>
        <color theme="1"/>
        <rFont val="Calibri"/>
        <family val="2"/>
        <charset val="204"/>
        <scheme val="minor"/>
      </rPr>
      <t xml:space="preserve">    
</t>
    </r>
    <r>
      <rPr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</si>
  <si>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         Антик</t>
  </si>
  <si>
    <t xml:space="preserve">       Винчестер </t>
  </si>
  <si>
    <t xml:space="preserve">  Винчестер</t>
  </si>
  <si>
    <t xml:space="preserve">             Горная</t>
  </si>
  <si>
    <t xml:space="preserve">    Ирландский</t>
  </si>
  <si>
    <t xml:space="preserve">       светлый</t>
  </si>
  <si>
    <t xml:space="preserve">  темный</t>
  </si>
  <si>
    <t xml:space="preserve">             сосна</t>
  </si>
  <si>
    <t xml:space="preserve">    дуб</t>
  </si>
  <si>
    <t xml:space="preserve">   Мореный</t>
  </si>
  <si>
    <t xml:space="preserve">   дуб</t>
  </si>
  <si>
    <t xml:space="preserve">         Рустикальная</t>
  </si>
  <si>
    <t xml:space="preserve">       Рустикальный</t>
  </si>
  <si>
    <t xml:space="preserve">  Светлый</t>
  </si>
  <si>
    <t xml:space="preserve">              Орех</t>
  </si>
  <si>
    <t xml:space="preserve">    Песочный</t>
  </si>
  <si>
    <t xml:space="preserve">         вишня</t>
  </si>
  <si>
    <t xml:space="preserve">       дуб</t>
  </si>
  <si>
    <t xml:space="preserve">  дуб</t>
  </si>
  <si>
    <t xml:space="preserve">             Винтажный </t>
  </si>
  <si>
    <t xml:space="preserve"> Красный</t>
  </si>
  <si>
    <t xml:space="preserve">              кирпич</t>
  </si>
  <si>
    <r>
      <rPr>
        <b/>
        <sz val="11"/>
        <color theme="1"/>
        <rFont val="Calibri"/>
        <family val="2"/>
        <charset val="204"/>
        <scheme val="minor"/>
      </rPr>
      <t>Trend – оптимальный выбор для рациональных хозяев: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>Теплоизоляция ворот — как в помещении с кирпичной стеной в 55 см</t>
    </r>
    <r>
      <rPr>
        <b/>
        <sz val="11"/>
        <color theme="1"/>
        <rFont val="Calibri"/>
        <family val="2"/>
        <charset val="204"/>
        <scheme val="minor"/>
      </rPr>
      <t xml:space="preserve">;
</t>
    </r>
    <r>
      <rPr>
        <sz val="11"/>
        <color theme="1"/>
        <rFont val="Calibri"/>
        <family val="2"/>
        <charset val="204"/>
        <scheme val="minor"/>
      </rPr>
      <t>- наружный и внутренний стальные листы панелей соединены между собой —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защита от расслоения панелей при резком опускании ворот или нагреве на солнце</t>
    </r>
    <r>
      <rPr>
        <b/>
        <sz val="11"/>
        <color theme="1"/>
        <rFont val="Calibri"/>
        <family val="2"/>
        <charset val="204"/>
        <scheme val="minor"/>
      </rPr>
      <t>;</t>
    </r>
    <r>
      <rPr>
        <b/>
        <u/>
        <sz val="11"/>
        <color theme="1"/>
        <rFont val="Calibri"/>
        <family val="2"/>
        <charset val="204"/>
        <scheme val="minor"/>
      </rPr>
      <t xml:space="preserve">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проеме;</t>
    </r>
    <r>
      <rPr>
        <sz val="11"/>
        <color theme="1"/>
        <rFont val="Calibri"/>
        <family val="2"/>
        <charset val="204"/>
        <scheme val="minor"/>
      </rPr>
      <t xml:space="preserve"> 
- полимерное основание вертикальных направляющих — </t>
    </r>
    <r>
      <rPr>
        <b/>
        <u/>
        <sz val="11"/>
        <color theme="1"/>
        <rFont val="Calibri"/>
        <family val="2"/>
        <charset val="204"/>
        <scheme val="minor"/>
      </rPr>
      <t>минимальный риск появления коррозии даже в условиях высокой влажности, при скоплении осадков у основания ворот</t>
    </r>
    <r>
      <rPr>
        <sz val="11"/>
        <color theme="1"/>
        <rFont val="Calibri"/>
        <family val="2"/>
        <charset val="204"/>
        <scheme val="minor"/>
      </rPr>
      <t xml:space="preserve">;
- 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 — 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 xml:space="preserve">;
-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</si>
  <si>
    <r>
      <rPr>
        <b/>
        <sz val="11"/>
        <color theme="1"/>
        <rFont val="Calibri"/>
        <family val="2"/>
        <charset val="204"/>
        <scheme val="minor"/>
      </rPr>
      <t xml:space="preserve">Classic —теплые,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45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60 см;
</t>
    </r>
    <r>
      <rPr>
        <sz val="11"/>
        <color theme="1"/>
        <rFont val="Calibri"/>
        <family val="2"/>
        <charset val="204"/>
        <scheme val="minor"/>
      </rPr>
      <t>- наружный и внутренний стальные листы панелей соединены между собой —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 xml:space="preserve"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
</t>
    </r>
    <r>
      <rPr>
        <sz val="11"/>
        <color theme="1"/>
        <rFont val="Calibri"/>
        <family val="2"/>
        <charset val="204"/>
        <scheme val="minor"/>
      </rPr>
      <t xml:space="preserve">- петли и регулируемые кронштейны из нержавеющей стали — </t>
    </r>
    <r>
      <rPr>
        <b/>
        <u/>
        <sz val="11"/>
        <color theme="1"/>
        <rFont val="Calibri"/>
        <family val="2"/>
        <charset val="204"/>
        <scheme val="minor"/>
      </rPr>
      <t>высочайшая стойкость к коррозии;</t>
    </r>
    <r>
      <rPr>
        <sz val="11"/>
        <color theme="1"/>
        <rFont val="Calibri"/>
        <family val="2"/>
        <charset val="204"/>
        <scheme val="minor"/>
      </rPr>
      <t xml:space="preserve">
 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наиболее теплое решение на рынке</t>
    </r>
    <r>
      <rPr>
        <sz val="11"/>
        <color theme="1"/>
        <rFont val="Calibri"/>
        <family val="2"/>
        <charset val="204"/>
        <scheme val="minor"/>
      </rPr>
      <t xml:space="preserve">;
- по периметру устанавливаются морозостойкие EPDM-уплотнители с 2 эластичными лепестками — </t>
    </r>
    <r>
      <rPr>
        <b/>
        <u/>
        <sz val="11"/>
        <color theme="1"/>
        <rFont val="Calibri"/>
        <family val="2"/>
        <charset val="204"/>
        <scheme val="minor"/>
      </rPr>
      <t>улучшенная герметичность конструкции, дополнительная теплоизоляция</t>
    </r>
    <r>
      <rPr>
        <sz val="11"/>
        <color theme="1"/>
        <rFont val="Calibri"/>
        <family val="2"/>
        <charset val="204"/>
        <scheme val="minor"/>
      </rPr>
      <t xml:space="preserve">;
- ресурс пружин: </t>
    </r>
    <r>
      <rPr>
        <b/>
        <u/>
        <sz val="11"/>
        <color theme="1"/>
        <rFont val="Calibri"/>
        <family val="2"/>
        <charset val="204"/>
        <scheme val="minor"/>
      </rPr>
      <t xml:space="preserve"> 25.000 циклов — это 17 лет эксплуатации, если пользоваться воротами 4 раза в день</t>
    </r>
    <r>
      <rPr>
        <sz val="11"/>
        <color theme="1"/>
        <rFont val="Calibri"/>
        <family val="2"/>
        <charset val="204"/>
        <scheme val="minor"/>
      </rPr>
      <t xml:space="preserve">;
-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</si>
  <si>
    <t>1.1 Описание  гаражных секционных ворот Prestige</t>
  </si>
  <si>
    <t>1.2 Описание гаражных ворот  Trend, Classic</t>
  </si>
  <si>
    <r>
      <t xml:space="preserve">Гаражные секционные ворота серии </t>
    </r>
    <r>
      <rPr>
        <b/>
        <sz val="16"/>
        <color rgb="FFFF0000"/>
        <rFont val="Calibri"/>
        <family val="2"/>
        <charset val="204"/>
        <scheme val="minor"/>
      </rPr>
      <t>Prestige</t>
    </r>
  </si>
  <si>
    <t xml:space="preserve">Возможность изготовления ворот с рисунком М- или L- гофр высотой 2030-2130, 2730-2770, 3180-3250 мм рассматривается в индивидуальном порядке. </t>
  </si>
  <si>
    <t>Возможность изготовления ворот с рисунком М- или L- гофр высотой 2030 -2130, 2730 - 2770, 3180 - 3250 мм рассматриваются в индивидуальном порядке. Возможность изготовления ворот М- или  L- гофр  для ворот с калиткой с плоским порогом высотой  2020 - 2120, 2720 - 2760, 3170 - 3250 мм рассматривается индивидуально.</t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</si>
  <si>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Цифровая печать "под дерево" *</t>
    </r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</si>
  <si>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Цифровая печать "под камень"*</t>
    </r>
  </si>
  <si>
    <r>
      <rPr>
        <b/>
        <sz val="14"/>
        <color rgb="FFFF0000"/>
        <rFont val="Calibri"/>
        <family val="2"/>
        <charset val="204"/>
        <scheme val="minor"/>
      </rPr>
      <t>НОВИНКА!</t>
    </r>
    <r>
      <rPr>
        <b/>
        <sz val="14"/>
        <color theme="1"/>
        <rFont val="Calibri"/>
        <family val="2"/>
        <charset val="204"/>
        <scheme val="minor"/>
      </rPr>
      <t xml:space="preserve">  Цифровая печать индивидуальных рисунков*</t>
    </r>
  </si>
  <si>
    <t>* Доступно для всех типов панелей кроме S-гофр smooth (гладкая)</t>
  </si>
  <si>
    <t>²  Показатель рассчитан для ворот шириной до 2,5 м без опций на основании испытаний, проведенных TÜV NORD CERT GmbH.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</si>
  <si>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40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57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 xml:space="preserve"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
</t>
    </r>
    <r>
      <rPr>
        <sz val="11"/>
        <color theme="1"/>
        <rFont val="Calibri"/>
        <family val="2"/>
        <charset val="204"/>
        <scheme val="minor"/>
      </rPr>
      <t xml:space="preserve">- петли и регулируемые кронштейны из оцинкованной стали — </t>
    </r>
    <r>
      <rPr>
        <b/>
        <u/>
        <sz val="11"/>
        <color theme="1"/>
        <rFont val="Calibri"/>
        <family val="2"/>
        <charset val="204"/>
        <scheme val="minor"/>
      </rPr>
      <t>хорошая стойкость к коррозии;</t>
    </r>
    <r>
      <rPr>
        <sz val="11"/>
        <color theme="1"/>
        <rFont val="Calibri"/>
        <family val="2"/>
        <charset val="204"/>
        <scheme val="minor"/>
      </rPr>
      <t xml:space="preserve">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</t>
    </r>
    <r>
      <rPr>
        <sz val="11"/>
        <color theme="1"/>
        <rFont val="Calibri"/>
        <family val="2"/>
        <charset val="204"/>
        <scheme val="minor"/>
      </rPr>
      <t xml:space="preserve">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  <r>
      <rPr>
        <sz val="11"/>
        <color theme="1"/>
        <rFont val="Calibri"/>
        <family val="2"/>
        <charset val="204"/>
        <scheme val="minor"/>
      </rPr>
      <t xml:space="preserve">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</si>
  <si>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45 мм. </t>
    </r>
    <r>
      <rPr>
        <b/>
        <u/>
        <sz val="11"/>
        <color theme="1"/>
        <rFont val="Calibri"/>
        <family val="2"/>
        <charset val="204"/>
        <scheme val="minor"/>
      </rPr>
      <t xml:space="preserve">Теплоизоляция ворот — как в помещении с кирпичной стеной в 60 см;
</t>
    </r>
    <r>
      <rPr>
        <sz val="11"/>
        <color theme="1"/>
        <rFont val="Calibri"/>
        <family val="2"/>
        <charset val="204"/>
        <scheme val="minor"/>
      </rPr>
      <t xml:space="preserve">- наружный и внутренний стальные листы панелей соединены между собой —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расслоения панелей при резком опускании ворот или нагреве на солнце;
</t>
    </r>
    <r>
      <rPr>
        <sz val="11"/>
        <color theme="1"/>
        <rFont val="Calibri"/>
        <family val="2"/>
        <charset val="204"/>
        <scheme val="minor"/>
      </rPr>
      <t xml:space="preserve">- полиуретановое декоративное покрытие с частицами полиамида — </t>
    </r>
    <r>
      <rPr>
        <b/>
        <u/>
        <sz val="11"/>
        <color theme="1"/>
        <rFont val="Calibri"/>
        <family val="2"/>
        <charset val="204"/>
        <scheme val="minor"/>
      </rPr>
      <t>верхний слой с твердыми частицами, который защищает ворота, как кольчуга. Он устойчив к механическим повреждениям, осадкам, перепадам температуры, воздействию бытовых моющих средств, выгоранию на солнце;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нержавеющей стали — </t>
    </r>
    <r>
      <rPr>
        <b/>
        <u/>
        <sz val="11"/>
        <color theme="1"/>
        <rFont val="Calibri"/>
        <family val="2"/>
        <charset val="204"/>
        <scheme val="minor"/>
      </rPr>
      <t>высочайшая стойкость к коррозии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устанавливается за проемом — </t>
    </r>
    <r>
      <rPr>
        <b/>
        <u/>
        <sz val="11"/>
        <color theme="1"/>
        <rFont val="Calibri"/>
        <family val="2"/>
        <charset val="204"/>
        <scheme val="minor"/>
      </rPr>
      <t>высокая теплоизоляция помещения, ежегодная экономия на отоплении;</t>
    </r>
    <r>
      <rPr>
        <sz val="11"/>
        <color theme="1"/>
        <rFont val="Calibri"/>
        <family val="2"/>
        <charset val="204"/>
        <scheme val="minor"/>
      </rPr>
      <t xml:space="preserve">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циклов. Возможность увеличения ресурса до 35.000, 50.000, 75.000 и 100.000 циклов</t>
    </r>
    <r>
      <rPr>
        <sz val="11"/>
        <color theme="1"/>
        <rFont val="Calibri"/>
        <family val="2"/>
        <charset val="204"/>
        <scheme val="minor"/>
      </rPr>
      <t xml:space="preserve">;
- расширенная базовая комплектация: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защита от защемления, зацепа, пореза, устройства защиты от падения полотна при поломке пружины и при обрыве тросов  </t>
    </r>
  </si>
  <si>
    <t>Панорамная панель изготовлена из экструдированных алюминиевых профилей, в которые устанавливаются светопрозрачные вставки, композитное или решетчатое заполнение.  Панели окрашиваются полиэфирной порошковой краской либо выпускаются с анодированной поверхностью. Производство по окраске соответствует требованиям международного стандарта Qualicoat, по анодированию - стандарта Qualanod</t>
  </si>
  <si>
    <r>
      <t xml:space="preserve"> - профили рамы и коробки</t>
    </r>
    <r>
      <rPr>
        <b/>
        <sz val="13"/>
        <color theme="1"/>
        <rFont val="Calibri"/>
        <family val="2"/>
        <charset val="204"/>
        <scheme val="minor"/>
      </rPr>
      <t xml:space="preserve"> без терморазрыва</t>
    </r>
    <r>
      <rPr>
        <sz val="13"/>
        <color theme="1"/>
        <rFont val="Calibri"/>
        <family val="2"/>
        <charset val="204"/>
        <scheme val="minor"/>
      </rPr>
      <t xml:space="preserve">;
- </t>
    </r>
    <r>
      <rPr>
        <b/>
        <sz val="13"/>
        <color theme="1"/>
        <rFont val="Calibri"/>
        <family val="2"/>
        <charset val="204"/>
        <scheme val="minor"/>
      </rPr>
      <t xml:space="preserve">привлекательный вид </t>
    </r>
    <r>
      <rPr>
        <sz val="13"/>
        <color theme="1"/>
        <rFont val="Calibri"/>
        <family val="2"/>
        <charset val="204"/>
        <scheme val="minor"/>
      </rPr>
      <t xml:space="preserve">засчет уменьшенной видимой части профилей рамы;
- высота расположения ручки: 860-1200 мм
- </t>
    </r>
    <r>
      <rPr>
        <b/>
        <sz val="13"/>
        <color theme="1"/>
        <rFont val="Calibri"/>
        <family val="2"/>
        <charset val="204"/>
        <scheme val="minor"/>
      </rPr>
      <t>11</t>
    </r>
    <r>
      <rPr>
        <sz val="13"/>
        <color theme="1"/>
        <rFont val="Calibri"/>
        <family val="2"/>
        <charset val="204"/>
        <scheme val="minor"/>
      </rPr>
      <t xml:space="preserve"> типов монтажа;
- толщина панелей: </t>
    </r>
    <r>
      <rPr>
        <b/>
        <sz val="13"/>
        <color theme="1"/>
        <rFont val="Calibri"/>
        <family val="2"/>
        <charset val="204"/>
        <scheme val="minor"/>
      </rPr>
      <t>45 мм
 - не используются замки с функцией анти-паник</t>
    </r>
  </si>
  <si>
    <t>Гаражные Trend 
(40 мм)</t>
  </si>
  <si>
    <r>
      <t xml:space="preserve">Гаражные </t>
    </r>
    <r>
      <rPr>
        <b/>
        <sz val="9"/>
        <color rgb="FFFF0000"/>
        <rFont val="Calibri"/>
        <family val="2"/>
        <charset val="204"/>
        <scheme val="minor"/>
      </rPr>
      <t xml:space="preserve">Prestige, </t>
    </r>
    <r>
      <rPr>
        <b/>
        <sz val="9"/>
        <rFont val="Calibri"/>
        <family val="2"/>
        <charset val="204"/>
        <scheme val="minor"/>
      </rPr>
      <t>Classic (45 мм)</t>
    </r>
  </si>
  <si>
    <t>М-гофр/
L-гофр</t>
  </si>
  <si>
    <t>Введите скидку по акции (%) для Prestige, Classic, ProPlus, AluPro, AluTherm</t>
  </si>
  <si>
    <r>
      <t xml:space="preserve">Калитка с плоским порогом
</t>
    </r>
    <r>
      <rPr>
        <sz val="8"/>
        <color theme="3" tint="-0.249977111117893"/>
        <rFont val="Calibri"/>
        <family val="2"/>
        <charset val="204"/>
      </rPr>
      <t>(состав: контакт калитки, усиливающий корпус замка, врезной замок, комплект ключей (2 шт.), комплект алюминиевых ручек, линейный доводчик). Прменяется в воротах шириной до 5000 мм включительно. Высота порога: 18 мм (Trend, ProTrend), 20 мм (Classic,</t>
    </r>
    <r>
      <rPr>
        <sz val="8"/>
        <color rgb="FFFF0000"/>
        <rFont val="Calibri"/>
        <family val="2"/>
        <charset val="204"/>
      </rPr>
      <t xml:space="preserve"> Prestige, </t>
    </r>
    <r>
      <rPr>
        <sz val="8"/>
        <color theme="3" tint="-0.249977111117893"/>
        <rFont val="Calibri"/>
        <family val="2"/>
        <charset val="204"/>
      </rPr>
      <t>ProPlus)</t>
    </r>
  </si>
  <si>
    <r>
      <t>Цифровая печать: стандартные текстуры</t>
    </r>
    <r>
      <rPr>
        <sz val="8"/>
        <color rgb="FFFF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(только для серии  Prestige: нанесение методом цифровой печати "под дерево", цифровой печати "под камень")</t>
    </r>
  </si>
  <si>
    <r>
      <t>Цифровая печать: индивидуальное изображение</t>
    </r>
    <r>
      <rPr>
        <sz val="8"/>
        <color rgb="FFFF0000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(только для  серии Prestige: нанесение методом цифровой печати индивидуальных изображений)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</si>
  <si>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Prestige и Trend» и «Описание конструкции и технические данные для монтажа промышленных секционных ворот серии ProPlus и ProTrend»</t>
  </si>
  <si>
    <r>
      <rPr>
        <b/>
        <sz val="8"/>
        <color theme="3" tint="-0.249977111117893"/>
        <rFont val="Calibri"/>
        <family val="2"/>
        <charset val="204"/>
        <scheme val="minor"/>
      </rPr>
      <t>Наценка за установку торсионных пружин*</t>
    </r>
    <r>
      <rPr>
        <sz val="8"/>
        <color theme="3" tint="-0.249977111117893"/>
        <rFont val="Calibri"/>
        <family val="2"/>
        <charset val="204"/>
        <scheme val="minor"/>
      </rPr>
      <t xml:space="preserve">
(в воротах Trend, </t>
    </r>
    <r>
      <rPr>
        <sz val="8"/>
        <color rgb="FFFF0000"/>
        <rFont val="Calibri"/>
        <family val="2"/>
        <charset val="204"/>
        <scheme val="minor"/>
      </rPr>
      <t>Prestige</t>
    </r>
    <r>
      <rPr>
        <sz val="8"/>
        <color theme="3" tint="-0.249977111117893"/>
        <rFont val="Calibri"/>
        <family val="2"/>
        <charset val="204"/>
        <scheme val="minor"/>
      </rPr>
      <t xml:space="preserve">, Classic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</t>
    </r>
    <r>
      <rPr>
        <sz val="8"/>
        <color rgb="FFFF0000"/>
        <rFont val="Calibri"/>
        <family val="2"/>
        <charset val="204"/>
        <scheme val="minor"/>
      </rPr>
      <t>Prestige,</t>
    </r>
    <r>
      <rPr>
        <sz val="8"/>
        <color theme="3" tint="-0.249977111117893"/>
        <rFont val="Calibri"/>
        <family val="2"/>
        <charset val="204"/>
        <scheme val="minor"/>
      </rPr>
      <t xml:space="preserve"> Classic поставляемых по умолчанию с пружинами растяжения, приведен во вкладках </t>
    </r>
    <r>
      <rPr>
        <sz val="8"/>
        <color rgb="FFFF0000"/>
        <rFont val="Calibri"/>
        <family val="2"/>
        <charset val="204"/>
        <scheme val="minor"/>
      </rPr>
      <t>1.5-1.7</t>
    </r>
    <r>
      <rPr>
        <sz val="8"/>
        <color theme="3" tint="-0.249977111117893"/>
        <rFont val="Calibri"/>
        <family val="2"/>
        <charset val="204"/>
        <scheme val="minor"/>
      </rPr>
      <t>)</t>
    </r>
  </si>
  <si>
    <t xml:space="preserve"> Прием заказов на ворота шириной более 5 м с мая 2019 года</t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</si>
  <si>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</t>
    </r>
    <r>
      <rPr>
        <sz val="8"/>
        <color theme="3" tint="-0.249977111117893"/>
        <rFont val="Calibri"/>
        <family val="2"/>
        <charset val="204"/>
        <scheme val="minor"/>
      </rPr>
      <t xml:space="preserve">
(состав: нейлоновые дюбели с вворачиваемыми шурупами из оцинкованной стали. Для крепления рамы ворот и элементов торсионного вала к стене, выполненной из бетона, полнотелого или пустотелого керамического/силикатного кирпича, керамзитобетона, природного камня, газобетона. Надежное крепление даже в пористых материалах)</t>
    </r>
  </si>
  <si>
    <r>
      <rPr>
        <b/>
        <sz val="8"/>
        <color theme="3" tint="-0.249977111117893"/>
        <rFont val="Calibri"/>
        <family val="2"/>
        <charset val="204"/>
        <scheme val="minor"/>
      </rPr>
      <t>Комплект крепежный для проемов из металла</t>
    </r>
    <r>
      <rPr>
        <sz val="8"/>
        <color theme="3" tint="-0.249977111117893"/>
        <rFont val="Calibri"/>
        <family val="2"/>
        <charset val="204"/>
        <scheme val="minor"/>
      </rPr>
      <t xml:space="preserve">
(состав: самонарезающие винты из оцинкованной стали. Для крепления рамы ворот и элементов торсионного вала к проемам из металла) </t>
    </r>
  </si>
  <si>
    <r>
      <t xml:space="preserve">Цена, 
руб. с НДС/ (%) 
для </t>
    </r>
    <r>
      <rPr>
        <b/>
        <sz val="7.5"/>
        <color rgb="FFFF0000"/>
        <rFont val="Calibri"/>
        <family val="2"/>
        <charset val="204"/>
        <scheme val="minor"/>
      </rPr>
      <t>Prestige</t>
    </r>
    <r>
      <rPr>
        <b/>
        <sz val="7.5"/>
        <color theme="3"/>
        <rFont val="Calibri"/>
        <family val="2"/>
        <charset val="204"/>
        <scheme val="minor"/>
      </rPr>
      <t xml:space="preserve">,Classic, ProPlus, AluPro, AluTherm </t>
    </r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</si>
  <si>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НА 23.04.19</t>
    </r>
  </si>
</sst>
</file>

<file path=xl/styles.xml><?xml version="1.0" encoding="utf-8"?>
<styleSheet xmlns="http://schemas.openxmlformats.org/spreadsheetml/2006/main">
  <fonts count="119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  <font>
      <sz val="10"/>
      <name val="Arial Cyr"/>
      <family val="2"/>
      <charset val="204"/>
    </font>
    <font>
      <b/>
      <sz val="10.5"/>
      <color rgb="FFFF0000"/>
      <name val="Calibri"/>
      <family val="2"/>
      <charset val="204"/>
      <scheme val="minor"/>
    </font>
    <font>
      <b/>
      <sz val="7.5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7"/>
      <color theme="3"/>
      <name val="Calibri"/>
      <family val="2"/>
      <charset val="204"/>
      <scheme val="minor"/>
    </font>
    <font>
      <b/>
      <sz val="7.5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</font>
    <font>
      <sz val="7.5"/>
      <color theme="3" tint="-0.249977111117893"/>
      <name val="Calibri"/>
      <family val="2"/>
      <charset val="204"/>
      <scheme val="minor"/>
    </font>
    <font>
      <b/>
      <sz val="8"/>
      <color theme="3" tint="-0.249977111117893"/>
      <name val="Calibri"/>
      <family val="2"/>
      <charset val="204"/>
    </font>
    <font>
      <sz val="10"/>
      <color theme="3" tint="-0.249977111117893"/>
      <name val="Calibri"/>
      <family val="2"/>
      <charset val="204"/>
      <scheme val="minor"/>
    </font>
    <font>
      <b/>
      <sz val="10"/>
      <color theme="3" tint="-0.249977111117893"/>
      <name val="Calibri"/>
      <family val="2"/>
      <charset val="204"/>
      <scheme val="minor"/>
    </font>
    <font>
      <sz val="7"/>
      <color theme="3" tint="-0.249977111117893"/>
      <name val="Arial CYR"/>
      <charset val="204"/>
    </font>
    <font>
      <sz val="7.5"/>
      <color theme="3" tint="-0.249977111117893"/>
      <name val="Calibri"/>
      <family val="2"/>
      <charset val="204"/>
    </font>
    <font>
      <sz val="9"/>
      <color theme="3" tint="-0.249977111117893"/>
      <name val="Calibri"/>
      <family val="2"/>
      <charset val="204"/>
    </font>
    <font>
      <sz val="8"/>
      <color theme="4" tint="-0.499984740745262"/>
      <name val="Calibri"/>
      <family val="2"/>
      <charset val="204"/>
      <scheme val="minor"/>
    </font>
    <font>
      <b/>
      <sz val="8"/>
      <color theme="4" tint="-0.499984740745262"/>
      <name val="Calibri"/>
      <family val="2"/>
      <charset val="204"/>
    </font>
    <font>
      <sz val="8"/>
      <color theme="4" tint="-0.499984740745262"/>
      <name val="Calibri"/>
      <family val="2"/>
      <charset val="204"/>
    </font>
    <font>
      <b/>
      <sz val="8"/>
      <color theme="4" tint="-0.499984740745262"/>
      <name val="Calibri"/>
      <family val="2"/>
      <charset val="204"/>
      <scheme val="minor"/>
    </font>
    <font>
      <u/>
      <sz val="8"/>
      <color theme="4" tint="-0.499984740745262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9"/>
      <color theme="4" tint="-0.249977111117893"/>
      <name val="Calibri"/>
      <family val="2"/>
      <charset val="204"/>
      <scheme val="minor"/>
    </font>
    <font>
      <b/>
      <sz val="9"/>
      <color theme="4" tint="-0.249977111117893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9"/>
      <color theme="3" tint="-0.249977111117893"/>
      <name val="Calibri"/>
      <family val="2"/>
      <charset val="204"/>
      <scheme val="minor"/>
    </font>
    <font>
      <sz val="7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8"/>
      <color theme="3" tint="-0.499984740745262"/>
      <name val="Calibri"/>
      <family val="2"/>
      <charset val="204"/>
      <scheme val="minor"/>
    </font>
    <font>
      <b/>
      <sz val="8"/>
      <color theme="3" tint="-0.499984740745262"/>
      <name val="Calibri"/>
      <family val="2"/>
      <charset val="204"/>
      <scheme val="minor"/>
    </font>
    <font>
      <b/>
      <sz val="7.5"/>
      <color theme="3" tint="-0.499984740745262"/>
      <name val="Calibri"/>
      <family val="2"/>
      <charset val="204"/>
      <scheme val="minor"/>
    </font>
    <font>
      <b/>
      <sz val="10"/>
      <color theme="3" tint="-0.499984740745262"/>
      <name val="Calibri"/>
      <family val="2"/>
      <charset val="204"/>
      <scheme val="minor"/>
    </font>
    <font>
      <sz val="8"/>
      <color rgb="FF002060"/>
      <name val="Calibri"/>
      <family val="2"/>
      <charset val="204"/>
    </font>
    <font>
      <b/>
      <sz val="8"/>
      <color rgb="FF002060"/>
      <name val="Calibri"/>
      <family val="2"/>
      <charset val="204"/>
    </font>
    <font>
      <b/>
      <sz val="7.5"/>
      <color rgb="FF002060"/>
      <name val="Calibri"/>
      <family val="2"/>
      <charset val="204"/>
      <scheme val="minor"/>
    </font>
    <font>
      <sz val="8"/>
      <color rgb="FF002060"/>
      <name val="Calibri"/>
      <family val="2"/>
      <charset val="204"/>
      <scheme val="minor"/>
    </font>
    <font>
      <b/>
      <sz val="8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u/>
      <sz val="8"/>
      <color rgb="FF00206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</font>
    <font>
      <i/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/>
      <diagonal/>
    </border>
    <border>
      <left style="medium">
        <color indexed="8"/>
      </left>
      <right/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56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39" fillId="0" borderId="0"/>
    <xf numFmtId="0" fontId="51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72" fillId="0" borderId="0"/>
  </cellStyleXfs>
  <cellXfs count="818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5" xfId="0" applyFill="1" applyBorder="1"/>
    <xf numFmtId="0" fontId="0" fillId="2" borderId="26" xfId="0" applyFill="1" applyBorder="1"/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2" fillId="2" borderId="0" xfId="0" applyFont="1" applyFill="1" applyAlignment="1"/>
    <xf numFmtId="0" fontId="15" fillId="2" borderId="31" xfId="0" applyFont="1" applyFill="1" applyBorder="1" applyAlignment="1">
      <alignment vertical="center"/>
    </xf>
    <xf numFmtId="0" fontId="0" fillId="0" borderId="31" xfId="0" applyBorder="1"/>
    <xf numFmtId="0" fontId="14" fillId="2" borderId="31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17" fillId="0" borderId="33" xfId="0" applyFont="1" applyBorder="1" applyAlignment="1"/>
    <xf numFmtId="0" fontId="17" fillId="2" borderId="33" xfId="0" applyFont="1" applyFill="1" applyBorder="1" applyAlignment="1"/>
    <xf numFmtId="0" fontId="0" fillId="2" borderId="0" xfId="0" applyFill="1" applyBorder="1" applyAlignment="1"/>
    <xf numFmtId="0" fontId="0" fillId="2" borderId="33" xfId="0" applyFill="1" applyBorder="1"/>
    <xf numFmtId="0" fontId="21" fillId="2" borderId="33" xfId="0" applyFont="1" applyFill="1" applyBorder="1" applyAlignment="1">
      <alignment wrapText="1"/>
    </xf>
    <xf numFmtId="0" fontId="0" fillId="0" borderId="33" xfId="0" applyBorder="1"/>
    <xf numFmtId="0" fontId="5" fillId="2" borderId="0" xfId="0" applyFont="1" applyFill="1" applyAlignment="1"/>
    <xf numFmtId="0" fontId="0" fillId="0" borderId="37" xfId="0" applyBorder="1" applyProtection="1">
      <protection locked="0"/>
    </xf>
    <xf numFmtId="0" fontId="25" fillId="5" borderId="34" xfId="0" applyFont="1" applyFill="1" applyBorder="1"/>
    <xf numFmtId="0" fontId="25" fillId="5" borderId="36" xfId="0" applyFont="1" applyFill="1" applyBorder="1"/>
    <xf numFmtId="0" fontId="25" fillId="5" borderId="35" xfId="0" applyFont="1" applyFill="1" applyBorder="1"/>
    <xf numFmtId="0" fontId="7" fillId="2" borderId="0" xfId="0" applyFont="1" applyFill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0" fillId="2" borderId="33" xfId="0" applyFill="1" applyBorder="1" applyAlignment="1"/>
    <xf numFmtId="0" fontId="0" fillId="2" borderId="28" xfId="0" applyFill="1" applyBorder="1" applyAlignment="1"/>
    <xf numFmtId="0" fontId="0" fillId="2" borderId="31" xfId="0" applyFill="1" applyBorder="1" applyAlignment="1"/>
    <xf numFmtId="0" fontId="0" fillId="2" borderId="32" xfId="0" applyFill="1" applyBorder="1" applyAlignment="1"/>
    <xf numFmtId="0" fontId="0" fillId="2" borderId="29" xfId="0" applyFill="1" applyBorder="1"/>
    <xf numFmtId="0" fontId="0" fillId="2" borderId="38" xfId="0" applyFill="1" applyBorder="1"/>
    <xf numFmtId="0" fontId="0" fillId="2" borderId="30" xfId="0" applyFill="1" applyBorder="1"/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38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0" fillId="0" borderId="0" xfId="0"/>
    <xf numFmtId="0" fontId="0" fillId="2" borderId="31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1" fillId="0" borderId="0" xfId="1" applyFont="1" applyFill="1" applyAlignment="1">
      <alignment horizontal="left" wrapText="1"/>
    </xf>
    <xf numFmtId="0" fontId="54" fillId="0" borderId="0" xfId="1" applyFont="1" applyFill="1" applyAlignment="1">
      <alignment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0" fillId="2" borderId="37" xfId="0" applyFill="1" applyBorder="1" applyProtection="1">
      <protection locked="0"/>
    </xf>
    <xf numFmtId="0" fontId="61" fillId="2" borderId="0" xfId="0" applyFont="1" applyFill="1"/>
    <xf numFmtId="0" fontId="60" fillId="2" borderId="0" xfId="0" applyFont="1" applyFill="1"/>
    <xf numFmtId="0" fontId="63" fillId="0" borderId="0" xfId="1" applyFont="1" applyFill="1" applyBorder="1" applyAlignment="1">
      <alignment horizontal="left" vertical="center"/>
    </xf>
    <xf numFmtId="0" fontId="43" fillId="2" borderId="0" xfId="2" applyFill="1" applyAlignment="1" applyProtection="1"/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/>
    <xf numFmtId="0" fontId="0" fillId="2" borderId="9" xfId="0" applyFill="1" applyBorder="1" applyProtection="1">
      <protection locked="0"/>
    </xf>
    <xf numFmtId="0" fontId="18" fillId="2" borderId="0" xfId="0" applyFont="1" applyFill="1" applyBorder="1" applyAlignment="1"/>
    <xf numFmtId="0" fontId="33" fillId="2" borderId="3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7" xfId="0" applyFill="1" applyBorder="1"/>
    <xf numFmtId="0" fontId="0" fillId="2" borderId="28" xfId="0" applyFill="1" applyBorder="1"/>
    <xf numFmtId="0" fontId="0" fillId="2" borderId="32" xfId="0" applyFill="1" applyBorder="1"/>
    <xf numFmtId="0" fontId="19" fillId="2" borderId="0" xfId="0" applyFont="1" applyFill="1" applyBorder="1"/>
    <xf numFmtId="0" fontId="0" fillId="0" borderId="0" xfId="0"/>
    <xf numFmtId="9" fontId="0" fillId="6" borderId="1" xfId="0" applyNumberFormat="1" applyFill="1" applyBorder="1"/>
    <xf numFmtId="0" fontId="67" fillId="2" borderId="0" xfId="0" applyFont="1" applyFill="1"/>
    <xf numFmtId="0" fontId="65" fillId="0" borderId="0" xfId="0" applyFont="1"/>
    <xf numFmtId="0" fontId="0" fillId="0" borderId="0" xfId="0" applyBorder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1" fillId="2" borderId="0" xfId="0" applyFont="1" applyFill="1"/>
    <xf numFmtId="0" fontId="0" fillId="0" borderId="0" xfId="0"/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6" borderId="1" xfId="0" applyNumberFormat="1" applyFont="1" applyFill="1" applyBorder="1" applyAlignment="1">
      <alignment horizontal="center" vertical="center"/>
    </xf>
    <xf numFmtId="3" fontId="30" fillId="2" borderId="37" xfId="0" applyNumberFormat="1" applyFont="1" applyFill="1" applyBorder="1" applyProtection="1">
      <protection locked="0"/>
    </xf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3" fontId="30" fillId="2" borderId="37" xfId="0" applyNumberFormat="1" applyFont="1" applyFill="1" applyBorder="1" applyProtection="1">
      <protection locked="0"/>
    </xf>
    <xf numFmtId="3" fontId="69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53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7" xfId="0" applyNumberFormat="1" applyFont="1" applyFill="1" applyBorder="1" applyProtection="1">
      <protection locked="0" hidden="1"/>
    </xf>
    <xf numFmtId="3" fontId="30" fillId="3" borderId="37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70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54" xfId="0" applyFont="1" applyFill="1" applyBorder="1"/>
    <xf numFmtId="0" fontId="65" fillId="2" borderId="0" xfId="0" applyFont="1" applyFill="1"/>
    <xf numFmtId="0" fontId="1" fillId="6" borderId="9" xfId="0" applyFont="1" applyFill="1" applyBorder="1" applyAlignment="1">
      <alignment horizontal="center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6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66" fillId="2" borderId="0" xfId="0" applyFont="1" applyFill="1" applyProtection="1">
      <protection locked="0"/>
    </xf>
    <xf numFmtId="0" fontId="0" fillId="0" borderId="0" xfId="0"/>
    <xf numFmtId="0" fontId="60" fillId="2" borderId="0" xfId="0" applyFont="1" applyFill="1" applyAlignment="1"/>
    <xf numFmtId="0" fontId="17" fillId="2" borderId="0" xfId="0" applyFont="1" applyFill="1" applyAlignment="1">
      <alignment horizontal="center"/>
    </xf>
    <xf numFmtId="0" fontId="0" fillId="0" borderId="0" xfId="0"/>
    <xf numFmtId="0" fontId="10" fillId="2" borderId="9" xfId="0" applyFont="1" applyFill="1" applyBorder="1" applyAlignment="1">
      <alignment horizontal="center" vertical="center" wrapText="1"/>
    </xf>
    <xf numFmtId="0" fontId="0" fillId="2" borderId="50" xfId="0" applyFill="1" applyBorder="1"/>
    <xf numFmtId="0" fontId="0" fillId="2" borderId="48" xfId="0" applyFill="1" applyBorder="1"/>
    <xf numFmtId="0" fontId="19" fillId="2" borderId="48" xfId="0" applyFont="1" applyFill="1" applyBorder="1" applyAlignment="1"/>
    <xf numFmtId="0" fontId="19" fillId="2" borderId="5" xfId="0" applyFont="1" applyFill="1" applyBorder="1" applyAlignment="1"/>
    <xf numFmtId="0" fontId="19" fillId="2" borderId="8" xfId="0" applyFont="1" applyFill="1" applyBorder="1" applyAlignment="1"/>
    <xf numFmtId="0" fontId="19" fillId="2" borderId="0" xfId="0" applyFont="1" applyFill="1" applyBorder="1" applyAlignment="1"/>
    <xf numFmtId="0" fontId="19" fillId="2" borderId="6" xfId="0" applyFont="1" applyFill="1" applyBorder="1" applyAlignment="1"/>
    <xf numFmtId="0" fontId="19" fillId="2" borderId="25" xfId="0" applyFont="1" applyFill="1" applyBorder="1" applyAlignment="1"/>
    <xf numFmtId="0" fontId="19" fillId="2" borderId="26" xfId="0" applyFont="1" applyFill="1" applyBorder="1" applyAlignment="1"/>
    <xf numFmtId="0" fontId="19" fillId="2" borderId="7" xfId="0" applyFont="1" applyFill="1" applyBorder="1" applyAlignment="1"/>
    <xf numFmtId="0" fontId="25" fillId="5" borderId="0" xfId="0" applyFont="1" applyFill="1" applyBorder="1"/>
    <xf numFmtId="3" fontId="0" fillId="2" borderId="0" xfId="0" applyNumberFormat="1" applyFont="1" applyFill="1" applyBorder="1" applyProtection="1">
      <protection locked="0"/>
    </xf>
    <xf numFmtId="3" fontId="0" fillId="2" borderId="9" xfId="0" applyNumberFormat="1" applyFont="1" applyFill="1" applyBorder="1" applyProtection="1">
      <protection locked="0"/>
    </xf>
    <xf numFmtId="0" fontId="33" fillId="0" borderId="0" xfId="0" applyFont="1" applyAlignment="1">
      <alignment horizontal="center"/>
    </xf>
    <xf numFmtId="0" fontId="61" fillId="2" borderId="0" xfId="0" applyFont="1" applyFill="1" applyAlignment="1"/>
    <xf numFmtId="0" fontId="0" fillId="2" borderId="50" xfId="0" applyFill="1" applyBorder="1" applyAlignment="1"/>
    <xf numFmtId="0" fontId="0" fillId="2" borderId="48" xfId="0" applyFill="1" applyBorder="1" applyAlignment="1"/>
    <xf numFmtId="0" fontId="0" fillId="2" borderId="5" xfId="0" applyFill="1" applyBorder="1" applyAlignment="1"/>
    <xf numFmtId="0" fontId="0" fillId="2" borderId="8" xfId="0" applyFill="1" applyBorder="1" applyAlignment="1"/>
    <xf numFmtId="0" fontId="0" fillId="2" borderId="6" xfId="0" applyFill="1" applyBorder="1" applyAlignment="1"/>
    <xf numFmtId="0" fontId="0" fillId="2" borderId="25" xfId="0" applyFill="1" applyBorder="1" applyAlignment="1"/>
    <xf numFmtId="0" fontId="0" fillId="2" borderId="26" xfId="0" applyFill="1" applyBorder="1" applyAlignment="1"/>
    <xf numFmtId="0" fontId="0" fillId="2" borderId="7" xfId="0" applyFill="1" applyBorder="1" applyAlignment="1"/>
    <xf numFmtId="0" fontId="0" fillId="0" borderId="50" xfId="0" applyBorder="1"/>
    <xf numFmtId="0" fontId="0" fillId="2" borderId="9" xfId="0" applyFont="1" applyFill="1" applyBorder="1" applyAlignment="1">
      <alignment vertical="center"/>
    </xf>
    <xf numFmtId="0" fontId="1" fillId="2" borderId="33" xfId="0" applyFont="1" applyFill="1" applyBorder="1"/>
    <xf numFmtId="0" fontId="55" fillId="2" borderId="0" xfId="0" applyFont="1" applyFill="1" applyBorder="1" applyAlignment="1"/>
    <xf numFmtId="0" fontId="9" fillId="2" borderId="0" xfId="0" applyFont="1" applyFill="1" applyBorder="1" applyAlignment="1">
      <alignment horizontal="left"/>
    </xf>
    <xf numFmtId="0" fontId="0" fillId="0" borderId="0" xfId="0"/>
    <xf numFmtId="0" fontId="73" fillId="2" borderId="0" xfId="0" applyFont="1" applyFill="1" applyAlignment="1"/>
    <xf numFmtId="0" fontId="0" fillId="3" borderId="37" xfId="0" applyNumberFormat="1" applyFill="1" applyBorder="1" applyProtection="1">
      <protection locked="0"/>
    </xf>
    <xf numFmtId="0" fontId="0" fillId="0" borderId="9" xfId="0" applyBorder="1" applyProtection="1">
      <protection locked="0"/>
    </xf>
    <xf numFmtId="0" fontId="0" fillId="0" borderId="0" xfId="0"/>
    <xf numFmtId="3" fontId="0" fillId="0" borderId="0" xfId="0" applyNumberFormat="1"/>
    <xf numFmtId="9" fontId="7" fillId="2" borderId="0" xfId="0" applyNumberFormat="1" applyFont="1" applyFill="1" applyAlignment="1">
      <alignment horizontal="left" vertical="top" wrapText="1"/>
    </xf>
    <xf numFmtId="9" fontId="0" fillId="0" borderId="0" xfId="0" applyNumberFormat="1"/>
    <xf numFmtId="9" fontId="0" fillId="2" borderId="0" xfId="0" applyNumberFormat="1" applyFill="1"/>
    <xf numFmtId="3" fontId="0" fillId="2" borderId="0" xfId="0" applyNumberFormat="1" applyFill="1"/>
    <xf numFmtId="0" fontId="0" fillId="0" borderId="0" xfId="0"/>
    <xf numFmtId="0" fontId="0" fillId="0" borderId="0" xfId="0"/>
    <xf numFmtId="3" fontId="30" fillId="3" borderId="58" xfId="0" applyNumberFormat="1" applyFont="1" applyFill="1" applyBorder="1" applyProtection="1">
      <protection locked="0" hidden="1"/>
    </xf>
    <xf numFmtId="3" fontId="30" fillId="2" borderId="58" xfId="0" applyNumberFormat="1" applyFont="1" applyFill="1" applyBorder="1" applyProtection="1">
      <protection locked="0" hidden="1"/>
    </xf>
    <xf numFmtId="3" fontId="30" fillId="3" borderId="59" xfId="0" applyNumberFormat="1" applyFont="1" applyFill="1" applyBorder="1" applyProtection="1">
      <protection locked="0" hidden="1"/>
    </xf>
    <xf numFmtId="3" fontId="30" fillId="2" borderId="59" xfId="0" applyNumberFormat="1" applyFont="1" applyFill="1" applyBorder="1" applyProtection="1">
      <protection locked="0"/>
    </xf>
    <xf numFmtId="3" fontId="30" fillId="2" borderId="58" xfId="0" applyNumberFormat="1" applyFont="1" applyFill="1" applyBorder="1" applyProtection="1">
      <protection locked="0"/>
    </xf>
    <xf numFmtId="0" fontId="0" fillId="3" borderId="0" xfId="0" applyNumberFormat="1" applyFill="1" applyBorder="1" applyProtection="1">
      <protection locked="0"/>
    </xf>
    <xf numFmtId="3" fontId="30" fillId="2" borderId="9" xfId="0" applyNumberFormat="1" applyFont="1" applyFill="1" applyBorder="1" applyProtection="1">
      <protection locked="0"/>
    </xf>
    <xf numFmtId="0" fontId="0" fillId="3" borderId="58" xfId="0" applyNumberFormat="1" applyFill="1" applyBorder="1" applyProtection="1">
      <protection locked="0"/>
    </xf>
    <xf numFmtId="0" fontId="0" fillId="0" borderId="58" xfId="0" applyBorder="1" applyProtection="1">
      <protection locked="0"/>
    </xf>
    <xf numFmtId="0" fontId="0" fillId="3" borderId="9" xfId="0" applyNumberFormat="1" applyFill="1" applyBorder="1" applyProtection="1">
      <protection locked="0"/>
    </xf>
    <xf numFmtId="0" fontId="0" fillId="2" borderId="58" xfId="0" applyFill="1" applyBorder="1" applyProtection="1">
      <protection locked="0"/>
    </xf>
    <xf numFmtId="0" fontId="0" fillId="0" borderId="9" xfId="0" applyFont="1" applyBorder="1"/>
    <xf numFmtId="0" fontId="0" fillId="3" borderId="9" xfId="0" applyFont="1" applyFill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0" borderId="9" xfId="0" applyFont="1" applyFill="1" applyBorder="1" applyProtection="1">
      <protection locked="0"/>
    </xf>
    <xf numFmtId="0" fontId="27" fillId="5" borderId="9" xfId="0" applyFont="1" applyFill="1" applyBorder="1"/>
    <xf numFmtId="0" fontId="25" fillId="5" borderId="60" xfId="0" applyFont="1" applyFill="1" applyBorder="1"/>
    <xf numFmtId="3" fontId="30" fillId="3" borderId="9" xfId="0" applyNumberFormat="1" applyFont="1" applyFill="1" applyBorder="1" applyProtection="1">
      <protection locked="0" hidden="1"/>
    </xf>
    <xf numFmtId="3" fontId="30" fillId="2" borderId="9" xfId="0" applyNumberFormat="1" applyFont="1" applyFill="1" applyBorder="1" applyProtection="1">
      <protection locked="0" hidden="1"/>
    </xf>
    <xf numFmtId="0" fontId="25" fillId="5" borderId="61" xfId="0" applyFont="1" applyFill="1" applyBorder="1"/>
    <xf numFmtId="3" fontId="30" fillId="6" borderId="58" xfId="0" applyNumberFormat="1" applyFont="1" applyFill="1" applyBorder="1" applyProtection="1">
      <protection locked="0" hidden="1"/>
    </xf>
    <xf numFmtId="0" fontId="0" fillId="6" borderId="0" xfId="0" applyFill="1"/>
    <xf numFmtId="0" fontId="0" fillId="0" borderId="0" xfId="0"/>
    <xf numFmtId="0" fontId="4" fillId="3" borderId="0" xfId="0" applyFont="1" applyFill="1" applyBorder="1" applyAlignment="1">
      <alignment horizontal="center"/>
    </xf>
    <xf numFmtId="0" fontId="25" fillId="5" borderId="40" xfId="0" applyFont="1" applyFill="1" applyBorder="1"/>
    <xf numFmtId="0" fontId="7" fillId="4" borderId="0" xfId="0" applyFont="1" applyFill="1" applyAlignment="1"/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43" fillId="2" borderId="0" xfId="2" applyFill="1" applyAlignment="1" applyProtection="1"/>
    <xf numFmtId="0" fontId="27" fillId="2" borderId="0" xfId="0" applyFont="1" applyFill="1"/>
    <xf numFmtId="0" fontId="74" fillId="0" borderId="39" xfId="1" applyFont="1" applyFill="1" applyBorder="1" applyAlignment="1">
      <alignment horizontal="center" vertical="center" wrapText="1"/>
    </xf>
    <xf numFmtId="0" fontId="75" fillId="0" borderId="40" xfId="1" applyFont="1" applyFill="1" applyBorder="1" applyAlignment="1">
      <alignment horizontal="left" vertical="center" wrapText="1"/>
    </xf>
    <xf numFmtId="0" fontId="77" fillId="0" borderId="0" xfId="1" applyFont="1" applyFill="1"/>
    <xf numFmtId="0" fontId="78" fillId="0" borderId="39" xfId="1" applyFont="1" applyFill="1" applyBorder="1" applyAlignment="1">
      <alignment horizontal="center" vertical="center" wrapText="1"/>
    </xf>
    <xf numFmtId="0" fontId="79" fillId="0" borderId="38" xfId="1" applyFont="1" applyFill="1" applyBorder="1" applyAlignment="1">
      <alignment horizontal="center" vertical="center" wrapText="1"/>
    </xf>
    <xf numFmtId="3" fontId="80" fillId="0" borderId="29" xfId="1" applyNumberFormat="1" applyFont="1" applyFill="1" applyBorder="1" applyAlignment="1">
      <alignment horizontal="center" vertical="center" wrapText="1"/>
    </xf>
    <xf numFmtId="0" fontId="82" fillId="0" borderId="9" xfId="1" applyFont="1" applyFill="1" applyBorder="1" applyAlignment="1">
      <alignment horizontal="center" vertical="center" wrapText="1"/>
    </xf>
    <xf numFmtId="0" fontId="79" fillId="0" borderId="11" xfId="1" applyFont="1" applyFill="1" applyBorder="1" applyAlignment="1">
      <alignment horizontal="center" vertical="center" wrapText="1"/>
    </xf>
    <xf numFmtId="3" fontId="80" fillId="0" borderId="40" xfId="1" applyNumberFormat="1" applyFont="1" applyFill="1" applyBorder="1" applyAlignment="1">
      <alignment horizontal="center" vertical="center" wrapText="1"/>
    </xf>
    <xf numFmtId="3" fontId="80" fillId="0" borderId="9" xfId="1" applyNumberFormat="1" applyFont="1" applyFill="1" applyBorder="1" applyAlignment="1">
      <alignment horizontal="center" vertical="center" wrapText="1"/>
    </xf>
    <xf numFmtId="0" fontId="79" fillId="0" borderId="12" xfId="1" applyFont="1" applyFill="1" applyBorder="1" applyAlignment="1">
      <alignment horizontal="center" vertical="center" wrapText="1"/>
    </xf>
    <xf numFmtId="0" fontId="79" fillId="0" borderId="40" xfId="1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horizontal="center" vertical="center" wrapText="1"/>
    </xf>
    <xf numFmtId="0" fontId="79" fillId="0" borderId="10" xfId="1" applyFont="1" applyFill="1" applyBorder="1" applyAlignment="1">
      <alignment horizontal="left" vertical="center" wrapText="1"/>
    </xf>
    <xf numFmtId="0" fontId="81" fillId="0" borderId="10" xfId="1" applyFont="1" applyFill="1" applyBorder="1" applyAlignment="1">
      <alignment horizontal="left" vertical="center" wrapText="1"/>
    </xf>
    <xf numFmtId="0" fontId="79" fillId="0" borderId="9" xfId="1" applyFont="1" applyFill="1" applyBorder="1" applyAlignment="1">
      <alignment horizontal="left" vertical="center" wrapText="1"/>
    </xf>
    <xf numFmtId="0" fontId="81" fillId="0" borderId="9" xfId="1" applyFont="1" applyFill="1" applyBorder="1" applyAlignment="1">
      <alignment horizontal="left" vertical="center" wrapText="1"/>
    </xf>
    <xf numFmtId="9" fontId="80" fillId="0" borderId="29" xfId="153" applyFont="1" applyFill="1" applyBorder="1" applyAlignment="1">
      <alignment horizontal="center" vertical="center" wrapText="1"/>
    </xf>
    <xf numFmtId="0" fontId="84" fillId="0" borderId="0" xfId="1" applyFont="1" applyFill="1" applyAlignment="1">
      <alignment wrapText="1"/>
    </xf>
    <xf numFmtId="0" fontId="85" fillId="0" borderId="11" xfId="1" applyFont="1" applyFill="1" applyBorder="1" applyAlignment="1">
      <alignment vertical="center" wrapText="1"/>
    </xf>
    <xf numFmtId="0" fontId="85" fillId="0" borderId="10" xfId="1" applyFont="1" applyFill="1" applyBorder="1" applyAlignment="1">
      <alignment vertical="center" wrapText="1"/>
    </xf>
    <xf numFmtId="3" fontId="80" fillId="0" borderId="10" xfId="1" applyNumberFormat="1" applyFont="1" applyFill="1" applyBorder="1" applyAlignment="1">
      <alignment horizontal="center" vertical="center" wrapText="1"/>
    </xf>
    <xf numFmtId="3" fontId="80" fillId="0" borderId="11" xfId="1" applyNumberFormat="1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wrapText="1"/>
    </xf>
    <xf numFmtId="9" fontId="80" fillId="0" borderId="10" xfId="153" applyFont="1" applyFill="1" applyBorder="1" applyAlignment="1">
      <alignment horizontal="center" vertical="center" wrapText="1"/>
    </xf>
    <xf numFmtId="0" fontId="79" fillId="0" borderId="9" xfId="1" applyFont="1" applyFill="1" applyBorder="1" applyAlignment="1">
      <alignment vertical="center" wrapText="1"/>
    </xf>
    <xf numFmtId="0" fontId="80" fillId="0" borderId="10" xfId="1" applyFont="1" applyFill="1" applyBorder="1" applyAlignment="1">
      <alignment vertical="center" wrapText="1"/>
    </xf>
    <xf numFmtId="0" fontId="79" fillId="0" borderId="10" xfId="1" applyFont="1" applyFill="1" applyBorder="1" applyAlignment="1">
      <alignment vertical="center" wrapText="1"/>
    </xf>
    <xf numFmtId="0" fontId="84" fillId="0" borderId="9" xfId="1" applyFont="1" applyFill="1" applyBorder="1" applyAlignment="1">
      <alignment wrapText="1"/>
    </xf>
    <xf numFmtId="0" fontId="79" fillId="0" borderId="38" xfId="1" applyFont="1" applyFill="1" applyBorder="1" applyAlignment="1">
      <alignment vertical="center" wrapText="1"/>
    </xf>
    <xf numFmtId="0" fontId="79" fillId="0" borderId="9" xfId="1" applyFont="1" applyBorder="1" applyAlignment="1">
      <alignment horizontal="center" vertical="center"/>
    </xf>
    <xf numFmtId="3" fontId="80" fillId="0" borderId="11" xfId="1" applyNumberFormat="1" applyFont="1" applyFill="1" applyBorder="1" applyAlignment="1">
      <alignment vertical="center" wrapText="1"/>
    </xf>
    <xf numFmtId="0" fontId="81" fillId="0" borderId="9" xfId="1" applyFont="1" applyFill="1" applyBorder="1" applyAlignment="1">
      <alignment horizontal="center" vertical="center" wrapText="1"/>
    </xf>
    <xf numFmtId="0" fontId="86" fillId="0" borderId="9" xfId="1" applyFont="1" applyFill="1" applyBorder="1" applyAlignment="1">
      <alignment horizontal="center" vertical="center" wrapText="1"/>
    </xf>
    <xf numFmtId="0" fontId="87" fillId="0" borderId="9" xfId="1" applyFont="1" applyFill="1" applyBorder="1" applyAlignment="1">
      <alignment horizontal="center" vertical="center" wrapText="1"/>
    </xf>
    <xf numFmtId="0" fontId="84" fillId="0" borderId="0" xfId="1" applyFont="1" applyFill="1"/>
    <xf numFmtId="0" fontId="85" fillId="0" borderId="11" xfId="1" applyFont="1" applyFill="1" applyBorder="1" applyAlignment="1">
      <alignment vertical="center"/>
    </xf>
    <xf numFmtId="0" fontId="85" fillId="0" borderId="10" xfId="1" applyFont="1" applyFill="1" applyBorder="1" applyAlignment="1">
      <alignment vertical="center"/>
    </xf>
    <xf numFmtId="3" fontId="80" fillId="0" borderId="11" xfId="1" applyNumberFormat="1" applyFont="1" applyFill="1" applyBorder="1" applyAlignment="1">
      <alignment vertical="center"/>
    </xf>
    <xf numFmtId="0" fontId="87" fillId="0" borderId="29" xfId="1" applyFont="1" applyFill="1" applyBorder="1" applyAlignment="1">
      <alignment horizontal="center" vertical="center" wrapText="1"/>
    </xf>
    <xf numFmtId="0" fontId="88" fillId="0" borderId="29" xfId="1" applyFont="1" applyFill="1" applyBorder="1" applyAlignment="1">
      <alignment horizontal="center" vertical="center" wrapText="1"/>
    </xf>
    <xf numFmtId="0" fontId="82" fillId="0" borderId="11" xfId="1" applyFont="1" applyFill="1" applyBorder="1" applyAlignment="1">
      <alignment vertical="center" wrapText="1"/>
    </xf>
    <xf numFmtId="9" fontId="80" fillId="0" borderId="10" xfId="153" quotePrefix="1" applyFont="1" applyFill="1" applyBorder="1" applyAlignment="1">
      <alignment horizontal="center" vertical="center" wrapText="1"/>
    </xf>
    <xf numFmtId="0" fontId="82" fillId="0" borderId="29" xfId="1" applyFont="1" applyFill="1" applyBorder="1" applyAlignment="1">
      <alignment horizontal="center" vertical="center" wrapText="1"/>
    </xf>
    <xf numFmtId="0" fontId="78" fillId="0" borderId="9" xfId="1" applyFont="1" applyFill="1" applyBorder="1" applyAlignment="1">
      <alignment horizontal="center" vertical="center" wrapText="1"/>
    </xf>
    <xf numFmtId="0" fontId="80" fillId="0" borderId="9" xfId="1" applyFont="1" applyFill="1" applyBorder="1" applyAlignment="1">
      <alignment horizontal="left" vertical="center" wrapText="1"/>
    </xf>
    <xf numFmtId="0" fontId="19" fillId="5" borderId="9" xfId="0" applyFont="1" applyFill="1" applyBorder="1"/>
    <xf numFmtId="0" fontId="0" fillId="2" borderId="9" xfId="0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89" fillId="0" borderId="10" xfId="1" applyFont="1" applyFill="1" applyBorder="1" applyAlignment="1">
      <alignment horizontal="left" vertical="center" wrapText="1"/>
    </xf>
    <xf numFmtId="0" fontId="89" fillId="0" borderId="9" xfId="1" applyFont="1" applyFill="1" applyBorder="1" applyAlignment="1">
      <alignment horizontal="left" vertical="center" wrapText="1"/>
    </xf>
    <xf numFmtId="0" fontId="91" fillId="0" borderId="9" xfId="1" applyFont="1" applyFill="1" applyBorder="1" applyAlignment="1">
      <alignment horizontal="left" vertical="center" wrapText="1"/>
    </xf>
    <xf numFmtId="0" fontId="91" fillId="0" borderId="10" xfId="1" applyFont="1" applyFill="1" applyBorder="1" applyAlignment="1">
      <alignment horizontal="left" vertical="center" wrapText="1"/>
    </xf>
    <xf numFmtId="0" fontId="59" fillId="2" borderId="0" xfId="0" applyFont="1" applyFill="1" applyBorder="1"/>
    <xf numFmtId="0" fontId="79" fillId="0" borderId="40" xfId="1" applyFont="1" applyFill="1" applyBorder="1" applyAlignment="1">
      <alignment horizontal="center" vertical="center" wrapText="1"/>
    </xf>
    <xf numFmtId="0" fontId="83" fillId="0" borderId="9" xfId="1" applyFont="1" applyFill="1" applyBorder="1" applyAlignment="1">
      <alignment horizontal="left" vertical="center" wrapText="1"/>
    </xf>
    <xf numFmtId="0" fontId="75" fillId="0" borderId="9" xfId="1" applyFont="1" applyFill="1" applyBorder="1" applyAlignment="1">
      <alignment wrapText="1"/>
    </xf>
    <xf numFmtId="0" fontId="65" fillId="2" borderId="0" xfId="0" applyFont="1" applyFill="1" applyAlignment="1">
      <alignment horizontal="center"/>
    </xf>
    <xf numFmtId="0" fontId="94" fillId="0" borderId="0" xfId="0" applyFont="1"/>
    <xf numFmtId="0" fontId="94" fillId="2" borderId="0" xfId="0" applyFont="1" applyFill="1"/>
    <xf numFmtId="9" fontId="41" fillId="0" borderId="0" xfId="153" applyFont="1" applyFill="1" applyAlignment="1">
      <alignment horizontal="center" vertical="center" wrapText="1"/>
    </xf>
    <xf numFmtId="0" fontId="84" fillId="0" borderId="10" xfId="1" applyFont="1" applyFill="1" applyBorder="1" applyAlignment="1">
      <alignment horizontal="center" wrapText="1"/>
    </xf>
    <xf numFmtId="0" fontId="84" fillId="0" borderId="10" xfId="1" applyFont="1" applyFill="1" applyBorder="1" applyAlignment="1">
      <alignment horizontal="center" vertical="center" wrapText="1"/>
    </xf>
    <xf numFmtId="0" fontId="95" fillId="0" borderId="31" xfId="0" applyFont="1" applyBorder="1" applyAlignment="1">
      <alignment horizontal="center"/>
    </xf>
    <xf numFmtId="9" fontId="96" fillId="0" borderId="31" xfId="153" applyFont="1" applyFill="1" applyBorder="1" applyAlignment="1">
      <alignment horizontal="center" vertical="center" wrapText="1"/>
    </xf>
    <xf numFmtId="9" fontId="96" fillId="0" borderId="31" xfId="153" quotePrefix="1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17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33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7" fillId="4" borderId="0" xfId="0" applyFont="1" applyFill="1" applyAlignment="1">
      <alignment wrapText="1"/>
    </xf>
    <xf numFmtId="0" fontId="1" fillId="2" borderId="9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Border="1"/>
    <xf numFmtId="0" fontId="0" fillId="2" borderId="0" xfId="0" applyFill="1" applyAlignment="1">
      <alignment horizontal="center"/>
    </xf>
    <xf numFmtId="0" fontId="30" fillId="2" borderId="9" xfId="0" applyFont="1" applyFill="1" applyBorder="1"/>
    <xf numFmtId="0" fontId="0" fillId="0" borderId="0" xfId="0"/>
    <xf numFmtId="0" fontId="18" fillId="2" borderId="48" xfId="0" applyFont="1" applyFill="1" applyBorder="1" applyAlignment="1"/>
    <xf numFmtId="0" fontId="18" fillId="2" borderId="8" xfId="0" applyFont="1" applyFill="1" applyBorder="1" applyAlignment="1"/>
    <xf numFmtId="0" fontId="1" fillId="2" borderId="48" xfId="0" applyFont="1" applyFill="1" applyBorder="1"/>
    <xf numFmtId="0" fontId="1" fillId="2" borderId="68" xfId="0" applyFont="1" applyFill="1" applyBorder="1"/>
    <xf numFmtId="0" fontId="0" fillId="2" borderId="70" xfId="0" applyFill="1" applyBorder="1"/>
    <xf numFmtId="0" fontId="0" fillId="2" borderId="69" xfId="0" applyFill="1" applyBorder="1"/>
    <xf numFmtId="0" fontId="0" fillId="2" borderId="57" xfId="0" applyFill="1" applyBorder="1"/>
    <xf numFmtId="0" fontId="1" fillId="2" borderId="8" xfId="0" applyFont="1" applyFill="1" applyBorder="1"/>
    <xf numFmtId="0" fontId="55" fillId="2" borderId="8" xfId="0" applyFont="1" applyFill="1" applyBorder="1" applyAlignment="1">
      <alignment wrapText="1"/>
    </xf>
    <xf numFmtId="0" fontId="55" fillId="2" borderId="25" xfId="0" applyFont="1" applyFill="1" applyBorder="1" applyAlignment="1">
      <alignment wrapText="1"/>
    </xf>
    <xf numFmtId="0" fontId="55" fillId="2" borderId="26" xfId="0" applyFont="1" applyFill="1" applyBorder="1" applyAlignment="1"/>
    <xf numFmtId="0" fontId="1" fillId="2" borderId="26" xfId="0" applyFont="1" applyFill="1" applyBorder="1" applyAlignment="1">
      <alignment vertical="top"/>
    </xf>
    <xf numFmtId="0" fontId="17" fillId="2" borderId="26" xfId="0" applyFont="1" applyFill="1" applyBorder="1" applyAlignment="1"/>
    <xf numFmtId="0" fontId="0" fillId="2" borderId="26" xfId="0" applyFont="1" applyFill="1" applyBorder="1"/>
    <xf numFmtId="0" fontId="4" fillId="2" borderId="0" xfId="0" applyFont="1" applyFill="1" applyAlignment="1">
      <alignment vertical="top"/>
    </xf>
    <xf numFmtId="0" fontId="1" fillId="0" borderId="9" xfId="0" applyFont="1" applyBorder="1" applyAlignment="1">
      <alignment horizontal="right" vertical="center"/>
    </xf>
    <xf numFmtId="3" fontId="0" fillId="2" borderId="74" xfId="0" applyNumberFormat="1" applyFont="1" applyFill="1" applyBorder="1" applyProtection="1">
      <protection locked="0"/>
    </xf>
    <xf numFmtId="0" fontId="33" fillId="0" borderId="0" xfId="0" applyFont="1" applyAlignment="1">
      <alignment wrapText="1"/>
    </xf>
    <xf numFmtId="0" fontId="33" fillId="0" borderId="0" xfId="0" applyFont="1" applyAlignment="1"/>
    <xf numFmtId="0" fontId="79" fillId="0" borderId="33" xfId="1" applyFont="1" applyFill="1" applyBorder="1" applyAlignment="1">
      <alignment horizontal="left" vertical="center" wrapText="1"/>
    </xf>
    <xf numFmtId="0" fontId="75" fillId="0" borderId="9" xfId="1" applyFont="1" applyFill="1" applyBorder="1" applyAlignment="1">
      <alignment vertical="center" wrapText="1"/>
    </xf>
    <xf numFmtId="0" fontId="63" fillId="0" borderId="0" xfId="1" applyFont="1" applyFill="1" applyBorder="1" applyAlignment="1">
      <alignment horizontal="left"/>
    </xf>
    <xf numFmtId="0" fontId="63" fillId="0" borderId="38" xfId="1" applyFont="1" applyFill="1" applyBorder="1" applyAlignment="1">
      <alignment horizontal="left"/>
    </xf>
    <xf numFmtId="0" fontId="64" fillId="0" borderId="0" xfId="1" applyFont="1" applyFill="1" applyBorder="1" applyAlignment="1"/>
    <xf numFmtId="0" fontId="63" fillId="0" borderId="0" xfId="1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74" fillId="0" borderId="9" xfId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wrapText="1"/>
    </xf>
    <xf numFmtId="0" fontId="45" fillId="0" borderId="9" xfId="1" applyFont="1" applyFill="1" applyBorder="1" applyAlignment="1">
      <alignment horizontal="center" vertical="center" wrapText="1"/>
    </xf>
    <xf numFmtId="0" fontId="80" fillId="0" borderId="9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/>
    </xf>
    <xf numFmtId="0" fontId="100" fillId="0" borderId="9" xfId="1" applyFont="1" applyFill="1" applyBorder="1" applyAlignment="1">
      <alignment horizontal="center" vertical="center" wrapText="1"/>
    </xf>
    <xf numFmtId="0" fontId="85" fillId="0" borderId="9" xfId="1" applyFont="1" applyFill="1" applyBorder="1" applyAlignment="1">
      <alignment horizontal="left" wrapText="1"/>
    </xf>
    <xf numFmtId="0" fontId="78" fillId="0" borderId="9" xfId="1" applyFont="1" applyFill="1" applyBorder="1" applyAlignment="1">
      <alignment wrapText="1"/>
    </xf>
    <xf numFmtId="0" fontId="1" fillId="2" borderId="0" xfId="0" applyFont="1" applyFill="1" applyAlignment="1">
      <alignment horizontal="center" vertical="center"/>
    </xf>
    <xf numFmtId="9" fontId="95" fillId="0" borderId="31" xfId="153" applyFont="1" applyBorder="1" applyAlignment="1">
      <alignment horizontal="center"/>
    </xf>
    <xf numFmtId="1" fontId="101" fillId="0" borderId="9" xfId="0" applyNumberFormat="1" applyFont="1" applyFill="1" applyBorder="1" applyAlignment="1">
      <alignment horizontal="center" wrapText="1"/>
    </xf>
    <xf numFmtId="0" fontId="41" fillId="0" borderId="9" xfId="1" applyFont="1" applyFill="1" applyBorder="1" applyAlignment="1">
      <alignment wrapText="1"/>
    </xf>
    <xf numFmtId="0" fontId="3" fillId="2" borderId="0" xfId="0" applyFont="1" applyFill="1" applyAlignment="1">
      <alignment horizontal="left"/>
    </xf>
    <xf numFmtId="0" fontId="3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4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7" fillId="4" borderId="0" xfId="0" applyFont="1" applyFill="1" applyAlignment="1"/>
    <xf numFmtId="0" fontId="4" fillId="2" borderId="0" xfId="0" applyFont="1" applyFill="1" applyAlignment="1">
      <alignment horizontal="center"/>
    </xf>
    <xf numFmtId="0" fontId="0" fillId="0" borderId="0" xfId="0"/>
    <xf numFmtId="0" fontId="76" fillId="0" borderId="12" xfId="1" applyFont="1" applyFill="1" applyBorder="1" applyAlignment="1">
      <alignment horizontal="center" vertical="center" wrapText="1"/>
    </xf>
    <xf numFmtId="0" fontId="76" fillId="0" borderId="9" xfId="1" applyFont="1" applyFill="1" applyBorder="1" applyAlignment="1">
      <alignment horizontal="center" vertical="center" wrapText="1"/>
    </xf>
    <xf numFmtId="0" fontId="76" fillId="0" borderId="9" xfId="1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left"/>
    </xf>
    <xf numFmtId="3" fontId="105" fillId="0" borderId="29" xfId="1" applyNumberFormat="1" applyFont="1" applyFill="1" applyBorder="1" applyAlignment="1">
      <alignment horizontal="center" vertical="center" wrapText="1"/>
    </xf>
    <xf numFmtId="0" fontId="104" fillId="0" borderId="12" xfId="1" applyFont="1" applyFill="1" applyBorder="1" applyAlignment="1">
      <alignment horizontal="center" vertical="center" wrapText="1"/>
    </xf>
    <xf numFmtId="0" fontId="104" fillId="0" borderId="9" xfId="1" applyFont="1" applyFill="1" applyBorder="1" applyAlignment="1">
      <alignment horizontal="center" vertical="center" wrapText="1"/>
    </xf>
    <xf numFmtId="0" fontId="104" fillId="0" borderId="11" xfId="1" applyFont="1" applyFill="1" applyBorder="1" applyAlignment="1">
      <alignment horizontal="center" vertical="center" wrapText="1"/>
    </xf>
    <xf numFmtId="0" fontId="106" fillId="0" borderId="9" xfId="1" applyFont="1" applyFill="1" applyBorder="1" applyAlignment="1">
      <alignment horizontal="center" vertical="center" wrapText="1"/>
    </xf>
    <xf numFmtId="0" fontId="107" fillId="0" borderId="9" xfId="1" applyFont="1" applyFill="1" applyBorder="1" applyAlignment="1">
      <alignment wrapText="1"/>
    </xf>
    <xf numFmtId="0" fontId="108" fillId="0" borderId="9" xfId="1" applyFont="1" applyFill="1" applyBorder="1" applyAlignment="1">
      <alignment horizontal="left" vertical="center" wrapText="1"/>
    </xf>
    <xf numFmtId="0" fontId="110" fillId="0" borderId="9" xfId="1" applyFont="1" applyFill="1" applyBorder="1" applyAlignment="1">
      <alignment horizontal="center" vertical="center" wrapText="1"/>
    </xf>
    <xf numFmtId="0" fontId="111" fillId="0" borderId="12" xfId="1" applyFont="1" applyFill="1" applyBorder="1" applyAlignment="1">
      <alignment horizontal="center" vertical="center" wrapText="1"/>
    </xf>
    <xf numFmtId="0" fontId="111" fillId="0" borderId="9" xfId="1" applyFont="1" applyFill="1" applyBorder="1" applyAlignment="1">
      <alignment horizontal="center" vertical="center" wrapText="1"/>
    </xf>
    <xf numFmtId="0" fontId="112" fillId="0" borderId="40" xfId="1" applyFont="1" applyFill="1" applyBorder="1" applyAlignment="1">
      <alignment horizontal="left" vertical="center" wrapText="1"/>
    </xf>
    <xf numFmtId="3" fontId="112" fillId="0" borderId="29" xfId="1" applyNumberFormat="1" applyFont="1" applyFill="1" applyBorder="1" applyAlignment="1">
      <alignment horizontal="center" vertical="center" wrapText="1"/>
    </xf>
    <xf numFmtId="0" fontId="113" fillId="0" borderId="10" xfId="1" applyFont="1" applyFill="1" applyBorder="1" applyAlignment="1">
      <alignment horizontal="center" vertical="center" wrapText="1"/>
    </xf>
    <xf numFmtId="0" fontId="111" fillId="0" borderId="10" xfId="1" applyFont="1" applyFill="1" applyBorder="1" applyAlignment="1">
      <alignment horizontal="left" vertical="center" wrapText="1"/>
    </xf>
    <xf numFmtId="0" fontId="108" fillId="0" borderId="40" xfId="1" applyFont="1" applyFill="1" applyBorder="1" applyAlignment="1">
      <alignment vertical="center" wrapText="1"/>
    </xf>
    <xf numFmtId="0" fontId="108" fillId="0" borderId="10" xfId="1" applyFont="1" applyFill="1" applyBorder="1" applyAlignment="1">
      <alignment horizontal="left" vertical="center" wrapText="1"/>
    </xf>
    <xf numFmtId="0" fontId="111" fillId="0" borderId="9" xfId="1" applyFont="1" applyFill="1" applyBorder="1" applyAlignment="1">
      <alignment horizontal="left" vertical="center" wrapText="1"/>
    </xf>
    <xf numFmtId="0" fontId="108" fillId="0" borderId="27" xfId="1" applyFont="1" applyFill="1" applyBorder="1" applyAlignment="1">
      <alignment horizontal="left" vertical="center" wrapText="1"/>
    </xf>
    <xf numFmtId="3" fontId="76" fillId="0" borderId="9" xfId="1" applyNumberFormat="1" applyFont="1" applyFill="1" applyBorder="1" applyAlignment="1">
      <alignment horizontal="center" vertical="center" wrapText="1"/>
    </xf>
    <xf numFmtId="0" fontId="54" fillId="0" borderId="10" xfId="1" applyFont="1" applyFill="1" applyBorder="1" applyAlignment="1">
      <alignment horizontal="center" wrapText="1"/>
    </xf>
    <xf numFmtId="0" fontId="69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0" fontId="69" fillId="2" borderId="0" xfId="0" applyFont="1" applyFill="1" applyAlignment="1"/>
    <xf numFmtId="0" fontId="69" fillId="0" borderId="0" xfId="0" applyFont="1" applyAlignment="1"/>
    <xf numFmtId="0" fontId="28" fillId="2" borderId="0" xfId="0" applyFont="1" applyFill="1" applyAlignment="1">
      <alignment horizontal="left"/>
    </xf>
    <xf numFmtId="0" fontId="69" fillId="0" borderId="0" xfId="0" applyFont="1"/>
    <xf numFmtId="0" fontId="0" fillId="2" borderId="9" xfId="0" applyFill="1" applyBorder="1" applyAlignment="1">
      <alignment horizontal="left"/>
    </xf>
    <xf numFmtId="0" fontId="33" fillId="2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/>
    <xf numFmtId="0" fontId="25" fillId="7" borderId="35" xfId="0" applyFont="1" applyFill="1" applyBorder="1"/>
    <xf numFmtId="3" fontId="30" fillId="8" borderId="37" xfId="0" applyNumberFormat="1" applyFont="1" applyFill="1" applyBorder="1" applyProtection="1">
      <protection locked="0" hidden="1"/>
    </xf>
    <xf numFmtId="3" fontId="30" fillId="8" borderId="58" xfId="0" applyNumberFormat="1" applyFont="1" applyFill="1" applyBorder="1" applyProtection="1">
      <protection locked="0" hidden="1"/>
    </xf>
    <xf numFmtId="0" fontId="0" fillId="8" borderId="0" xfId="0" applyFill="1" applyBorder="1" applyProtection="1">
      <protection locked="0"/>
    </xf>
    <xf numFmtId="0" fontId="25" fillId="9" borderId="35" xfId="0" applyFont="1" applyFill="1" applyBorder="1"/>
    <xf numFmtId="3" fontId="30" fillId="8" borderId="37" xfId="0" applyNumberFormat="1" applyFont="1" applyFill="1" applyBorder="1" applyProtection="1">
      <protection locked="0"/>
    </xf>
    <xf numFmtId="3" fontId="30" fillId="8" borderId="58" xfId="0" applyNumberFormat="1" applyFont="1" applyFill="1" applyBorder="1" applyProtection="1">
      <protection locked="0"/>
    </xf>
    <xf numFmtId="1" fontId="102" fillId="0" borderId="9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69" fillId="2" borderId="0" xfId="0" applyFont="1" applyFill="1" applyAlignment="1">
      <alignment horizontal="left"/>
    </xf>
    <xf numFmtId="0" fontId="69" fillId="0" borderId="0" xfId="0" applyFont="1" applyAlignment="1">
      <alignment horizontal="left"/>
    </xf>
    <xf numFmtId="0" fontId="4" fillId="2" borderId="9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wrapText="1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0" fillId="0" borderId="0" xfId="0"/>
    <xf numFmtId="4" fontId="76" fillId="0" borderId="29" xfId="1" applyNumberFormat="1" applyFont="1" applyFill="1" applyBorder="1" applyAlignment="1">
      <alignment horizontal="center" vertical="center" wrapText="1"/>
    </xf>
    <xf numFmtId="3" fontId="76" fillId="0" borderId="29" xfId="1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right"/>
    </xf>
    <xf numFmtId="0" fontId="70" fillId="0" borderId="0" xfId="0" applyFont="1" applyProtection="1">
      <protection locked="0"/>
    </xf>
    <xf numFmtId="0" fontId="117" fillId="2" borderId="0" xfId="0" applyFont="1" applyFill="1"/>
    <xf numFmtId="0" fontId="118" fillId="0" borderId="0" xfId="1" applyFont="1" applyFill="1"/>
    <xf numFmtId="0" fontId="43" fillId="2" borderId="0" xfId="2" applyFill="1" applyAlignment="1" applyProtection="1">
      <alignment horizontal="left"/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19" fillId="2" borderId="0" xfId="0" applyFont="1" applyFill="1" applyAlignment="1">
      <alignment horizontal="left"/>
    </xf>
    <xf numFmtId="0" fontId="19" fillId="2" borderId="32" xfId="0" applyFont="1" applyFill="1" applyBorder="1" applyAlignment="1">
      <alignment horizontal="left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2" xfId="0" applyFont="1" applyFill="1" applyBorder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43" fillId="0" borderId="0" xfId="2" applyAlignment="1" applyProtection="1"/>
    <xf numFmtId="0" fontId="43" fillId="0" borderId="0" xfId="2" applyAlignment="1" applyProtection="1">
      <alignment horizontal="left"/>
      <protection locked="0"/>
    </xf>
    <xf numFmtId="0" fontId="43" fillId="0" borderId="0" xfId="2" applyAlignment="1" applyProtection="1">
      <alignment horizontal="left"/>
    </xf>
    <xf numFmtId="0" fontId="43" fillId="0" borderId="0" xfId="2" applyAlignment="1" applyProtection="1">
      <alignment horizontal="center"/>
    </xf>
    <xf numFmtId="0" fontId="24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applyFont="1" applyFill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69" fillId="2" borderId="26" xfId="0" applyFont="1" applyFill="1" applyBorder="1" applyAlignment="1">
      <alignment horizontal="left" vertical="center" wrapText="1"/>
    </xf>
    <xf numFmtId="0" fontId="69" fillId="2" borderId="7" xfId="0" applyFont="1" applyFill="1" applyBorder="1" applyAlignment="1">
      <alignment horizontal="left" vertical="center" wrapText="1"/>
    </xf>
    <xf numFmtId="0" fontId="69" fillId="2" borderId="0" xfId="0" applyFont="1" applyFill="1" applyAlignment="1">
      <alignment horizontal="left"/>
    </xf>
    <xf numFmtId="0" fontId="69" fillId="0" borderId="0" xfId="0" applyFont="1" applyAlignment="1">
      <alignment horizontal="left"/>
    </xf>
    <xf numFmtId="0" fontId="69" fillId="2" borderId="0" xfId="0" applyFont="1" applyFill="1" applyAlignment="1">
      <alignment horizontal="left" vertical="top"/>
    </xf>
    <xf numFmtId="0" fontId="69" fillId="0" borderId="0" xfId="0" applyFont="1" applyAlignment="1">
      <alignment horizontal="left" vertical="top"/>
    </xf>
    <xf numFmtId="0" fontId="0" fillId="0" borderId="0" xfId="0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42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55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7" fillId="2" borderId="17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0" fillId="2" borderId="55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18" xfId="0" applyFont="1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7" fillId="2" borderId="17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9" fillId="2" borderId="0" xfId="0" applyFont="1" applyFill="1" applyAlignment="1">
      <alignment horizontal="left" wrapText="1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19" xfId="0" applyFont="1" applyFill="1" applyBorder="1" applyAlignment="1">
      <alignment horizontal="center" wrapText="1"/>
    </xf>
    <xf numFmtId="0" fontId="7" fillId="2" borderId="20" xfId="0" applyFont="1" applyFill="1" applyBorder="1" applyAlignment="1">
      <alignment horizontal="center" wrapText="1"/>
    </xf>
    <xf numFmtId="0" fontId="0" fillId="0" borderId="56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2" borderId="21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65" fillId="2" borderId="0" xfId="0" applyFont="1" applyFill="1" applyAlignment="1">
      <alignment horizontal="center"/>
    </xf>
    <xf numFmtId="0" fontId="0" fillId="2" borderId="0" xfId="0" applyFill="1" applyAlignment="1">
      <alignment vertical="top" wrapText="1"/>
    </xf>
    <xf numFmtId="0" fontId="0" fillId="2" borderId="31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10" fillId="2" borderId="44" xfId="0" applyFont="1" applyFill="1" applyBorder="1" applyAlignment="1">
      <alignment horizontal="center"/>
    </xf>
    <xf numFmtId="0" fontId="0" fillId="2" borderId="17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44" xfId="0" applyFont="1" applyFill="1" applyBorder="1" applyAlignment="1">
      <alignment horizontal="center"/>
    </xf>
    <xf numFmtId="0" fontId="10" fillId="2" borderId="41" xfId="0" applyFont="1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19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0" fillId="0" borderId="9" xfId="0" applyBorder="1" applyAlignment="1">
      <alignment horizontal="center"/>
    </xf>
    <xf numFmtId="0" fontId="17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7" fillId="2" borderId="33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43" fillId="2" borderId="0" xfId="2" applyFill="1" applyAlignment="1" applyProtection="1">
      <alignment horizontal="center"/>
    </xf>
    <xf numFmtId="0" fontId="7" fillId="2" borderId="0" xfId="0" applyFont="1" applyFill="1" applyAlignment="1">
      <alignment horizontal="center" vertical="top" wrapText="1"/>
    </xf>
    <xf numFmtId="0" fontId="33" fillId="2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top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horizontal="left" wrapText="1"/>
    </xf>
    <xf numFmtId="0" fontId="25" fillId="2" borderId="0" xfId="0" applyFont="1" applyFill="1" applyAlignment="1">
      <alignment horizontal="center"/>
    </xf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vertical="top" wrapText="1"/>
    </xf>
    <xf numFmtId="0" fontId="7" fillId="4" borderId="0" xfId="0" applyFont="1" applyFill="1" applyAlignment="1">
      <alignment horizontal="left" wrapText="1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0" fillId="2" borderId="31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/>
    </xf>
    <xf numFmtId="0" fontId="0" fillId="2" borderId="38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5" fillId="2" borderId="3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1" fillId="2" borderId="4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57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25" fillId="0" borderId="9" xfId="0" applyFont="1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0" fillId="2" borderId="10" xfId="0" applyFont="1" applyFill="1" applyBorder="1" applyAlignment="1">
      <alignment horizontal="center"/>
    </xf>
    <xf numFmtId="0" fontId="0" fillId="2" borderId="19" xfId="0" applyFont="1" applyFill="1" applyBorder="1" applyAlignment="1">
      <alignment horizontal="center" wrapText="1"/>
    </xf>
    <xf numFmtId="0" fontId="0" fillId="2" borderId="20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/>
    </xf>
    <xf numFmtId="0" fontId="9" fillId="2" borderId="0" xfId="0" applyFont="1" applyFill="1" applyAlignment="1">
      <alignment horizontal="left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wrapText="1"/>
    </xf>
    <xf numFmtId="0" fontId="0" fillId="0" borderId="0" xfId="0" applyAlignment="1"/>
    <xf numFmtId="0" fontId="6" fillId="2" borderId="0" xfId="0" applyFont="1" applyFill="1" applyAlignment="1">
      <alignment horizontal="center"/>
    </xf>
    <xf numFmtId="0" fontId="25" fillId="2" borderId="9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/>
    </xf>
    <xf numFmtId="0" fontId="25" fillId="2" borderId="33" xfId="0" applyFont="1" applyFill="1" applyBorder="1" applyAlignment="1">
      <alignment horizontal="center" vertical="center"/>
    </xf>
    <xf numFmtId="0" fontId="25" fillId="2" borderId="28" xfId="0" applyFont="1" applyFill="1" applyBorder="1" applyAlignment="1">
      <alignment horizontal="center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8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7" fillId="2" borderId="9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37" fillId="2" borderId="31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8" xfId="0" applyFont="1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0" fillId="0" borderId="0" xfId="0"/>
    <xf numFmtId="0" fontId="0" fillId="0" borderId="38" xfId="0" applyBorder="1"/>
    <xf numFmtId="0" fontId="30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0" fillId="2" borderId="9" xfId="0" applyFill="1" applyBorder="1" applyAlignment="1">
      <alignment horizontal="left" wrapText="1"/>
    </xf>
    <xf numFmtId="0" fontId="17" fillId="2" borderId="38" xfId="0" applyFont="1" applyFill="1" applyBorder="1" applyAlignment="1">
      <alignment horizontal="left" wrapText="1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left"/>
    </xf>
    <xf numFmtId="0" fontId="0" fillId="2" borderId="11" xfId="0" applyFill="1" applyBorder="1" applyAlignment="1">
      <alignment horizontal="left"/>
    </xf>
    <xf numFmtId="0" fontId="0" fillId="2" borderId="12" xfId="0" applyFill="1" applyBorder="1" applyAlignment="1">
      <alignment horizontal="left"/>
    </xf>
    <xf numFmtId="0" fontId="0" fillId="2" borderId="27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17" fillId="2" borderId="0" xfId="0" applyFont="1" applyFill="1" applyAlignment="1">
      <alignment horizontal="center" wrapText="1"/>
    </xf>
    <xf numFmtId="0" fontId="17" fillId="2" borderId="0" xfId="0" applyFont="1" applyFill="1" applyBorder="1" applyAlignment="1">
      <alignment horizontal="left" wrapText="1"/>
    </xf>
    <xf numFmtId="0" fontId="0" fillId="0" borderId="0" xfId="0" applyBorder="1"/>
    <xf numFmtId="0" fontId="30" fillId="2" borderId="11" xfId="0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0" fillId="2" borderId="0" xfId="0" applyFill="1" applyAlignment="1">
      <alignment horizontal="center" vertical="top" wrapText="1"/>
    </xf>
    <xf numFmtId="2" fontId="0" fillId="2" borderId="10" xfId="0" applyNumberFormat="1" applyFill="1" applyBorder="1" applyAlignment="1">
      <alignment horizontal="center" vertical="center" wrapText="1"/>
    </xf>
    <xf numFmtId="2" fontId="0" fillId="2" borderId="11" xfId="0" applyNumberFormat="1" applyFill="1" applyBorder="1" applyAlignment="1">
      <alignment horizontal="center" vertical="center" wrapText="1"/>
    </xf>
    <xf numFmtId="2" fontId="0" fillId="2" borderId="12" xfId="0" applyNumberForma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98" fillId="2" borderId="0" xfId="0" applyFont="1" applyFill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56" fillId="2" borderId="0" xfId="0" applyFont="1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0" fontId="3" fillId="3" borderId="73" xfId="0" applyFont="1" applyFill="1" applyBorder="1" applyAlignment="1">
      <alignment horizontal="center" vertical="center"/>
    </xf>
    <xf numFmtId="0" fontId="99" fillId="2" borderId="0" xfId="0" applyFont="1" applyFill="1" applyAlignment="1">
      <alignment horizontal="left" vertical="top" wrapText="1"/>
    </xf>
    <xf numFmtId="0" fontId="99" fillId="2" borderId="0" xfId="0" applyFont="1" applyFill="1" applyAlignment="1">
      <alignment horizontal="left" vertical="top"/>
    </xf>
    <xf numFmtId="0" fontId="33" fillId="2" borderId="26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43" fillId="2" borderId="0" xfId="2" applyFill="1" applyAlignment="1" applyProtection="1"/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0" fillId="0" borderId="26" xfId="0" applyBorder="1"/>
    <xf numFmtId="0" fontId="33" fillId="0" borderId="0" xfId="0" applyFont="1" applyAlignment="1">
      <alignment horizontal="center"/>
    </xf>
    <xf numFmtId="0" fontId="7" fillId="2" borderId="26" xfId="0" applyFont="1" applyFill="1" applyBorder="1" applyAlignment="1">
      <alignment horizontal="left" vertical="center" wrapText="1"/>
    </xf>
    <xf numFmtId="0" fontId="61" fillId="2" borderId="0" xfId="0" applyFont="1" applyFill="1" applyAlignment="1">
      <alignment horizontal="left" wrapText="1"/>
    </xf>
    <xf numFmtId="0" fontId="33" fillId="0" borderId="0" xfId="0" applyFont="1" applyAlignment="1">
      <alignment horizontal="center" wrapText="1"/>
    </xf>
    <xf numFmtId="0" fontId="50" fillId="0" borderId="0" xfId="1" applyFont="1" applyFill="1" applyBorder="1" applyAlignment="1">
      <alignment horizontal="center" vertical="center" wrapText="1"/>
    </xf>
    <xf numFmtId="0" fontId="81" fillId="0" borderId="40" xfId="1" applyFont="1" applyFill="1" applyBorder="1" applyAlignment="1">
      <alignment horizontal="left" vertical="center" wrapText="1"/>
    </xf>
    <xf numFmtId="0" fontId="81" fillId="0" borderId="39" xfId="1" applyFont="1" applyFill="1" applyBorder="1" applyAlignment="1">
      <alignment horizontal="left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6" fillId="0" borderId="0" xfId="1" applyFont="1" applyFill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31" fillId="0" borderId="0" xfId="1" applyFont="1" applyFill="1" applyBorder="1" applyAlignment="1">
      <alignment horizontal="left" vertical="center" wrapText="1"/>
    </xf>
    <xf numFmtId="0" fontId="79" fillId="0" borderId="40" xfId="1" applyFont="1" applyFill="1" applyBorder="1" applyAlignment="1">
      <alignment horizontal="left" vertical="center" wrapText="1"/>
    </xf>
    <xf numFmtId="0" fontId="79" fillId="0" borderId="39" xfId="1" applyFont="1" applyFill="1" applyBorder="1" applyAlignment="1">
      <alignment horizontal="left" vertical="center" wrapText="1"/>
    </xf>
    <xf numFmtId="0" fontId="91" fillId="0" borderId="40" xfId="1" applyFont="1" applyFill="1" applyBorder="1" applyAlignment="1">
      <alignment horizontal="left" vertical="center" wrapText="1"/>
    </xf>
    <xf numFmtId="0" fontId="91" fillId="0" borderId="39" xfId="1" applyFont="1" applyFill="1" applyBorder="1" applyAlignment="1">
      <alignment horizontal="left" vertical="center" wrapText="1"/>
    </xf>
    <xf numFmtId="0" fontId="80" fillId="0" borderId="40" xfId="1" applyFont="1" applyFill="1" applyBorder="1" applyAlignment="1">
      <alignment horizontal="left" vertical="center" wrapText="1"/>
    </xf>
    <xf numFmtId="0" fontId="80" fillId="0" borderId="45" xfId="1" applyFont="1" applyFill="1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108" fillId="0" borderId="40" xfId="1" applyFont="1" applyFill="1" applyBorder="1" applyAlignment="1">
      <alignment horizontal="left" vertical="center" wrapText="1"/>
    </xf>
    <xf numFmtId="0" fontId="108" fillId="0" borderId="39" xfId="1" applyFont="1" applyFill="1" applyBorder="1" applyAlignment="1">
      <alignment horizontal="left" vertical="center" wrapText="1"/>
    </xf>
    <xf numFmtId="0" fontId="45" fillId="0" borderId="39" xfId="1" applyFont="1" applyFill="1" applyBorder="1" applyAlignment="1">
      <alignment horizontal="center" vertical="center" textRotation="90" wrapText="1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0" xfId="1" applyFont="1" applyFill="1" applyBorder="1" applyAlignment="1">
      <alignment horizontal="center" vertical="center" textRotation="90" wrapText="1"/>
    </xf>
    <xf numFmtId="0" fontId="79" fillId="0" borderId="43" xfId="1" applyFont="1" applyFill="1" applyBorder="1" applyAlignment="1">
      <alignment horizontal="center" vertical="center" wrapText="1"/>
    </xf>
    <xf numFmtId="0" fontId="79" fillId="0" borderId="39" xfId="1" applyFont="1" applyFill="1" applyBorder="1" applyAlignment="1">
      <alignment horizontal="center" vertical="center" wrapText="1"/>
    </xf>
    <xf numFmtId="0" fontId="80" fillId="0" borderId="43" xfId="1" applyFont="1" applyFill="1" applyBorder="1" applyAlignment="1">
      <alignment horizontal="left" vertical="center" wrapText="1"/>
    </xf>
    <xf numFmtId="0" fontId="80" fillId="0" borderId="39" xfId="1" applyFont="1" applyFill="1" applyBorder="1" applyAlignment="1">
      <alignment horizontal="left" vertical="center" wrapText="1"/>
    </xf>
    <xf numFmtId="0" fontId="79" fillId="0" borderId="40" xfId="1" applyFont="1" applyFill="1" applyBorder="1" applyAlignment="1">
      <alignment horizontal="center" vertical="center" wrapText="1"/>
    </xf>
    <xf numFmtId="0" fontId="79" fillId="0" borderId="45" xfId="1" applyFont="1" applyFill="1" applyBorder="1" applyAlignment="1">
      <alignment horizontal="center" vertical="center" wrapText="1"/>
    </xf>
    <xf numFmtId="0" fontId="81" fillId="0" borderId="45" xfId="1" applyFont="1" applyFill="1" applyBorder="1" applyAlignment="1">
      <alignment horizontal="left" vertical="center" wrapText="1"/>
    </xf>
    <xf numFmtId="0" fontId="45" fillId="0" borderId="52" xfId="1" applyFont="1" applyFill="1" applyBorder="1" applyAlignment="1">
      <alignment horizontal="center" vertical="center" wrapText="1"/>
    </xf>
    <xf numFmtId="0" fontId="45" fillId="0" borderId="31" xfId="1" applyFont="1" applyFill="1" applyBorder="1" applyAlignment="1">
      <alignment horizontal="center" vertical="center" wrapText="1"/>
    </xf>
    <xf numFmtId="0" fontId="45" fillId="0" borderId="66" xfId="1" applyFont="1" applyFill="1" applyBorder="1" applyAlignment="1">
      <alignment horizontal="center" vertical="center" wrapText="1"/>
    </xf>
    <xf numFmtId="0" fontId="89" fillId="0" borderId="40" xfId="1" applyFont="1" applyFill="1" applyBorder="1" applyAlignment="1">
      <alignment horizontal="left" vertical="center" wrapText="1"/>
    </xf>
    <xf numFmtId="0" fontId="89" fillId="0" borderId="39" xfId="1" applyFont="1" applyFill="1" applyBorder="1" applyAlignment="1">
      <alignment horizontal="left" vertical="center" wrapText="1"/>
    </xf>
    <xf numFmtId="0" fontId="111" fillId="0" borderId="40" xfId="1" applyFont="1" applyFill="1" applyBorder="1" applyAlignment="1">
      <alignment horizontal="left" vertical="center" wrapText="1"/>
    </xf>
    <xf numFmtId="0" fontId="111" fillId="0" borderId="45" xfId="1" applyFont="1" applyFill="1" applyBorder="1" applyAlignment="1">
      <alignment horizontal="left" vertical="center" wrapText="1"/>
    </xf>
    <xf numFmtId="0" fontId="111" fillId="0" borderId="39" xfId="1" applyFont="1" applyFill="1" applyBorder="1" applyAlignment="1">
      <alignment horizontal="left" vertical="center" wrapText="1"/>
    </xf>
    <xf numFmtId="0" fontId="45" fillId="0" borderId="17" xfId="1" applyFont="1" applyFill="1" applyBorder="1" applyAlignment="1">
      <alignment horizontal="center" vertical="center" textRotation="90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44" xfId="1" applyFont="1" applyFill="1" applyBorder="1" applyAlignment="1">
      <alignment horizontal="center" vertical="center" textRotation="90" wrapText="1"/>
    </xf>
    <xf numFmtId="0" fontId="45" fillId="0" borderId="62" xfId="1" applyFont="1" applyFill="1" applyBorder="1" applyAlignment="1">
      <alignment horizontal="center" vertical="center" textRotation="90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63" xfId="1" applyFont="1" applyFill="1" applyBorder="1" applyAlignment="1">
      <alignment horizontal="center" vertical="center" textRotation="90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64" xfId="1" applyFont="1" applyFill="1" applyBorder="1" applyAlignment="1">
      <alignment horizontal="center" vertical="center" textRotation="90" wrapText="1"/>
    </xf>
    <xf numFmtId="0" fontId="40" fillId="0" borderId="0" xfId="1" applyFont="1" applyFill="1" applyBorder="1" applyAlignment="1">
      <alignment horizontal="center" vertical="center"/>
    </xf>
    <xf numFmtId="0" fontId="53" fillId="3" borderId="9" xfId="1" applyFont="1" applyFill="1" applyBorder="1" applyAlignment="1">
      <alignment horizontal="center" vertical="center" wrapText="1"/>
    </xf>
    <xf numFmtId="0" fontId="53" fillId="3" borderId="40" xfId="1" applyFont="1" applyFill="1" applyBorder="1" applyAlignment="1">
      <alignment horizontal="center" vertical="center" wrapText="1"/>
    </xf>
    <xf numFmtId="0" fontId="53" fillId="0" borderId="2" xfId="1" applyFont="1" applyFill="1" applyBorder="1" applyAlignment="1">
      <alignment horizontal="center" vertical="center" wrapText="1"/>
    </xf>
    <xf numFmtId="0" fontId="53" fillId="0" borderId="3" xfId="1" applyFont="1" applyFill="1" applyBorder="1" applyAlignment="1">
      <alignment horizontal="center" vertical="center" wrapText="1"/>
    </xf>
    <xf numFmtId="0" fontId="53" fillId="0" borderId="4" xfId="1" applyFont="1" applyFill="1" applyBorder="1" applyAlignment="1">
      <alignment horizontal="center" vertical="center" wrapText="1"/>
    </xf>
    <xf numFmtId="0" fontId="53" fillId="0" borderId="50" xfId="1" applyFont="1" applyFill="1" applyBorder="1" applyAlignment="1">
      <alignment horizontal="center" vertical="center" wrapText="1"/>
    </xf>
    <xf numFmtId="0" fontId="53" fillId="0" borderId="5" xfId="1" applyFont="1" applyFill="1" applyBorder="1" applyAlignment="1">
      <alignment horizontal="center" vertical="center" wrapText="1"/>
    </xf>
    <xf numFmtId="0" fontId="53" fillId="0" borderId="25" xfId="1" applyFont="1" applyFill="1" applyBorder="1" applyAlignment="1">
      <alignment horizontal="center" vertical="center" wrapText="1"/>
    </xf>
    <xf numFmtId="0" fontId="53" fillId="0" borderId="7" xfId="1" applyFont="1" applyFill="1" applyBorder="1" applyAlignment="1">
      <alignment horizontal="center" vertical="center" wrapText="1"/>
    </xf>
    <xf numFmtId="0" fontId="53" fillId="0" borderId="48" xfId="1" applyFont="1" applyFill="1" applyBorder="1" applyAlignment="1">
      <alignment horizontal="center" vertical="center" wrapText="1"/>
    </xf>
    <xf numFmtId="0" fontId="53" fillId="0" borderId="26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5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65" xfId="1" applyFont="1" applyFill="1" applyBorder="1" applyAlignment="1">
      <alignment horizontal="center" vertical="center" wrapText="1"/>
    </xf>
    <xf numFmtId="0" fontId="45" fillId="0" borderId="51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67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1" xfId="1" applyFont="1" applyFill="1" applyBorder="1" applyAlignment="1">
      <alignment horizontal="center" vertical="center" wrapText="1"/>
    </xf>
    <xf numFmtId="0" fontId="45" fillId="0" borderId="42" xfId="1" applyFont="1" applyFill="1" applyBorder="1" applyAlignment="1">
      <alignment horizontal="center" vertical="center" wrapText="1"/>
    </xf>
    <xf numFmtId="0" fontId="45" fillId="0" borderId="15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</cellXfs>
  <cellStyles count="156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 4 2" xfId="154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 8" xfId="155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ctrlProps/ctrlProp3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4.jpeg"/><Relationship Id="rId7" Type="http://schemas.openxmlformats.org/officeDocument/2006/relationships/image" Target="../media/image88.jpeg"/><Relationship Id="rId2" Type="http://schemas.openxmlformats.org/officeDocument/2006/relationships/image" Target="../media/image83.jpeg"/><Relationship Id="rId1" Type="http://schemas.openxmlformats.org/officeDocument/2006/relationships/image" Target="../media/image82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4" Type="http://schemas.openxmlformats.org/officeDocument/2006/relationships/image" Target="../media/image85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eg"/><Relationship Id="rId7" Type="http://schemas.openxmlformats.org/officeDocument/2006/relationships/image" Target="../media/image96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Relationship Id="rId6" Type="http://schemas.openxmlformats.org/officeDocument/2006/relationships/image" Target="../media/image95.jpeg"/><Relationship Id="rId5" Type="http://schemas.openxmlformats.org/officeDocument/2006/relationships/image" Target="../media/image94.jpeg"/><Relationship Id="rId10" Type="http://schemas.openxmlformats.org/officeDocument/2006/relationships/image" Target="../media/image99.jpeg"/><Relationship Id="rId4" Type="http://schemas.openxmlformats.org/officeDocument/2006/relationships/image" Target="../media/image93.jpeg"/><Relationship Id="rId9" Type="http://schemas.openxmlformats.org/officeDocument/2006/relationships/image" Target="../media/image9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jpeg"/><Relationship Id="rId3" Type="http://schemas.openxmlformats.org/officeDocument/2006/relationships/image" Target="../media/image102.jpeg"/><Relationship Id="rId7" Type="http://schemas.openxmlformats.org/officeDocument/2006/relationships/image" Target="../media/image106.jpeg"/><Relationship Id="rId2" Type="http://schemas.openxmlformats.org/officeDocument/2006/relationships/image" Target="../media/image101.jpeg"/><Relationship Id="rId1" Type="http://schemas.openxmlformats.org/officeDocument/2006/relationships/image" Target="../media/image100.jpeg"/><Relationship Id="rId6" Type="http://schemas.openxmlformats.org/officeDocument/2006/relationships/image" Target="../media/image105.jpeg"/><Relationship Id="rId5" Type="http://schemas.openxmlformats.org/officeDocument/2006/relationships/image" Target="../media/image104.jpeg"/><Relationship Id="rId4" Type="http://schemas.openxmlformats.org/officeDocument/2006/relationships/image" Target="../media/image103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7" Type="http://schemas.openxmlformats.org/officeDocument/2006/relationships/image" Target="../media/image114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5" Type="http://schemas.openxmlformats.org/officeDocument/2006/relationships/image" Target="../media/image112.jpeg"/><Relationship Id="rId4" Type="http://schemas.openxmlformats.org/officeDocument/2006/relationships/image" Target="../media/image11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eg"/><Relationship Id="rId2" Type="http://schemas.openxmlformats.org/officeDocument/2006/relationships/image" Target="../media/image74.jpeg"/><Relationship Id="rId1" Type="http://schemas.openxmlformats.org/officeDocument/2006/relationships/image" Target="../media/image108.jpeg"/><Relationship Id="rId4" Type="http://schemas.openxmlformats.org/officeDocument/2006/relationships/image" Target="../media/image116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3" Type="http://schemas.openxmlformats.org/officeDocument/2006/relationships/image" Target="../media/image118.jpeg"/><Relationship Id="rId7" Type="http://schemas.openxmlformats.org/officeDocument/2006/relationships/image" Target="../media/image121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120.jpeg"/><Relationship Id="rId5" Type="http://schemas.openxmlformats.org/officeDocument/2006/relationships/image" Target="../media/image84.jpeg"/><Relationship Id="rId10" Type="http://schemas.openxmlformats.org/officeDocument/2006/relationships/image" Target="../media/image124.jpeg"/><Relationship Id="rId4" Type="http://schemas.openxmlformats.org/officeDocument/2006/relationships/image" Target="../media/image119.jpeg"/><Relationship Id="rId9" Type="http://schemas.openxmlformats.org/officeDocument/2006/relationships/image" Target="../media/image12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3" Type="http://schemas.openxmlformats.org/officeDocument/2006/relationships/image" Target="../media/image125.jpeg"/><Relationship Id="rId7" Type="http://schemas.openxmlformats.org/officeDocument/2006/relationships/image" Target="../media/image121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85.jpeg"/><Relationship Id="rId5" Type="http://schemas.openxmlformats.org/officeDocument/2006/relationships/image" Target="../media/image120.jpeg"/><Relationship Id="rId10" Type="http://schemas.openxmlformats.org/officeDocument/2006/relationships/image" Target="../media/image124.jpeg"/><Relationship Id="rId4" Type="http://schemas.openxmlformats.org/officeDocument/2006/relationships/image" Target="../media/image126.jpeg"/><Relationship Id="rId9" Type="http://schemas.openxmlformats.org/officeDocument/2006/relationships/image" Target="../media/image123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3" Type="http://schemas.openxmlformats.org/officeDocument/2006/relationships/image" Target="../media/image118.jpeg"/><Relationship Id="rId7" Type="http://schemas.openxmlformats.org/officeDocument/2006/relationships/image" Target="../media/image128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127.jpeg"/><Relationship Id="rId5" Type="http://schemas.openxmlformats.org/officeDocument/2006/relationships/image" Target="../media/image84.jpeg"/><Relationship Id="rId4" Type="http://schemas.openxmlformats.org/officeDocument/2006/relationships/image" Target="../media/image119.jpeg"/><Relationship Id="rId9" Type="http://schemas.openxmlformats.org/officeDocument/2006/relationships/image" Target="../media/image130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jpeg"/><Relationship Id="rId3" Type="http://schemas.openxmlformats.org/officeDocument/2006/relationships/image" Target="../media/image118.jpeg"/><Relationship Id="rId7" Type="http://schemas.openxmlformats.org/officeDocument/2006/relationships/image" Target="../media/image129.jpeg"/><Relationship Id="rId2" Type="http://schemas.openxmlformats.org/officeDocument/2006/relationships/image" Target="../media/image117.jpeg"/><Relationship Id="rId1" Type="http://schemas.openxmlformats.org/officeDocument/2006/relationships/image" Target="../media/image109.jpeg"/><Relationship Id="rId6" Type="http://schemas.openxmlformats.org/officeDocument/2006/relationships/image" Target="../media/image128.jpeg"/><Relationship Id="rId5" Type="http://schemas.openxmlformats.org/officeDocument/2006/relationships/image" Target="../media/image127.jpeg"/><Relationship Id="rId4" Type="http://schemas.openxmlformats.org/officeDocument/2006/relationships/image" Target="../media/image119.jpeg"/><Relationship Id="rId9" Type="http://schemas.openxmlformats.org/officeDocument/2006/relationships/image" Target="../media/image8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jpeg"/><Relationship Id="rId3" Type="http://schemas.openxmlformats.org/officeDocument/2006/relationships/image" Target="../media/image123.jpeg"/><Relationship Id="rId7" Type="http://schemas.openxmlformats.org/officeDocument/2006/relationships/image" Target="../media/image116.jpeg"/><Relationship Id="rId2" Type="http://schemas.openxmlformats.org/officeDocument/2006/relationships/image" Target="../media/image120.jpeg"/><Relationship Id="rId1" Type="http://schemas.openxmlformats.org/officeDocument/2006/relationships/image" Target="../media/image84.jpeg"/><Relationship Id="rId6" Type="http://schemas.openxmlformats.org/officeDocument/2006/relationships/image" Target="../media/image115.jpeg"/><Relationship Id="rId5" Type="http://schemas.openxmlformats.org/officeDocument/2006/relationships/image" Target="../media/image124.jpeg"/><Relationship Id="rId4" Type="http://schemas.openxmlformats.org/officeDocument/2006/relationships/image" Target="../media/image12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3" Type="http://schemas.openxmlformats.org/officeDocument/2006/relationships/image" Target="../media/image7.jpe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46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jpeg"/><Relationship Id="rId38" Type="http://schemas.openxmlformats.org/officeDocument/2006/relationships/image" Target="../media/image42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jpeg"/><Relationship Id="rId37" Type="http://schemas.openxmlformats.org/officeDocument/2006/relationships/image" Target="../media/image41.jpeg"/><Relationship Id="rId40" Type="http://schemas.openxmlformats.org/officeDocument/2006/relationships/image" Target="../media/image44.jpe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png"/><Relationship Id="rId28" Type="http://schemas.openxmlformats.org/officeDocument/2006/relationships/image" Target="../media/image32.jpeg"/><Relationship Id="rId36" Type="http://schemas.openxmlformats.org/officeDocument/2006/relationships/image" Target="../media/image40.jpe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3" Type="http://schemas.openxmlformats.org/officeDocument/2006/relationships/image" Target="../media/image123.jpeg"/><Relationship Id="rId7" Type="http://schemas.openxmlformats.org/officeDocument/2006/relationships/image" Target="../media/image115.jpeg"/><Relationship Id="rId2" Type="http://schemas.openxmlformats.org/officeDocument/2006/relationships/image" Target="../media/image120.jpeg"/><Relationship Id="rId1" Type="http://schemas.openxmlformats.org/officeDocument/2006/relationships/image" Target="../media/image85.jpeg"/><Relationship Id="rId6" Type="http://schemas.openxmlformats.org/officeDocument/2006/relationships/image" Target="../media/image122.jpeg"/><Relationship Id="rId5" Type="http://schemas.openxmlformats.org/officeDocument/2006/relationships/image" Target="../media/image124.jpeg"/><Relationship Id="rId4" Type="http://schemas.openxmlformats.org/officeDocument/2006/relationships/image" Target="../media/image121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20.jpeg"/><Relationship Id="rId18" Type="http://schemas.openxmlformats.org/officeDocument/2006/relationships/image" Target="../media/image136.jpeg"/><Relationship Id="rId26" Type="http://schemas.openxmlformats.org/officeDocument/2006/relationships/image" Target="../media/image144.png"/><Relationship Id="rId3" Type="http://schemas.openxmlformats.org/officeDocument/2006/relationships/image" Target="../media/image7.jpeg"/><Relationship Id="rId21" Type="http://schemas.openxmlformats.org/officeDocument/2006/relationships/image" Target="../media/image139.png"/><Relationship Id="rId34" Type="http://schemas.openxmlformats.org/officeDocument/2006/relationships/image" Target="../media/image152.png"/><Relationship Id="rId7" Type="http://schemas.openxmlformats.org/officeDocument/2006/relationships/image" Target="../media/image132.jpeg"/><Relationship Id="rId12" Type="http://schemas.openxmlformats.org/officeDocument/2006/relationships/image" Target="../media/image89.jpeg"/><Relationship Id="rId17" Type="http://schemas.openxmlformats.org/officeDocument/2006/relationships/image" Target="../media/image135.jpeg"/><Relationship Id="rId25" Type="http://schemas.openxmlformats.org/officeDocument/2006/relationships/image" Target="../media/image143.png"/><Relationship Id="rId33" Type="http://schemas.openxmlformats.org/officeDocument/2006/relationships/image" Target="../media/image151.png"/><Relationship Id="rId2" Type="http://schemas.openxmlformats.org/officeDocument/2006/relationships/image" Target="../media/image6.jpeg"/><Relationship Id="rId16" Type="http://schemas.openxmlformats.org/officeDocument/2006/relationships/image" Target="../media/image134.jpeg"/><Relationship Id="rId20" Type="http://schemas.openxmlformats.org/officeDocument/2006/relationships/image" Target="../media/image138.png"/><Relationship Id="rId29" Type="http://schemas.openxmlformats.org/officeDocument/2006/relationships/image" Target="../media/image147.png"/><Relationship Id="rId1" Type="http://schemas.openxmlformats.org/officeDocument/2006/relationships/image" Target="../media/image131.jpeg"/><Relationship Id="rId6" Type="http://schemas.openxmlformats.org/officeDocument/2006/relationships/image" Target="../media/image11.jpeg"/><Relationship Id="rId11" Type="http://schemas.openxmlformats.org/officeDocument/2006/relationships/image" Target="../media/image15.jpeg"/><Relationship Id="rId24" Type="http://schemas.openxmlformats.org/officeDocument/2006/relationships/image" Target="../media/image142.png"/><Relationship Id="rId32" Type="http://schemas.openxmlformats.org/officeDocument/2006/relationships/image" Target="../media/image150.png"/><Relationship Id="rId5" Type="http://schemas.openxmlformats.org/officeDocument/2006/relationships/image" Target="../media/image10.jpeg"/><Relationship Id="rId15" Type="http://schemas.openxmlformats.org/officeDocument/2006/relationships/image" Target="../media/image127.jpeg"/><Relationship Id="rId23" Type="http://schemas.openxmlformats.org/officeDocument/2006/relationships/image" Target="../media/image141.png"/><Relationship Id="rId28" Type="http://schemas.openxmlformats.org/officeDocument/2006/relationships/image" Target="../media/image146.png"/><Relationship Id="rId10" Type="http://schemas.openxmlformats.org/officeDocument/2006/relationships/image" Target="../media/image133.jpeg"/><Relationship Id="rId19" Type="http://schemas.openxmlformats.org/officeDocument/2006/relationships/image" Target="../media/image137.png"/><Relationship Id="rId31" Type="http://schemas.openxmlformats.org/officeDocument/2006/relationships/image" Target="../media/image149.pn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87.jpeg"/><Relationship Id="rId22" Type="http://schemas.openxmlformats.org/officeDocument/2006/relationships/image" Target="../media/image140.png"/><Relationship Id="rId27" Type="http://schemas.openxmlformats.org/officeDocument/2006/relationships/image" Target="../media/image145.png"/><Relationship Id="rId30" Type="http://schemas.openxmlformats.org/officeDocument/2006/relationships/image" Target="../media/image148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jpeg"/><Relationship Id="rId2" Type="http://schemas.openxmlformats.org/officeDocument/2006/relationships/image" Target="../media/image85.jpeg"/><Relationship Id="rId1" Type="http://schemas.openxmlformats.org/officeDocument/2006/relationships/image" Target="../media/image84.jpeg"/><Relationship Id="rId6" Type="http://schemas.openxmlformats.org/officeDocument/2006/relationships/image" Target="../media/image64.jpeg"/><Relationship Id="rId5" Type="http://schemas.openxmlformats.org/officeDocument/2006/relationships/image" Target="../media/image127.jpeg"/><Relationship Id="rId4" Type="http://schemas.openxmlformats.org/officeDocument/2006/relationships/image" Target="../media/image12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5" Type="http://schemas.openxmlformats.org/officeDocument/2006/relationships/image" Target="../media/image5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6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7" Type="http://schemas.openxmlformats.org/officeDocument/2006/relationships/image" Target="../media/image76.jpeg"/><Relationship Id="rId2" Type="http://schemas.openxmlformats.org/officeDocument/2006/relationships/image" Target="../media/image71.jpeg"/><Relationship Id="rId1" Type="http://schemas.openxmlformats.org/officeDocument/2006/relationships/image" Target="../media/image64.jpeg"/><Relationship Id="rId6" Type="http://schemas.openxmlformats.org/officeDocument/2006/relationships/image" Target="../media/image75.jpe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5" Type="http://schemas.openxmlformats.org/officeDocument/2006/relationships/image" Target="../media/image81.jpeg"/><Relationship Id="rId4" Type="http://schemas.openxmlformats.org/officeDocument/2006/relationships/image" Target="../media/image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35</xdr:row>
      <xdr:rowOff>149088</xdr:rowOff>
    </xdr:from>
    <xdr:to>
      <xdr:col>16</xdr:col>
      <xdr:colOff>19084</xdr:colOff>
      <xdr:row>41</xdr:row>
      <xdr:rowOff>53965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26</xdr:row>
      <xdr:rowOff>182218</xdr:rowOff>
    </xdr:from>
    <xdr:to>
      <xdr:col>16</xdr:col>
      <xdr:colOff>107675</xdr:colOff>
      <xdr:row>32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</xdr:colOff>
      <xdr:row>2</xdr:row>
      <xdr:rowOff>95250</xdr:rowOff>
    </xdr:from>
    <xdr:to>
      <xdr:col>19</xdr:col>
      <xdr:colOff>169545</xdr:colOff>
      <xdr:row>12</xdr:row>
      <xdr:rowOff>7620</xdr:rowOff>
    </xdr:to>
    <xdr:pic>
      <xdr:nvPicPr>
        <xdr:cNvPr id="2" name="Рисунок 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6372225" y="56197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7620</xdr:colOff>
      <xdr:row>11</xdr:row>
      <xdr:rowOff>102870</xdr:rowOff>
    </xdr:to>
    <xdr:pic>
      <xdr:nvPicPr>
        <xdr:cNvPr id="3" name="Рисунок 2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667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295275</xdr:colOff>
      <xdr:row>24</xdr:row>
      <xdr:rowOff>162886</xdr:rowOff>
    </xdr:to>
    <xdr:pic>
      <xdr:nvPicPr>
        <xdr:cNvPr id="4" name="Рисунок 3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9623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5" name="Рисунок 4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86174" y="39623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6" name="Рисунок 5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753225" y="39433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180975</xdr:colOff>
      <xdr:row>40</xdr:row>
      <xdr:rowOff>20242</xdr:rowOff>
    </xdr:to>
    <xdr:pic>
      <xdr:nvPicPr>
        <xdr:cNvPr id="7" name="Рисунок 6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3818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8" name="Рисунок 7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437307" y="74009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114299</xdr:colOff>
      <xdr:row>48</xdr:row>
      <xdr:rowOff>17010</xdr:rowOff>
    </xdr:to>
    <xdr:pic>
      <xdr:nvPicPr>
        <xdr:cNvPr id="9" name="Рисунок 8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190749" y="9420225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276225</xdr:colOff>
      <xdr:row>40</xdr:row>
      <xdr:rowOff>65161</xdr:rowOff>
    </xdr:to>
    <xdr:pic>
      <xdr:nvPicPr>
        <xdr:cNvPr id="10" name="Рисунок 9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600325" y="7381876"/>
          <a:ext cx="2400300" cy="1131960"/>
        </a:xfrm>
        <a:prstGeom prst="rect">
          <a:avLst/>
        </a:prstGeom>
      </xdr:spPr>
    </xdr:pic>
    <xdr:clientData/>
  </xdr:twoCellAnchor>
  <xdr:twoCellAnchor>
    <xdr:from>
      <xdr:col>8</xdr:col>
      <xdr:colOff>66675</xdr:colOff>
      <xdr:row>2</xdr:row>
      <xdr:rowOff>19050</xdr:rowOff>
    </xdr:from>
    <xdr:to>
      <xdr:col>11</xdr:col>
      <xdr:colOff>350520</xdr:colOff>
      <xdr:row>11</xdr:row>
      <xdr:rowOff>121920</xdr:rowOff>
    </xdr:to>
    <xdr:grpSp>
      <xdr:nvGrpSpPr>
        <xdr:cNvPr id="11" name="Группа 10"/>
        <xdr:cNvGrpSpPr/>
      </xdr:nvGrpSpPr>
      <xdr:grpSpPr>
        <a:xfrm>
          <a:off x="3562350" y="485775"/>
          <a:ext cx="1512570" cy="1798320"/>
          <a:chOff x="3743325" y="609600"/>
          <a:chExt cx="1512570" cy="1798320"/>
        </a:xfrm>
      </xdr:grpSpPr>
      <xdr:pic>
        <xdr:nvPicPr>
          <xdr:cNvPr id="12" name="Рисунок 11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screen"/>
          <a:srcRect/>
          <a:stretch>
            <a:fillRect/>
          </a:stretch>
        </xdr:blipFill>
        <xdr:spPr>
          <a:xfrm>
            <a:off x="3743325" y="609600"/>
            <a:ext cx="1512570" cy="1798320"/>
          </a:xfrm>
          <a:prstGeom prst="rect">
            <a:avLst/>
          </a:prstGeom>
        </xdr:spPr>
      </xdr:pic>
      <xdr:sp macro="" textlink="">
        <xdr:nvSpPr>
          <xdr:cNvPr id="13" name="TextBox 12"/>
          <xdr:cNvSpPr txBox="1"/>
        </xdr:nvSpPr>
        <xdr:spPr>
          <a:xfrm>
            <a:off x="4352925" y="1228725"/>
            <a:ext cx="885825" cy="323850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ru-RU" sz="1600" b="1">
                <a:solidFill>
                  <a:srgbClr val="FF0000"/>
                </a:solidFill>
              </a:rPr>
              <a:t>107 </a:t>
            </a:r>
            <a:r>
              <a:rPr lang="en-US" sz="1600" b="1">
                <a:solidFill>
                  <a:srgbClr val="FF0000"/>
                </a:solidFill>
              </a:rPr>
              <a:t>mm</a:t>
            </a:r>
            <a:r>
              <a:rPr lang="ru-RU" sz="1600" b="1">
                <a:solidFill>
                  <a:srgbClr val="FF0000"/>
                </a:solidFill>
              </a:rPr>
              <a:t> 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21</xdr:row>
      <xdr:rowOff>161925</xdr:rowOff>
    </xdr:from>
    <xdr:to>
      <xdr:col>3</xdr:col>
      <xdr:colOff>298504</xdr:colOff>
      <xdr:row>25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21</xdr:row>
      <xdr:rowOff>152400</xdr:rowOff>
    </xdr:from>
    <xdr:to>
      <xdr:col>11</xdr:col>
      <xdr:colOff>240030</xdr:colOff>
      <xdr:row>26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28</xdr:row>
      <xdr:rowOff>38099</xdr:rowOff>
    </xdr:from>
    <xdr:to>
      <xdr:col>3</xdr:col>
      <xdr:colOff>314325</xdr:colOff>
      <xdr:row>35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28</xdr:row>
      <xdr:rowOff>57150</xdr:rowOff>
    </xdr:from>
    <xdr:to>
      <xdr:col>11</xdr:col>
      <xdr:colOff>209550</xdr:colOff>
      <xdr:row>35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35</xdr:row>
      <xdr:rowOff>171449</xdr:rowOff>
    </xdr:from>
    <xdr:to>
      <xdr:col>3</xdr:col>
      <xdr:colOff>247649</xdr:colOff>
      <xdr:row>43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36</xdr:row>
      <xdr:rowOff>19050</xdr:rowOff>
    </xdr:from>
    <xdr:to>
      <xdr:col>11</xdr:col>
      <xdr:colOff>123824</xdr:colOff>
      <xdr:row>43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43</xdr:row>
      <xdr:rowOff>142874</xdr:rowOff>
    </xdr:from>
    <xdr:to>
      <xdr:col>3</xdr:col>
      <xdr:colOff>247649</xdr:colOff>
      <xdr:row>49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50</xdr:row>
      <xdr:rowOff>38099</xdr:rowOff>
    </xdr:from>
    <xdr:to>
      <xdr:col>3</xdr:col>
      <xdr:colOff>219075</xdr:colOff>
      <xdr:row>56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8238</xdr:rowOff>
    </xdr:from>
    <xdr:to>
      <xdr:col>11</xdr:col>
      <xdr:colOff>190500</xdr:colOff>
      <xdr:row>56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43</xdr:row>
      <xdr:rowOff>123825</xdr:rowOff>
    </xdr:from>
    <xdr:to>
      <xdr:col>11</xdr:col>
      <xdr:colOff>95249</xdr:colOff>
      <xdr:row>49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180975</xdr:rowOff>
    </xdr:from>
    <xdr:to>
      <xdr:col>3</xdr:col>
      <xdr:colOff>250879</xdr:colOff>
      <xdr:row>63</xdr:row>
      <xdr:rowOff>123825</xdr:rowOff>
    </xdr:to>
    <xdr:pic>
      <xdr:nvPicPr>
        <xdr:cNvPr id="12" name="Рисунок 11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8100" y="13601700"/>
          <a:ext cx="1146229" cy="1352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336737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</xdr:colOff>
      <xdr:row>64</xdr:row>
      <xdr:rowOff>11767</xdr:rowOff>
    </xdr:from>
    <xdr:to>
      <xdr:col>1</xdr:col>
      <xdr:colOff>284019</xdr:colOff>
      <xdr:row>68</xdr:row>
      <xdr:rowOff>49867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91888" y="12629591"/>
          <a:ext cx="808455" cy="81130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70</xdr:row>
      <xdr:rowOff>28575</xdr:rowOff>
    </xdr:from>
    <xdr:to>
      <xdr:col>1</xdr:col>
      <xdr:colOff>301950</xdr:colOff>
      <xdr:row>74</xdr:row>
      <xdr:rowOff>66675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14300" y="13957487"/>
          <a:ext cx="803974" cy="811306"/>
        </a:xfrm>
        <a:prstGeom prst="rect">
          <a:avLst/>
        </a:prstGeom>
      </xdr:spPr>
    </xdr:pic>
    <xdr:clientData/>
  </xdr:twoCellAnchor>
  <xdr:twoCellAnchor editAs="oneCell">
    <xdr:from>
      <xdr:col>17</xdr:col>
      <xdr:colOff>129988</xdr:colOff>
      <xdr:row>64</xdr:row>
      <xdr:rowOff>11767</xdr:rowOff>
    </xdr:from>
    <xdr:to>
      <xdr:col>19</xdr:col>
      <xdr:colOff>146796</xdr:colOff>
      <xdr:row>68</xdr:row>
      <xdr:rowOff>74201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04429" y="12629591"/>
          <a:ext cx="890867" cy="835640"/>
        </a:xfrm>
        <a:prstGeom prst="rect">
          <a:avLst/>
        </a:prstGeom>
      </xdr:spPr>
    </xdr:pic>
    <xdr:clientData/>
  </xdr:twoCellAnchor>
  <xdr:twoCellAnchor editAs="oneCell">
    <xdr:from>
      <xdr:col>17</xdr:col>
      <xdr:colOff>96371</xdr:colOff>
      <xdr:row>70</xdr:row>
      <xdr:rowOff>28575</xdr:rowOff>
    </xdr:from>
    <xdr:to>
      <xdr:col>19</xdr:col>
      <xdr:colOff>59544</xdr:colOff>
      <xdr:row>74</xdr:row>
      <xdr:rowOff>96369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270812" y="13957487"/>
          <a:ext cx="837232" cy="841000"/>
        </a:xfrm>
        <a:prstGeom prst="rect">
          <a:avLst/>
        </a:prstGeom>
      </xdr:spPr>
    </xdr:pic>
    <xdr:clientData/>
  </xdr:twoCellAnchor>
  <xdr:twoCellAnchor editAs="oneCell">
    <xdr:from>
      <xdr:col>32</xdr:col>
      <xdr:colOff>11768</xdr:colOff>
      <xdr:row>70</xdr:row>
      <xdr:rowOff>28575</xdr:rowOff>
    </xdr:from>
    <xdr:to>
      <xdr:col>34</xdr:col>
      <xdr:colOff>67236</xdr:colOff>
      <xdr:row>74</xdr:row>
      <xdr:rowOff>179712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1396944" y="13957487"/>
          <a:ext cx="929527" cy="924343"/>
        </a:xfrm>
        <a:prstGeom prst="rect">
          <a:avLst/>
        </a:prstGeom>
      </xdr:spPr>
    </xdr:pic>
    <xdr:clientData/>
  </xdr:twoCellAnchor>
  <xdr:twoCellAnchor editAs="oneCell">
    <xdr:from>
      <xdr:col>32</xdr:col>
      <xdr:colOff>22974</xdr:colOff>
      <xdr:row>64</xdr:row>
      <xdr:rowOff>11767</xdr:rowOff>
    </xdr:from>
    <xdr:to>
      <xdr:col>34</xdr:col>
      <xdr:colOff>123265</xdr:colOff>
      <xdr:row>68</xdr:row>
      <xdr:rowOff>215229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1408150" y="12629591"/>
          <a:ext cx="974350" cy="9766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6</xdr:col>
      <xdr:colOff>332816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186017</xdr:colOff>
      <xdr:row>55</xdr:row>
      <xdr:rowOff>67235</xdr:rowOff>
    </xdr:from>
    <xdr:to>
      <xdr:col>19</xdr:col>
      <xdr:colOff>140634</xdr:colOff>
      <xdr:row>59</xdr:row>
      <xdr:rowOff>116313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50958" y="11105029"/>
          <a:ext cx="828676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178174</xdr:colOff>
      <xdr:row>61</xdr:row>
      <xdr:rowOff>44824</xdr:rowOff>
    </xdr:from>
    <xdr:to>
      <xdr:col>1</xdr:col>
      <xdr:colOff>327213</xdr:colOff>
      <xdr:row>65</xdr:row>
      <xdr:rowOff>62194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8174" y="1240491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100853</xdr:colOff>
      <xdr:row>61</xdr:row>
      <xdr:rowOff>22412</xdr:rowOff>
    </xdr:from>
    <xdr:to>
      <xdr:col>34</xdr:col>
      <xdr:colOff>123264</xdr:colOff>
      <xdr:row>65</xdr:row>
      <xdr:rowOff>141067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17088" y="13917706"/>
          <a:ext cx="896470" cy="8918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142924</xdr:colOff>
      <xdr:row>58</xdr:row>
      <xdr:rowOff>0</xdr:rowOff>
    </xdr:from>
    <xdr:to>
      <xdr:col>2</xdr:col>
      <xdr:colOff>178733</xdr:colOff>
      <xdr:row>61</xdr:row>
      <xdr:rowOff>101974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42924" y="11544298"/>
          <a:ext cx="820221" cy="807945"/>
        </a:xfrm>
        <a:prstGeom prst="rect">
          <a:avLst/>
        </a:prstGeom>
      </xdr:spPr>
    </xdr:pic>
    <xdr:clientData/>
  </xdr:twoCellAnchor>
  <xdr:twoCellAnchor editAs="oneCell">
    <xdr:from>
      <xdr:col>0</xdr:col>
      <xdr:colOff>114860</xdr:colOff>
      <xdr:row>63</xdr:row>
      <xdr:rowOff>21851</xdr:rowOff>
    </xdr:from>
    <xdr:to>
      <xdr:col>2</xdr:col>
      <xdr:colOff>178733</xdr:colOff>
      <xdr:row>67</xdr:row>
      <xdr:rowOff>87995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14860" y="12863792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49306</xdr:colOff>
      <xdr:row>61</xdr:row>
      <xdr:rowOff>569258</xdr:rowOff>
    </xdr:from>
    <xdr:to>
      <xdr:col>20</xdr:col>
      <xdr:colOff>143995</xdr:colOff>
      <xdr:row>67</xdr:row>
      <xdr:rowOff>146796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302188" y="128396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75150</xdr:colOff>
      <xdr:row>58</xdr:row>
      <xdr:rowOff>0</xdr:rowOff>
    </xdr:from>
    <xdr:to>
      <xdr:col>20</xdr:col>
      <xdr:colOff>143995</xdr:colOff>
      <xdr:row>61</xdr:row>
      <xdr:rowOff>235324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328032" y="11544298"/>
          <a:ext cx="942904" cy="94129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42</xdr:col>
      <xdr:colOff>2000</xdr:colOff>
      <xdr:row>38</xdr:row>
      <xdr:rowOff>187698</xdr:rowOff>
    </xdr:from>
    <xdr:to>
      <xdr:col>45</xdr:col>
      <xdr:colOff>152399</xdr:colOff>
      <xdr:row>52</xdr:row>
      <xdr:rowOff>15092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4412765" y="7751669"/>
          <a:ext cx="1394252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23</xdr:row>
      <xdr:rowOff>155443</xdr:rowOff>
    </xdr:from>
    <xdr:to>
      <xdr:col>50</xdr:col>
      <xdr:colOff>142875</xdr:colOff>
      <xdr:row>36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23</xdr:row>
      <xdr:rowOff>152400</xdr:rowOff>
    </xdr:from>
    <xdr:to>
      <xdr:col>45</xdr:col>
      <xdr:colOff>238125</xdr:colOff>
      <xdr:row>36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38</xdr:row>
      <xdr:rowOff>184901</xdr:rowOff>
    </xdr:from>
    <xdr:to>
      <xdr:col>50</xdr:col>
      <xdr:colOff>114300</xdr:colOff>
      <xdr:row>52</xdr:row>
      <xdr:rowOff>11282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6425345" y="7748872"/>
          <a:ext cx="1416660" cy="24933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165336</xdr:colOff>
      <xdr:row>58</xdr:row>
      <xdr:rowOff>0</xdr:rowOff>
    </xdr:from>
    <xdr:to>
      <xdr:col>2</xdr:col>
      <xdr:colOff>201145</xdr:colOff>
      <xdr:row>61</xdr:row>
      <xdr:rowOff>101974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65336" y="11599207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137272</xdr:colOff>
      <xdr:row>63</xdr:row>
      <xdr:rowOff>21852</xdr:rowOff>
    </xdr:from>
    <xdr:to>
      <xdr:col>2</xdr:col>
      <xdr:colOff>201145</xdr:colOff>
      <xdr:row>67</xdr:row>
      <xdr:rowOff>87997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37272" y="12942234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8896</xdr:colOff>
      <xdr:row>63</xdr:row>
      <xdr:rowOff>21852</xdr:rowOff>
    </xdr:from>
    <xdr:to>
      <xdr:col>20</xdr:col>
      <xdr:colOff>103585</xdr:colOff>
      <xdr:row>68</xdr:row>
      <xdr:rowOff>2802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261778" y="12942234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34740</xdr:colOff>
      <xdr:row>58</xdr:row>
      <xdr:rowOff>0</xdr:rowOff>
    </xdr:from>
    <xdr:to>
      <xdr:col>20</xdr:col>
      <xdr:colOff>103585</xdr:colOff>
      <xdr:row>61</xdr:row>
      <xdr:rowOff>235324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6287622" y="11599207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37540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7821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39</xdr:row>
      <xdr:rowOff>158882</xdr:rowOff>
    </xdr:from>
    <xdr:to>
      <xdr:col>45</xdr:col>
      <xdr:colOff>153761</xdr:colOff>
      <xdr:row>52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23</xdr:row>
      <xdr:rowOff>152400</xdr:rowOff>
    </xdr:from>
    <xdr:to>
      <xdr:col>50</xdr:col>
      <xdr:colOff>229960</xdr:colOff>
      <xdr:row>36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39</xdr:row>
      <xdr:rowOff>144879</xdr:rowOff>
    </xdr:from>
    <xdr:to>
      <xdr:col>50</xdr:col>
      <xdr:colOff>171450</xdr:colOff>
      <xdr:row>53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342340</xdr:colOff>
      <xdr:row>58</xdr:row>
      <xdr:rowOff>2800</xdr:rowOff>
    </xdr:from>
    <xdr:to>
      <xdr:col>2</xdr:col>
      <xdr:colOff>310914</xdr:colOff>
      <xdr:row>61</xdr:row>
      <xdr:rowOff>261655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342340" y="11444006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314276</xdr:colOff>
      <xdr:row>63</xdr:row>
      <xdr:rowOff>66675</xdr:rowOff>
    </xdr:from>
    <xdr:to>
      <xdr:col>2</xdr:col>
      <xdr:colOff>310914</xdr:colOff>
      <xdr:row>67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14276" y="12684499"/>
          <a:ext cx="848285" cy="839351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63</xdr:row>
      <xdr:rowOff>66675</xdr:rowOff>
    </xdr:from>
    <xdr:to>
      <xdr:col>20</xdr:col>
      <xdr:colOff>323290</xdr:colOff>
      <xdr:row>68</xdr:row>
      <xdr:rowOff>47625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91718" y="12684499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254444</xdr:colOff>
      <xdr:row>58</xdr:row>
      <xdr:rowOff>2800</xdr:rowOff>
    </xdr:from>
    <xdr:to>
      <xdr:col>20</xdr:col>
      <xdr:colOff>323290</xdr:colOff>
      <xdr:row>61</xdr:row>
      <xdr:rowOff>395005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717562" y="11444006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189940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299472</xdr:colOff>
      <xdr:row>35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21</xdr:row>
      <xdr:rowOff>28575</xdr:rowOff>
    </xdr:from>
    <xdr:to>
      <xdr:col>50</xdr:col>
      <xdr:colOff>396003</xdr:colOff>
      <xdr:row>35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37</xdr:row>
      <xdr:rowOff>180975</xdr:rowOff>
    </xdr:from>
    <xdr:to>
      <xdr:col>45</xdr:col>
      <xdr:colOff>202688</xdr:colOff>
      <xdr:row>51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241487</xdr:colOff>
      <xdr:row>58</xdr:row>
      <xdr:rowOff>1120</xdr:rowOff>
    </xdr:from>
    <xdr:to>
      <xdr:col>2</xdr:col>
      <xdr:colOff>210061</xdr:colOff>
      <xdr:row>61</xdr:row>
      <xdr:rowOff>259975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41487" y="11408708"/>
          <a:ext cx="820221" cy="807944"/>
        </a:xfrm>
        <a:prstGeom prst="rect">
          <a:avLst/>
        </a:prstGeom>
      </xdr:spPr>
    </xdr:pic>
    <xdr:clientData/>
  </xdr:twoCellAnchor>
  <xdr:twoCellAnchor editAs="oneCell">
    <xdr:from>
      <xdr:col>0</xdr:col>
      <xdr:colOff>213423</xdr:colOff>
      <xdr:row>63</xdr:row>
      <xdr:rowOff>42581</xdr:rowOff>
    </xdr:from>
    <xdr:to>
      <xdr:col>2</xdr:col>
      <xdr:colOff>210061</xdr:colOff>
      <xdr:row>67</xdr:row>
      <xdr:rowOff>108725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3423" y="12626787"/>
          <a:ext cx="848285" cy="83935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172570</xdr:colOff>
      <xdr:row>63</xdr:row>
      <xdr:rowOff>42581</xdr:rowOff>
    </xdr:from>
    <xdr:to>
      <xdr:col>20</xdr:col>
      <xdr:colOff>267260</xdr:colOff>
      <xdr:row>68</xdr:row>
      <xdr:rowOff>23531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35688" y="12626787"/>
          <a:ext cx="968748" cy="922244"/>
        </a:xfrm>
        <a:prstGeom prst="rect">
          <a:avLst/>
        </a:prstGeom>
      </xdr:spPr>
    </xdr:pic>
    <xdr:clientData/>
  </xdr:twoCellAnchor>
  <xdr:twoCellAnchor editAs="oneCell">
    <xdr:from>
      <xdr:col>18</xdr:col>
      <xdr:colOff>198414</xdr:colOff>
      <xdr:row>58</xdr:row>
      <xdr:rowOff>1120</xdr:rowOff>
    </xdr:from>
    <xdr:to>
      <xdr:col>20</xdr:col>
      <xdr:colOff>267260</xdr:colOff>
      <xdr:row>61</xdr:row>
      <xdr:rowOff>393325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61532" y="11408708"/>
          <a:ext cx="942904" cy="941294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158002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21</xdr:row>
      <xdr:rowOff>0</xdr:rowOff>
    </xdr:from>
    <xdr:to>
      <xdr:col>45</xdr:col>
      <xdr:colOff>262744</xdr:colOff>
      <xdr:row>34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21</xdr:row>
      <xdr:rowOff>28575</xdr:rowOff>
    </xdr:from>
    <xdr:to>
      <xdr:col>50</xdr:col>
      <xdr:colOff>353843</xdr:colOff>
      <xdr:row>34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38</xdr:row>
      <xdr:rowOff>19050</xdr:rowOff>
    </xdr:from>
    <xdr:to>
      <xdr:col>45</xdr:col>
      <xdr:colOff>261776</xdr:colOff>
      <xdr:row>51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4</xdr:col>
      <xdr:colOff>406190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117912" y="627529"/>
          <a:ext cx="1479737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22413</xdr:colOff>
      <xdr:row>22</xdr:row>
      <xdr:rowOff>190499</xdr:rowOff>
    </xdr:from>
    <xdr:to>
      <xdr:col>45</xdr:col>
      <xdr:colOff>183537</xdr:colOff>
      <xdr:row>35</xdr:row>
      <xdr:rowOff>143116</xdr:rowOff>
    </xdr:to>
    <xdr:pic>
      <xdr:nvPicPr>
        <xdr:cNvPr id="9" name="Рисунок 8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189825" y="4639234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64025" y="7655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2" name="Рисунок 11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079135" y="766426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58</xdr:row>
      <xdr:rowOff>11206</xdr:rowOff>
    </xdr:from>
    <xdr:to>
      <xdr:col>2</xdr:col>
      <xdr:colOff>339538</xdr:colOff>
      <xdr:row>61</xdr:row>
      <xdr:rowOff>252693</xdr:rowOff>
    </xdr:to>
    <xdr:pic>
      <xdr:nvPicPr>
        <xdr:cNvPr id="13" name="Рисунок 12" descr="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11127441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280147</xdr:colOff>
      <xdr:row>58</xdr:row>
      <xdr:rowOff>11206</xdr:rowOff>
    </xdr:from>
    <xdr:to>
      <xdr:col>20</xdr:col>
      <xdr:colOff>347382</xdr:colOff>
      <xdr:row>61</xdr:row>
      <xdr:rowOff>353978</xdr:rowOff>
    </xdr:to>
    <xdr:pic>
      <xdr:nvPicPr>
        <xdr:cNvPr id="14" name="Рисунок 13" descr="3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43265" y="11127441"/>
          <a:ext cx="896470" cy="891860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78442</xdr:colOff>
      <xdr:row>22</xdr:row>
      <xdr:rowOff>190499</xdr:rowOff>
    </xdr:from>
    <xdr:to>
      <xdr:col>50</xdr:col>
      <xdr:colOff>197864</xdr:colOff>
      <xdr:row>35</xdr:row>
      <xdr:rowOff>168958</xdr:rowOff>
    </xdr:to>
    <xdr:pic>
      <xdr:nvPicPr>
        <xdr:cNvPr id="16" name="Рисунок 15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318942" y="4639234"/>
          <a:ext cx="1363275" cy="2454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3150379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477000" y="626416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19475" y="686423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6" y="711188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31</xdr:row>
      <xdr:rowOff>25286</xdr:rowOff>
    </xdr:from>
    <xdr:to>
      <xdr:col>7</xdr:col>
      <xdr:colOff>209550</xdr:colOff>
      <xdr:row>35</xdr:row>
      <xdr:rowOff>111632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84834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73</xdr:row>
      <xdr:rowOff>9525</xdr:rowOff>
    </xdr:from>
    <xdr:to>
      <xdr:col>13</xdr:col>
      <xdr:colOff>285749</xdr:colOff>
      <xdr:row>75</xdr:row>
      <xdr:rowOff>159886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8173700"/>
          <a:ext cx="3971925" cy="47421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9526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657351" y="5086351"/>
          <a:ext cx="1579528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38101</xdr:rowOff>
    </xdr:to>
    <xdr:pic>
      <xdr:nvPicPr>
        <xdr:cNvPr id="9" name="Рисунок 8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5114926"/>
          <a:ext cx="1522378" cy="2847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381375" y="51244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43475" y="51149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457950" y="51149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13" name="Рисунок 1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38525" y="630555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14" name="Рисунок 13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981575" y="6286499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29</xdr:row>
      <xdr:rowOff>38100</xdr:rowOff>
    </xdr:from>
    <xdr:to>
      <xdr:col>9</xdr:col>
      <xdr:colOff>409575</xdr:colOff>
      <xdr:row>29</xdr:row>
      <xdr:rowOff>266700</xdr:rowOff>
    </xdr:to>
    <xdr:sp macro="" textlink="">
      <xdr:nvSpPr>
        <xdr:cNvPr id="15" name="Прямоугольник 14"/>
        <xdr:cNvSpPr/>
      </xdr:nvSpPr>
      <xdr:spPr>
        <a:xfrm>
          <a:off x="3448050" y="796290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76200</xdr:colOff>
      <xdr:row>29</xdr:row>
      <xdr:rowOff>57150</xdr:rowOff>
    </xdr:from>
    <xdr:to>
      <xdr:col>14</xdr:col>
      <xdr:colOff>0</xdr:colOff>
      <xdr:row>29</xdr:row>
      <xdr:rowOff>285750</xdr:rowOff>
    </xdr:to>
    <xdr:sp macro="" textlink="">
      <xdr:nvSpPr>
        <xdr:cNvPr id="16" name="Прямоугольник 15"/>
        <xdr:cNvSpPr/>
      </xdr:nvSpPr>
      <xdr:spPr>
        <a:xfrm>
          <a:off x="4981575" y="7981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166525</xdr:colOff>
      <xdr:row>39</xdr:row>
      <xdr:rowOff>16565</xdr:rowOff>
    </xdr:from>
    <xdr:to>
      <xdr:col>2</xdr:col>
      <xdr:colOff>124525</xdr:colOff>
      <xdr:row>40</xdr:row>
      <xdr:rowOff>79440</xdr:rowOff>
    </xdr:to>
    <xdr:pic>
      <xdr:nvPicPr>
        <xdr:cNvPr id="17" name="Рисунок 16"/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66525" y="9855890"/>
          <a:ext cx="720000" cy="348625"/>
        </a:xfrm>
        <a:prstGeom prst="rect">
          <a:avLst/>
        </a:prstGeom>
      </xdr:spPr>
    </xdr:pic>
    <xdr:clientData/>
  </xdr:twoCellAnchor>
  <xdr:twoCellAnchor editAs="oneCell">
    <xdr:from>
      <xdr:col>3</xdr:col>
      <xdr:colOff>106373</xdr:colOff>
      <xdr:row>39</xdr:row>
      <xdr:rowOff>13046</xdr:rowOff>
    </xdr:from>
    <xdr:to>
      <xdr:col>4</xdr:col>
      <xdr:colOff>364496</xdr:colOff>
      <xdr:row>40</xdr:row>
      <xdr:rowOff>75921</xdr:rowOff>
    </xdr:to>
    <xdr:pic>
      <xdr:nvPicPr>
        <xdr:cNvPr id="18" name="Рисунок 17"/>
        <xdr:cNvPicPr preferRelativeResize="0">
          <a:picLocks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77948" y="9852371"/>
          <a:ext cx="724848" cy="348625"/>
        </a:xfrm>
        <a:prstGeom prst="rect">
          <a:avLst/>
        </a:prstGeom>
      </xdr:spPr>
    </xdr:pic>
    <xdr:clientData/>
  </xdr:twoCellAnchor>
  <xdr:twoCellAnchor editAs="oneCell">
    <xdr:from>
      <xdr:col>5</xdr:col>
      <xdr:colOff>362111</xdr:colOff>
      <xdr:row>39</xdr:row>
      <xdr:rowOff>4799</xdr:rowOff>
    </xdr:from>
    <xdr:to>
      <xdr:col>7</xdr:col>
      <xdr:colOff>265056</xdr:colOff>
      <xdr:row>40</xdr:row>
      <xdr:rowOff>67113</xdr:rowOff>
    </xdr:to>
    <xdr:pic>
      <xdr:nvPicPr>
        <xdr:cNvPr id="19" name="Рисунок 18"/>
        <xdr:cNvPicPr preferRelativeResize="0">
          <a:picLocks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48086" y="9844124"/>
          <a:ext cx="722095" cy="348064"/>
        </a:xfrm>
        <a:prstGeom prst="rect">
          <a:avLst/>
        </a:prstGeom>
      </xdr:spPr>
    </xdr:pic>
    <xdr:clientData/>
  </xdr:twoCellAnchor>
  <xdr:twoCellAnchor editAs="oneCell">
    <xdr:from>
      <xdr:col>8</xdr:col>
      <xdr:colOff>168562</xdr:colOff>
      <xdr:row>39</xdr:row>
      <xdr:rowOff>8160</xdr:rowOff>
    </xdr:from>
    <xdr:to>
      <xdr:col>10</xdr:col>
      <xdr:colOff>90996</xdr:colOff>
      <xdr:row>40</xdr:row>
      <xdr:rowOff>71035</xdr:rowOff>
    </xdr:to>
    <xdr:pic>
      <xdr:nvPicPr>
        <xdr:cNvPr id="20" name="Рисунок 19"/>
        <xdr:cNvPicPr preferRelativeResize="0">
          <a:picLocks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-589"/>
        <a:stretch/>
      </xdr:blipFill>
      <xdr:spPr>
        <a:xfrm>
          <a:off x="3511837" y="9847485"/>
          <a:ext cx="722534" cy="348625"/>
        </a:xfrm>
        <a:prstGeom prst="rect">
          <a:avLst/>
        </a:prstGeom>
      </xdr:spPr>
    </xdr:pic>
    <xdr:clientData/>
  </xdr:twoCellAnchor>
  <xdr:twoCellAnchor editAs="oneCell">
    <xdr:from>
      <xdr:col>10</xdr:col>
      <xdr:colOff>379985</xdr:colOff>
      <xdr:row>38</xdr:row>
      <xdr:rowOff>223632</xdr:rowOff>
    </xdr:from>
    <xdr:to>
      <xdr:col>13</xdr:col>
      <xdr:colOff>44822</xdr:colOff>
      <xdr:row>40</xdr:row>
      <xdr:rowOff>50429</xdr:rowOff>
    </xdr:to>
    <xdr:pic>
      <xdr:nvPicPr>
        <xdr:cNvPr id="21" name="Рисунок 20"/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523360" y="9843882"/>
          <a:ext cx="807837" cy="331622"/>
        </a:xfrm>
        <a:prstGeom prst="rect">
          <a:avLst/>
        </a:prstGeom>
      </xdr:spPr>
    </xdr:pic>
    <xdr:clientData/>
  </xdr:twoCellAnchor>
  <xdr:twoCellAnchor editAs="oneCell">
    <xdr:from>
      <xdr:col>13</xdr:col>
      <xdr:colOff>298525</xdr:colOff>
      <xdr:row>39</xdr:row>
      <xdr:rowOff>2435</xdr:rowOff>
    </xdr:from>
    <xdr:to>
      <xdr:col>15</xdr:col>
      <xdr:colOff>256525</xdr:colOff>
      <xdr:row>40</xdr:row>
      <xdr:rowOff>64749</xdr:rowOff>
    </xdr:to>
    <xdr:pic>
      <xdr:nvPicPr>
        <xdr:cNvPr id="22" name="Рисунок 21"/>
        <xdr:cNvPicPr preferRelativeResize="0"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584900" y="9841760"/>
          <a:ext cx="720000" cy="348064"/>
        </a:xfrm>
        <a:prstGeom prst="rect">
          <a:avLst/>
        </a:prstGeom>
      </xdr:spPr>
    </xdr:pic>
    <xdr:clientData/>
  </xdr:twoCellAnchor>
  <xdr:twoCellAnchor editAs="oneCell">
    <xdr:from>
      <xdr:col>16</xdr:col>
      <xdr:colOff>370609</xdr:colOff>
      <xdr:row>40</xdr:row>
      <xdr:rowOff>21331</xdr:rowOff>
    </xdr:from>
    <xdr:to>
      <xdr:col>18</xdr:col>
      <xdr:colOff>328609</xdr:colOff>
      <xdr:row>41</xdr:row>
      <xdr:rowOff>139674</xdr:rowOff>
    </xdr:to>
    <xdr:pic>
      <xdr:nvPicPr>
        <xdr:cNvPr id="23" name="Рисунок 22"/>
        <xdr:cNvPicPr preferRelativeResize="0"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799984" y="10146406"/>
          <a:ext cx="720000" cy="356468"/>
        </a:xfrm>
        <a:prstGeom prst="rect">
          <a:avLst/>
        </a:prstGeom>
      </xdr:spPr>
    </xdr:pic>
    <xdr:clientData/>
  </xdr:twoCellAnchor>
  <xdr:twoCellAnchor editAs="oneCell">
    <xdr:from>
      <xdr:col>13</xdr:col>
      <xdr:colOff>317001</xdr:colOff>
      <xdr:row>42</xdr:row>
      <xdr:rowOff>72073</xdr:rowOff>
    </xdr:from>
    <xdr:to>
      <xdr:col>15</xdr:col>
      <xdr:colOff>275001</xdr:colOff>
      <xdr:row>44</xdr:row>
      <xdr:rowOff>3278</xdr:rowOff>
    </xdr:to>
    <xdr:pic>
      <xdr:nvPicPr>
        <xdr:cNvPr id="24" name="Рисунок 23"/>
        <xdr:cNvPicPr preferRelativeResize="0">
          <a:picLocks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603376" y="10578148"/>
          <a:ext cx="720000" cy="350305"/>
        </a:xfrm>
        <a:prstGeom prst="rect">
          <a:avLst/>
        </a:prstGeom>
      </xdr:spPr>
    </xdr:pic>
    <xdr:clientData/>
  </xdr:twoCellAnchor>
  <xdr:twoCellAnchor editAs="oneCell">
    <xdr:from>
      <xdr:col>16</xdr:col>
      <xdr:colOff>108859</xdr:colOff>
      <xdr:row>39</xdr:row>
      <xdr:rowOff>13608</xdr:rowOff>
    </xdr:from>
    <xdr:to>
      <xdr:col>16</xdr:col>
      <xdr:colOff>112820</xdr:colOff>
      <xdr:row>39</xdr:row>
      <xdr:rowOff>17564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5904" t="42099" b="46611"/>
        <a:stretch/>
      </xdr:blipFill>
      <xdr:spPr>
        <a:xfrm>
          <a:off x="6538234" y="9852933"/>
          <a:ext cx="3961" cy="3956"/>
        </a:xfrm>
        <a:prstGeom prst="rect">
          <a:avLst/>
        </a:prstGeom>
      </xdr:spPr>
    </xdr:pic>
    <xdr:clientData/>
  </xdr:twoCellAnchor>
  <xdr:twoCellAnchor editAs="oneCell">
    <xdr:from>
      <xdr:col>18</xdr:col>
      <xdr:colOff>81654</xdr:colOff>
      <xdr:row>39</xdr:row>
      <xdr:rowOff>13609</xdr:rowOff>
    </xdr:from>
    <xdr:to>
      <xdr:col>18</xdr:col>
      <xdr:colOff>85619</xdr:colOff>
      <xdr:row>39</xdr:row>
      <xdr:rowOff>17569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2106" t="37499" b="39924"/>
        <a:stretch/>
      </xdr:blipFill>
      <xdr:spPr>
        <a:xfrm>
          <a:off x="7273029" y="9852934"/>
          <a:ext cx="3965" cy="396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39</xdr:row>
      <xdr:rowOff>0</xdr:rowOff>
    </xdr:from>
    <xdr:to>
      <xdr:col>0</xdr:col>
      <xdr:colOff>141277</xdr:colOff>
      <xdr:row>39</xdr:row>
      <xdr:rowOff>2748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474" t="44779" r="6656" b="51585"/>
        <a:stretch/>
      </xdr:blipFill>
      <xdr:spPr>
        <a:xfrm>
          <a:off x="136070" y="9839325"/>
          <a:ext cx="5207" cy="2748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122467</xdr:colOff>
      <xdr:row>38</xdr:row>
      <xdr:rowOff>231317</xdr:rowOff>
    </xdr:from>
    <xdr:to>
      <xdr:col>2</xdr:col>
      <xdr:colOff>126423</xdr:colOff>
      <xdr:row>39</xdr:row>
      <xdr:rowOff>4473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/>
        <a:stretch/>
      </xdr:blipFill>
      <xdr:spPr>
        <a:xfrm>
          <a:off x="884467" y="9842042"/>
          <a:ext cx="3956" cy="1756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38</xdr:row>
      <xdr:rowOff>217714</xdr:rowOff>
    </xdr:from>
    <xdr:to>
      <xdr:col>4</xdr:col>
      <xdr:colOff>85588</xdr:colOff>
      <xdr:row>39</xdr:row>
      <xdr:rowOff>3165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" r="22836" b="38059"/>
        <a:stretch/>
      </xdr:blipFill>
      <xdr:spPr>
        <a:xfrm>
          <a:off x="1719943" y="9837964"/>
          <a:ext cx="3945" cy="4526"/>
        </a:xfrm>
        <a:prstGeom prst="rect">
          <a:avLst/>
        </a:prstGeom>
      </xdr:spPr>
    </xdr:pic>
    <xdr:clientData/>
  </xdr:twoCellAnchor>
  <xdr:twoCellAnchor editAs="oneCell">
    <xdr:from>
      <xdr:col>6</xdr:col>
      <xdr:colOff>27214</xdr:colOff>
      <xdr:row>38</xdr:row>
      <xdr:rowOff>217711</xdr:rowOff>
    </xdr:from>
    <xdr:to>
      <xdr:col>6</xdr:col>
      <xdr:colOff>31176</xdr:colOff>
      <xdr:row>39</xdr:row>
      <xdr:rowOff>3167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1845" t="53572" r="-107" b="32462"/>
        <a:stretch/>
      </xdr:blipFill>
      <xdr:spPr>
        <a:xfrm>
          <a:off x="2494189" y="9837961"/>
          <a:ext cx="3962" cy="4531"/>
        </a:xfrm>
        <a:prstGeom prst="rect">
          <a:avLst/>
        </a:prstGeom>
      </xdr:spPr>
    </xdr:pic>
    <xdr:clientData/>
  </xdr:twoCellAnchor>
  <xdr:twoCellAnchor editAs="oneCell">
    <xdr:from>
      <xdr:col>8</xdr:col>
      <xdr:colOff>54428</xdr:colOff>
      <xdr:row>39</xdr:row>
      <xdr:rowOff>1</xdr:rowOff>
    </xdr:from>
    <xdr:to>
      <xdr:col>8</xdr:col>
      <xdr:colOff>58395</xdr:colOff>
      <xdr:row>39</xdr:row>
      <xdr:rowOff>3964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389" t="32525" b="38585"/>
        <a:stretch/>
      </xdr:blipFill>
      <xdr:spPr>
        <a:xfrm>
          <a:off x="3397703" y="9839326"/>
          <a:ext cx="3967" cy="3963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95256</xdr:colOff>
      <xdr:row>39</xdr:row>
      <xdr:rowOff>1</xdr:rowOff>
    </xdr:from>
    <xdr:to>
      <xdr:col>10</xdr:col>
      <xdr:colOff>99211</xdr:colOff>
      <xdr:row>39</xdr:row>
      <xdr:rowOff>3958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6142" t="38074" r="1758" b="29209"/>
        <a:stretch/>
      </xdr:blipFill>
      <xdr:spPr>
        <a:xfrm>
          <a:off x="4238631" y="9839326"/>
          <a:ext cx="3955" cy="3957"/>
        </a:xfrm>
        <a:prstGeom prst="rect">
          <a:avLst/>
        </a:prstGeom>
      </xdr:spPr>
    </xdr:pic>
    <xdr:clientData/>
  </xdr:twoCellAnchor>
  <xdr:twoCellAnchor editAs="oneCell">
    <xdr:from>
      <xdr:col>12</xdr:col>
      <xdr:colOff>108873</xdr:colOff>
      <xdr:row>39</xdr:row>
      <xdr:rowOff>0</xdr:rowOff>
    </xdr:from>
    <xdr:to>
      <xdr:col>12</xdr:col>
      <xdr:colOff>112833</xdr:colOff>
      <xdr:row>39</xdr:row>
      <xdr:rowOff>3969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6277" t="11480" r="8821" b="63457"/>
        <a:stretch/>
      </xdr:blipFill>
      <xdr:spPr>
        <a:xfrm>
          <a:off x="5014248" y="9839325"/>
          <a:ext cx="3960" cy="3969"/>
        </a:xfrm>
        <a:prstGeom prst="rect">
          <a:avLst/>
        </a:prstGeom>
      </xdr:spPr>
    </xdr:pic>
    <xdr:clientData/>
  </xdr:twoCellAnchor>
  <xdr:twoCellAnchor editAs="oneCell">
    <xdr:from>
      <xdr:col>14</xdr:col>
      <xdr:colOff>108857</xdr:colOff>
      <xdr:row>39</xdr:row>
      <xdr:rowOff>13609</xdr:rowOff>
    </xdr:from>
    <xdr:to>
      <xdr:col>14</xdr:col>
      <xdr:colOff>112815</xdr:colOff>
      <xdr:row>39</xdr:row>
      <xdr:rowOff>17572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1439" t="44961" b="41455"/>
        <a:stretch/>
      </xdr:blipFill>
      <xdr:spPr>
        <a:xfrm>
          <a:off x="5776232" y="9852934"/>
          <a:ext cx="3958" cy="3963"/>
        </a:xfrm>
        <a:prstGeom prst="rect">
          <a:avLst/>
        </a:prstGeom>
      </xdr:spPr>
    </xdr:pic>
    <xdr:clientData/>
  </xdr:twoCellAnchor>
  <xdr:twoCellAnchor editAs="oneCell">
    <xdr:from>
      <xdr:col>8</xdr:col>
      <xdr:colOff>173694</xdr:colOff>
      <xdr:row>42</xdr:row>
      <xdr:rowOff>60870</xdr:rowOff>
    </xdr:from>
    <xdr:to>
      <xdr:col>10</xdr:col>
      <xdr:colOff>98077</xdr:colOff>
      <xdr:row>43</xdr:row>
      <xdr:rowOff>211150</xdr:rowOff>
    </xdr:to>
    <xdr:pic>
      <xdr:nvPicPr>
        <xdr:cNvPr id="35" name="Рисунок 34"/>
        <xdr:cNvPicPr preferRelativeResize="0">
          <a:picLocks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516969" y="10566945"/>
          <a:ext cx="724483" cy="350305"/>
        </a:xfrm>
        <a:prstGeom prst="rect">
          <a:avLst/>
        </a:prstGeom>
      </xdr:spPr>
    </xdr:pic>
    <xdr:clientData/>
  </xdr:twoCellAnchor>
  <xdr:twoCellAnchor editAs="oneCell">
    <xdr:from>
      <xdr:col>11</xdr:col>
      <xdr:colOff>26249</xdr:colOff>
      <xdr:row>42</xdr:row>
      <xdr:rowOff>56033</xdr:rowOff>
    </xdr:from>
    <xdr:to>
      <xdr:col>12</xdr:col>
      <xdr:colOff>366710</xdr:colOff>
      <xdr:row>43</xdr:row>
      <xdr:rowOff>212466</xdr:rowOff>
    </xdr:to>
    <xdr:pic>
      <xdr:nvPicPr>
        <xdr:cNvPr id="36" name="Рисунок 35"/>
        <xdr:cNvPicPr preferRelativeResize="0">
          <a:picLocks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550624" y="10562108"/>
          <a:ext cx="721461" cy="356458"/>
        </a:xfrm>
        <a:prstGeom prst="rect">
          <a:avLst/>
        </a:prstGeom>
      </xdr:spPr>
    </xdr:pic>
    <xdr:clientData/>
  </xdr:twoCellAnchor>
  <xdr:twoCellAnchor editAs="oneCell">
    <xdr:from>
      <xdr:col>0</xdr:col>
      <xdr:colOff>150157</xdr:colOff>
      <xdr:row>42</xdr:row>
      <xdr:rowOff>5042</xdr:rowOff>
    </xdr:from>
    <xdr:to>
      <xdr:col>2</xdr:col>
      <xdr:colOff>108157</xdr:colOff>
      <xdr:row>43</xdr:row>
      <xdr:rowOff>163336</xdr:rowOff>
    </xdr:to>
    <xdr:pic>
      <xdr:nvPicPr>
        <xdr:cNvPr id="37" name="Рисунок 36"/>
        <xdr:cNvPicPr preferRelativeResize="0">
          <a:picLocks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50157" y="10511117"/>
          <a:ext cx="720000" cy="358319"/>
        </a:xfrm>
        <a:prstGeom prst="rect">
          <a:avLst/>
        </a:prstGeom>
      </xdr:spPr>
    </xdr:pic>
    <xdr:clientData/>
  </xdr:twoCellAnchor>
  <xdr:twoCellAnchor editAs="oneCell">
    <xdr:from>
      <xdr:col>3</xdr:col>
      <xdr:colOff>104215</xdr:colOff>
      <xdr:row>42</xdr:row>
      <xdr:rowOff>44824</xdr:rowOff>
    </xdr:from>
    <xdr:to>
      <xdr:col>4</xdr:col>
      <xdr:colOff>353568</xdr:colOff>
      <xdr:row>43</xdr:row>
      <xdr:rowOff>201437</xdr:rowOff>
    </xdr:to>
    <xdr:pic>
      <xdr:nvPicPr>
        <xdr:cNvPr id="38" name="Рисунок 37"/>
        <xdr:cNvPicPr preferRelativeResize="0">
          <a:picLocks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275790" y="10550899"/>
          <a:ext cx="716078" cy="356638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42</xdr:row>
      <xdr:rowOff>56030</xdr:rowOff>
    </xdr:from>
    <xdr:to>
      <xdr:col>7</xdr:col>
      <xdr:colOff>260559</xdr:colOff>
      <xdr:row>43</xdr:row>
      <xdr:rowOff>212643</xdr:rowOff>
    </xdr:to>
    <xdr:pic>
      <xdr:nvPicPr>
        <xdr:cNvPr id="39" name="Рисунок 38"/>
        <xdr:cNvPicPr preferRelativeResize="0">
          <a:picLocks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44563" y="10562105"/>
          <a:ext cx="721121" cy="356638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49</xdr:row>
      <xdr:rowOff>56030</xdr:rowOff>
    </xdr:from>
    <xdr:to>
      <xdr:col>6</xdr:col>
      <xdr:colOff>182117</xdr:colOff>
      <xdr:row>51</xdr:row>
      <xdr:rowOff>12618</xdr:rowOff>
    </xdr:to>
    <xdr:pic>
      <xdr:nvPicPr>
        <xdr:cNvPr id="40" name="Рисунок 39"/>
        <xdr:cNvPicPr preferRelativeResize="0">
          <a:picLocks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29652" y="11847980"/>
          <a:ext cx="719440" cy="356638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235326</xdr:colOff>
      <xdr:row>49</xdr:row>
      <xdr:rowOff>44825</xdr:rowOff>
    </xdr:from>
    <xdr:to>
      <xdr:col>10</xdr:col>
      <xdr:colOff>159709</xdr:colOff>
      <xdr:row>51</xdr:row>
      <xdr:rowOff>1413</xdr:rowOff>
    </xdr:to>
    <xdr:pic>
      <xdr:nvPicPr>
        <xdr:cNvPr id="41" name="Рисунок 40"/>
        <xdr:cNvPicPr>
          <a:picLocks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578601" y="11836775"/>
          <a:ext cx="724483" cy="356638"/>
        </a:xfrm>
        <a:prstGeom prst="rect">
          <a:avLst/>
        </a:prstGeom>
      </xdr:spPr>
    </xdr:pic>
    <xdr:clientData/>
  </xdr:twoCellAnchor>
  <xdr:twoCellAnchor editAs="oneCell">
    <xdr:from>
      <xdr:col>12</xdr:col>
      <xdr:colOff>235323</xdr:colOff>
      <xdr:row>49</xdr:row>
      <xdr:rowOff>33618</xdr:rowOff>
    </xdr:from>
    <xdr:to>
      <xdr:col>14</xdr:col>
      <xdr:colOff>193323</xdr:colOff>
      <xdr:row>50</xdr:row>
      <xdr:rowOff>191912</xdr:rowOff>
    </xdr:to>
    <xdr:pic>
      <xdr:nvPicPr>
        <xdr:cNvPr id="42" name="Рисунок 41"/>
        <xdr:cNvPicPr preferRelativeResize="0">
          <a:picLocks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140698" y="11825568"/>
          <a:ext cx="720000" cy="35831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190499</xdr:colOff>
      <xdr:row>49</xdr:row>
      <xdr:rowOff>33618</xdr:rowOff>
    </xdr:from>
    <xdr:to>
      <xdr:col>18</xdr:col>
      <xdr:colOff>148499</xdr:colOff>
      <xdr:row>50</xdr:row>
      <xdr:rowOff>191912</xdr:rowOff>
    </xdr:to>
    <xdr:pic>
      <xdr:nvPicPr>
        <xdr:cNvPr id="43" name="Рисунок 42"/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619874" y="11825568"/>
          <a:ext cx="720000" cy="358319"/>
        </a:xfrm>
        <a:prstGeom prst="rect">
          <a:avLst/>
        </a:prstGeom>
      </xdr:spPr>
    </xdr:pic>
    <xdr:clientData/>
  </xdr:twoCellAnchor>
  <xdr:oneCellAnchor>
    <xdr:from>
      <xdr:col>2</xdr:col>
      <xdr:colOff>122467</xdr:colOff>
      <xdr:row>36</xdr:row>
      <xdr:rowOff>231317</xdr:rowOff>
    </xdr:from>
    <xdr:ext cx="3956" cy="1195"/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/>
        <a:stretch/>
      </xdr:blipFill>
      <xdr:spPr>
        <a:xfrm>
          <a:off x="884467" y="9594392"/>
          <a:ext cx="3956" cy="1195"/>
        </a:xfrm>
        <a:prstGeom prst="rect">
          <a:avLst/>
        </a:prstGeom>
      </xdr:spPr>
    </xdr:pic>
    <xdr:clientData/>
  </xdr:oneCellAnchor>
  <xdr:oneCellAnchor>
    <xdr:from>
      <xdr:col>4</xdr:col>
      <xdr:colOff>81643</xdr:colOff>
      <xdr:row>36</xdr:row>
      <xdr:rowOff>217714</xdr:rowOff>
    </xdr:from>
    <xdr:ext cx="3945" cy="3965"/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" r="22836" b="38059"/>
        <a:stretch/>
      </xdr:blipFill>
      <xdr:spPr>
        <a:xfrm>
          <a:off x="1719943" y="9580789"/>
          <a:ext cx="3945" cy="3965"/>
        </a:xfrm>
        <a:prstGeom prst="rect">
          <a:avLst/>
        </a:prstGeom>
      </xdr:spPr>
    </xdr:pic>
    <xdr:clientData/>
  </xdr:oneCellAnchor>
  <xdr:oneCellAnchor>
    <xdr:from>
      <xdr:col>6</xdr:col>
      <xdr:colOff>27214</xdr:colOff>
      <xdr:row>36</xdr:row>
      <xdr:rowOff>217711</xdr:rowOff>
    </xdr:from>
    <xdr:ext cx="3962" cy="3970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1845" t="53572" r="-107" b="32462"/>
        <a:stretch/>
      </xdr:blipFill>
      <xdr:spPr>
        <a:xfrm>
          <a:off x="2494189" y="9580786"/>
          <a:ext cx="3962" cy="3970"/>
        </a:xfrm>
        <a:prstGeom prst="rect">
          <a:avLst/>
        </a:prstGeom>
      </xdr:spPr>
    </xdr:pic>
    <xdr:clientData/>
  </xdr:oneCellAnchor>
  <xdr:twoCellAnchor editAs="oneCell">
    <xdr:from>
      <xdr:col>16</xdr:col>
      <xdr:colOff>76199</xdr:colOff>
      <xdr:row>1</xdr:row>
      <xdr:rowOff>38099</xdr:rowOff>
    </xdr:from>
    <xdr:to>
      <xdr:col>18</xdr:col>
      <xdr:colOff>141434</xdr:colOff>
      <xdr:row>2</xdr:row>
      <xdr:rowOff>169499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l="29602" t="25006" r="30002" b="62273"/>
        <a:stretch/>
      </xdr:blipFill>
      <xdr:spPr>
        <a:xfrm>
          <a:off x="6505574" y="304799"/>
          <a:ext cx="827235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49</xdr:row>
      <xdr:rowOff>66675</xdr:rowOff>
    </xdr:from>
    <xdr:to>
      <xdr:col>3</xdr:col>
      <xdr:colOff>91350</xdr:colOff>
      <xdr:row>51</xdr:row>
      <xdr:rowOff>26625</xdr:rowOff>
    </xdr:to>
    <xdr:pic>
      <xdr:nvPicPr>
        <xdr:cNvPr id="48" name="Рисунок 47"/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18586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0</xdr:row>
      <xdr:rowOff>266699</xdr:rowOff>
    </xdr:from>
    <xdr:to>
      <xdr:col>19</xdr:col>
      <xdr:colOff>152401</xdr:colOff>
      <xdr:row>2</xdr:row>
      <xdr:rowOff>795247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l="29602" t="25006" r="30002" b="62273"/>
        <a:stretch/>
      </xdr:blipFill>
      <xdr:spPr>
        <a:xfrm>
          <a:off x="5467350" y="266699"/>
          <a:ext cx="2352676" cy="102384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55</xdr:row>
      <xdr:rowOff>28576</xdr:rowOff>
    </xdr:from>
    <xdr:to>
      <xdr:col>5</xdr:col>
      <xdr:colOff>38100</xdr:colOff>
      <xdr:row>55</xdr:row>
      <xdr:rowOff>2156760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45" t="4913" r="68188" b="55021"/>
        <a:stretch/>
      </xdr:blipFill>
      <xdr:spPr>
        <a:xfrm>
          <a:off x="76200" y="12934951"/>
          <a:ext cx="2047875" cy="212818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55</xdr:row>
      <xdr:rowOff>57150</xdr:rowOff>
    </xdr:from>
    <xdr:to>
      <xdr:col>19</xdr:col>
      <xdr:colOff>219837</xdr:colOff>
      <xdr:row>55</xdr:row>
      <xdr:rowOff>2076450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207" t="46113" r="1894" b="6639"/>
        <a:stretch/>
      </xdr:blipFill>
      <xdr:spPr>
        <a:xfrm>
          <a:off x="2152650" y="12963525"/>
          <a:ext cx="5734812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55</xdr:row>
      <xdr:rowOff>38101</xdr:rowOff>
    </xdr:from>
    <xdr:to>
      <xdr:col>5</xdr:col>
      <xdr:colOff>28575</xdr:colOff>
      <xdr:row>55</xdr:row>
      <xdr:rowOff>2166285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45" t="4913" r="68188" b="55021"/>
        <a:stretch/>
      </xdr:blipFill>
      <xdr:spPr>
        <a:xfrm>
          <a:off x="66675" y="12944476"/>
          <a:ext cx="2047875" cy="212818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8</xdr:row>
      <xdr:rowOff>377639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58813" y="613522"/>
          <a:ext cx="1494865" cy="1511753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2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7257060" y="4986618"/>
          <a:ext cx="1404976" cy="2429117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15" name="Рисунок 14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16992600" y="80932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67235</xdr:colOff>
      <xdr:row>38</xdr:row>
      <xdr:rowOff>168088</xdr:rowOff>
    </xdr:from>
    <xdr:to>
      <xdr:col>50</xdr:col>
      <xdr:colOff>240042</xdr:colOff>
      <xdr:row>51</xdr:row>
      <xdr:rowOff>184969</xdr:rowOff>
    </xdr:to>
    <xdr:pic>
      <xdr:nvPicPr>
        <xdr:cNvPr id="16" name="Рисунок 15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9107710" y="8102413"/>
          <a:ext cx="1401532" cy="2493381"/>
        </a:xfrm>
        <a:prstGeom prst="rect">
          <a:avLst/>
        </a:prstGeom>
      </xdr:spPr>
    </xdr:pic>
    <xdr:clientData/>
  </xdr:twoCellAnchor>
  <xdr:twoCellAnchor editAs="oneCell">
    <xdr:from>
      <xdr:col>47</xdr:col>
      <xdr:colOff>78441</xdr:colOff>
      <xdr:row>22</xdr:row>
      <xdr:rowOff>22412</xdr:rowOff>
    </xdr:from>
    <xdr:to>
      <xdr:col>50</xdr:col>
      <xdr:colOff>197863</xdr:colOff>
      <xdr:row>35</xdr:row>
      <xdr:rowOff>871</xdr:rowOff>
    </xdr:to>
    <xdr:pic>
      <xdr:nvPicPr>
        <xdr:cNvPr id="10" name="Рисунок 9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9341353" y="4986618"/>
          <a:ext cx="1363275" cy="24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58</xdr:row>
      <xdr:rowOff>44823</xdr:rowOff>
    </xdr:from>
    <xdr:to>
      <xdr:col>2</xdr:col>
      <xdr:colOff>350745</xdr:colOff>
      <xdr:row>62</xdr:row>
      <xdr:rowOff>84604</xdr:rowOff>
    </xdr:to>
    <xdr:pic>
      <xdr:nvPicPr>
        <xdr:cNvPr id="17" name="Рисунок 16" descr="2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11586882"/>
          <a:ext cx="787774" cy="790575"/>
        </a:xfrm>
        <a:prstGeom prst="rect">
          <a:avLst/>
        </a:prstGeom>
      </xdr:spPr>
    </xdr:pic>
    <xdr:clientData/>
  </xdr:twoCellAnchor>
  <xdr:twoCellAnchor editAs="oneCell">
    <xdr:from>
      <xdr:col>18</xdr:col>
      <xdr:colOff>291353</xdr:colOff>
      <xdr:row>58</xdr:row>
      <xdr:rowOff>44823</xdr:rowOff>
    </xdr:from>
    <xdr:to>
      <xdr:col>20</xdr:col>
      <xdr:colOff>358588</xdr:colOff>
      <xdr:row>62</xdr:row>
      <xdr:rowOff>185889</xdr:rowOff>
    </xdr:to>
    <xdr:pic>
      <xdr:nvPicPr>
        <xdr:cNvPr id="18" name="Рисунок 17" descr="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54471" y="11586882"/>
          <a:ext cx="896470" cy="89186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11</xdr:row>
      <xdr:rowOff>38099</xdr:rowOff>
    </xdr:from>
    <xdr:to>
      <xdr:col>20</xdr:col>
      <xdr:colOff>66675</xdr:colOff>
      <xdr:row>17</xdr:row>
      <xdr:rowOff>35188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5250" y="571499"/>
          <a:ext cx="8210550" cy="1140089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28</xdr:row>
      <xdr:rowOff>53861</xdr:rowOff>
    </xdr:from>
    <xdr:to>
      <xdr:col>19</xdr:col>
      <xdr:colOff>152400</xdr:colOff>
      <xdr:row>31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31</xdr:row>
      <xdr:rowOff>82436</xdr:rowOff>
    </xdr:from>
    <xdr:to>
      <xdr:col>11</xdr:col>
      <xdr:colOff>238125</xdr:colOff>
      <xdr:row>34</xdr:row>
      <xdr:rowOff>348076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32</xdr:row>
      <xdr:rowOff>139585</xdr:rowOff>
    </xdr:from>
    <xdr:to>
      <xdr:col>15</xdr:col>
      <xdr:colOff>247651</xdr:colOff>
      <xdr:row>35</xdr:row>
      <xdr:rowOff>188832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38</xdr:row>
      <xdr:rowOff>25286</xdr:rowOff>
    </xdr:from>
    <xdr:to>
      <xdr:col>7</xdr:col>
      <xdr:colOff>85725</xdr:colOff>
      <xdr:row>41</xdr:row>
      <xdr:rowOff>89219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52669</xdr:colOff>
      <xdr:row>22</xdr:row>
      <xdr:rowOff>38101</xdr:rowOff>
    </xdr:from>
    <xdr:to>
      <xdr:col>7</xdr:col>
      <xdr:colOff>241547</xdr:colOff>
      <xdr:row>35</xdr:row>
      <xdr:rowOff>160247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711140" y="2705101"/>
          <a:ext cx="1555995" cy="282276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</xdr:row>
      <xdr:rowOff>66676</xdr:rowOff>
    </xdr:from>
    <xdr:to>
      <xdr:col>4</xdr:col>
      <xdr:colOff>149</xdr:colOff>
      <xdr:row>35</xdr:row>
      <xdr:rowOff>145679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733676"/>
          <a:ext cx="1595066" cy="2779618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22</xdr:row>
      <xdr:rowOff>76200</xdr:rowOff>
    </xdr:from>
    <xdr:to>
      <xdr:col>11</xdr:col>
      <xdr:colOff>257175</xdr:colOff>
      <xdr:row>25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22</xdr:row>
      <xdr:rowOff>66675</xdr:rowOff>
    </xdr:from>
    <xdr:to>
      <xdr:col>15</xdr:col>
      <xdr:colOff>295275</xdr:colOff>
      <xdr:row>25</xdr:row>
      <xdr:rowOff>44824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136776" y="2733675"/>
          <a:ext cx="1501028" cy="54964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22</xdr:row>
      <xdr:rowOff>66675</xdr:rowOff>
    </xdr:from>
    <xdr:to>
      <xdr:col>19</xdr:col>
      <xdr:colOff>190500</xdr:colOff>
      <xdr:row>25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28</xdr:row>
      <xdr:rowOff>95250</xdr:rowOff>
    </xdr:from>
    <xdr:to>
      <xdr:col>11</xdr:col>
      <xdr:colOff>314325</xdr:colOff>
      <xdr:row>31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28</xdr:row>
      <xdr:rowOff>76199</xdr:rowOff>
    </xdr:from>
    <xdr:to>
      <xdr:col>15</xdr:col>
      <xdr:colOff>339752</xdr:colOff>
      <xdr:row>32</xdr:row>
      <xdr:rowOff>112618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45</xdr:row>
      <xdr:rowOff>1</xdr:rowOff>
    </xdr:from>
    <xdr:to>
      <xdr:col>9</xdr:col>
      <xdr:colOff>57150</xdr:colOff>
      <xdr:row>46</xdr:row>
      <xdr:rowOff>307175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  <xdr:twoCellAnchor editAs="oneCell">
    <xdr:from>
      <xdr:col>21</xdr:col>
      <xdr:colOff>326487</xdr:colOff>
      <xdr:row>11</xdr:row>
      <xdr:rowOff>39781</xdr:rowOff>
    </xdr:from>
    <xdr:to>
      <xdr:col>23</xdr:col>
      <xdr:colOff>94130</xdr:colOff>
      <xdr:row>17</xdr:row>
      <xdr:rowOff>59660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9257575" y="2897281"/>
          <a:ext cx="977879" cy="116287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25</xdr:row>
      <xdr:rowOff>9525</xdr:rowOff>
    </xdr:from>
    <xdr:to>
      <xdr:col>23</xdr:col>
      <xdr:colOff>523875</xdr:colOff>
      <xdr:row>30</xdr:row>
      <xdr:rowOff>125019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14" cstate="email"/>
        <a:srcRect/>
        <a:stretch>
          <a:fillRect/>
        </a:stretch>
      </xdr:blipFill>
      <xdr:spPr>
        <a:xfrm>
          <a:off x="8286750" y="3248025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25</xdr:col>
      <xdr:colOff>336176</xdr:colOff>
      <xdr:row>11</xdr:row>
      <xdr:rowOff>56030</xdr:rowOff>
    </xdr:from>
    <xdr:to>
      <xdr:col>27</xdr:col>
      <xdr:colOff>238835</xdr:colOff>
      <xdr:row>17</xdr:row>
      <xdr:rowOff>11207</xdr:rowOff>
    </xdr:to>
    <xdr:pic>
      <xdr:nvPicPr>
        <xdr:cNvPr id="28" name="Рисунок 27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11743764" y="2913530"/>
          <a:ext cx="1112895" cy="1098177"/>
        </a:xfrm>
        <a:prstGeom prst="rect">
          <a:avLst/>
        </a:prstGeom>
      </xdr:spPr>
    </xdr:pic>
    <xdr:clientData/>
  </xdr:twoCellAnchor>
  <xdr:twoCellAnchor>
    <xdr:from>
      <xdr:col>24</xdr:col>
      <xdr:colOff>225053</xdr:colOff>
      <xdr:row>23</xdr:row>
      <xdr:rowOff>112058</xdr:rowOff>
    </xdr:from>
    <xdr:to>
      <xdr:col>27</xdr:col>
      <xdr:colOff>87923</xdr:colOff>
      <xdr:row>31</xdr:row>
      <xdr:rowOff>98501</xdr:rowOff>
    </xdr:to>
    <xdr:grpSp>
      <xdr:nvGrpSpPr>
        <xdr:cNvPr id="37" name="Группа 36"/>
        <xdr:cNvGrpSpPr/>
      </xdr:nvGrpSpPr>
      <xdr:grpSpPr>
        <a:xfrm>
          <a:off x="11027524" y="6813176"/>
          <a:ext cx="1678223" cy="1532854"/>
          <a:chOff x="10958995" y="6581731"/>
          <a:chExt cx="1687274" cy="1525097"/>
        </a:xfrm>
      </xdr:grpSpPr>
      <xdr:pic>
        <xdr:nvPicPr>
          <xdr:cNvPr id="29" name="Рисунок 28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-7529"/>
          <a:stretch>
            <a:fillRect/>
          </a:stretch>
        </xdr:blipFill>
        <xdr:spPr>
          <a:xfrm>
            <a:off x="10958995" y="6581732"/>
            <a:ext cx="559145" cy="1516595"/>
          </a:xfrm>
          <a:prstGeom prst="rect">
            <a:avLst/>
          </a:prstGeom>
        </xdr:spPr>
      </xdr:pic>
      <xdr:pic>
        <xdr:nvPicPr>
          <xdr:cNvPr id="38" name="Рисунок 37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1510165" y="6581732"/>
            <a:ext cx="375885" cy="1516245"/>
          </a:xfrm>
          <a:prstGeom prst="rect">
            <a:avLst/>
          </a:prstGeom>
        </xdr:spPr>
      </xdr:pic>
      <xdr:pic>
        <xdr:nvPicPr>
          <xdr:cNvPr id="39" name="Рисунок 38" descr="10-2 стандартных цветов.jpg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1950212" y="6581731"/>
            <a:ext cx="696057" cy="1525097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0</xdr:colOff>
      <xdr:row>51</xdr:row>
      <xdr:rowOff>22411</xdr:rowOff>
    </xdr:from>
    <xdr:to>
      <xdr:col>7</xdr:col>
      <xdr:colOff>300412</xdr:colOff>
      <xdr:row>59</xdr:row>
      <xdr:rowOff>235322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827558"/>
          <a:ext cx="3326000" cy="1736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22413</xdr:colOff>
      <xdr:row>51</xdr:row>
      <xdr:rowOff>67236</xdr:rowOff>
    </xdr:from>
    <xdr:to>
      <xdr:col>16</xdr:col>
      <xdr:colOff>99948</xdr:colOff>
      <xdr:row>59</xdr:row>
      <xdr:rowOff>212911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2619" y="9872383"/>
          <a:ext cx="3360858" cy="1669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347383</xdr:colOff>
      <xdr:row>50</xdr:row>
      <xdr:rowOff>175785</xdr:rowOff>
    </xdr:from>
    <xdr:to>
      <xdr:col>23</xdr:col>
      <xdr:colOff>369794</xdr:colOff>
      <xdr:row>59</xdr:row>
      <xdr:rowOff>230848</xdr:rowOff>
    </xdr:to>
    <xdr:pic>
      <xdr:nvPicPr>
        <xdr:cNvPr id="410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0912" y="9790432"/>
          <a:ext cx="3440206" cy="17695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56030</xdr:colOff>
      <xdr:row>61</xdr:row>
      <xdr:rowOff>176366</xdr:rowOff>
    </xdr:from>
    <xdr:to>
      <xdr:col>16</xdr:col>
      <xdr:colOff>112059</xdr:colOff>
      <xdr:row>69</xdr:row>
      <xdr:rowOff>427337</xdr:rowOff>
    </xdr:to>
    <xdr:pic>
      <xdr:nvPicPr>
        <xdr:cNvPr id="410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6236" y="11953748"/>
          <a:ext cx="3339352" cy="17749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62</xdr:row>
      <xdr:rowOff>67237</xdr:rowOff>
    </xdr:from>
    <xdr:to>
      <xdr:col>8</xdr:col>
      <xdr:colOff>874</xdr:colOff>
      <xdr:row>69</xdr:row>
      <xdr:rowOff>358589</xdr:rowOff>
    </xdr:to>
    <xdr:pic>
      <xdr:nvPicPr>
        <xdr:cNvPr id="410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2035119"/>
          <a:ext cx="3434676" cy="1624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</xdr:colOff>
      <xdr:row>62</xdr:row>
      <xdr:rowOff>11456</xdr:rowOff>
    </xdr:from>
    <xdr:to>
      <xdr:col>23</xdr:col>
      <xdr:colOff>324971</xdr:colOff>
      <xdr:row>69</xdr:row>
      <xdr:rowOff>437031</xdr:rowOff>
    </xdr:to>
    <xdr:pic>
      <xdr:nvPicPr>
        <xdr:cNvPr id="410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8149" y="11979338"/>
          <a:ext cx="3328146" cy="1759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</xdr:row>
      <xdr:rowOff>33618</xdr:rowOff>
    </xdr:from>
    <xdr:to>
      <xdr:col>7</xdr:col>
      <xdr:colOff>396208</xdr:colOff>
      <xdr:row>81</xdr:row>
      <xdr:rowOff>0</xdr:rowOff>
    </xdr:to>
    <xdr:pic>
      <xdr:nvPicPr>
        <xdr:cNvPr id="410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175442"/>
          <a:ext cx="3421796" cy="19162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134471</xdr:colOff>
      <xdr:row>72</xdr:row>
      <xdr:rowOff>22412</xdr:rowOff>
    </xdr:from>
    <xdr:to>
      <xdr:col>16</xdr:col>
      <xdr:colOff>392206</xdr:colOff>
      <xdr:row>80</xdr:row>
      <xdr:rowOff>380508</xdr:rowOff>
    </xdr:to>
    <xdr:pic>
      <xdr:nvPicPr>
        <xdr:cNvPr id="410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4677" y="14164236"/>
          <a:ext cx="3541058" cy="188209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224118</xdr:colOff>
      <xdr:row>88</xdr:row>
      <xdr:rowOff>705972</xdr:rowOff>
    </xdr:to>
    <xdr:pic>
      <xdr:nvPicPr>
        <xdr:cNvPr id="410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472647"/>
          <a:ext cx="3664324" cy="1871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212911</xdr:colOff>
      <xdr:row>72</xdr:row>
      <xdr:rowOff>13873</xdr:rowOff>
    </xdr:from>
    <xdr:to>
      <xdr:col>23</xdr:col>
      <xdr:colOff>493057</xdr:colOff>
      <xdr:row>80</xdr:row>
      <xdr:rowOff>400699</xdr:rowOff>
    </xdr:to>
    <xdr:pic>
      <xdr:nvPicPr>
        <xdr:cNvPr id="410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51058" y="14155697"/>
          <a:ext cx="3283323" cy="19108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369795</xdr:colOff>
      <xdr:row>82</xdr:row>
      <xdr:rowOff>171811</xdr:rowOff>
    </xdr:from>
    <xdr:to>
      <xdr:col>17</xdr:col>
      <xdr:colOff>33618</xdr:colOff>
      <xdr:row>88</xdr:row>
      <xdr:rowOff>775940</xdr:rowOff>
    </xdr:to>
    <xdr:pic>
      <xdr:nvPicPr>
        <xdr:cNvPr id="410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1" y="16453958"/>
          <a:ext cx="3361764" cy="19600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88966</xdr:colOff>
      <xdr:row>51</xdr:row>
      <xdr:rowOff>0</xdr:rowOff>
    </xdr:from>
    <xdr:to>
      <xdr:col>27</xdr:col>
      <xdr:colOff>1636057</xdr:colOff>
      <xdr:row>59</xdr:row>
      <xdr:rowOff>236918</xdr:rowOff>
    </xdr:to>
    <xdr:pic>
      <xdr:nvPicPr>
        <xdr:cNvPr id="410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91437" y="9805147"/>
          <a:ext cx="3362444" cy="17609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24</xdr:col>
      <xdr:colOff>44822</xdr:colOff>
      <xdr:row>61</xdr:row>
      <xdr:rowOff>179294</xdr:rowOff>
    </xdr:from>
    <xdr:to>
      <xdr:col>27</xdr:col>
      <xdr:colOff>1659480</xdr:colOff>
      <xdr:row>70</xdr:row>
      <xdr:rowOff>100853</xdr:rowOff>
    </xdr:to>
    <xdr:pic>
      <xdr:nvPicPr>
        <xdr:cNvPr id="41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47293" y="11956676"/>
          <a:ext cx="3430011" cy="19049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381000</xdr:colOff>
      <xdr:row>1</xdr:row>
      <xdr:rowOff>194009</xdr:rowOff>
    </xdr:from>
    <xdr:to>
      <xdr:col>6</xdr:col>
      <xdr:colOff>492259</xdr:colOff>
      <xdr:row>8</xdr:row>
      <xdr:rowOff>315731</xdr:rowOff>
    </xdr:to>
    <xdr:pic>
      <xdr:nvPicPr>
        <xdr:cNvPr id="40" name="Рисунок 39" descr="SDN-1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81000" y="429333"/>
          <a:ext cx="2598965" cy="216119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160886</xdr:colOff>
      <xdr:row>1</xdr:row>
      <xdr:rowOff>190500</xdr:rowOff>
    </xdr:from>
    <xdr:to>
      <xdr:col>18</xdr:col>
      <xdr:colOff>312165</xdr:colOff>
      <xdr:row>8</xdr:row>
      <xdr:rowOff>454755</xdr:rowOff>
    </xdr:to>
    <xdr:pic>
      <xdr:nvPicPr>
        <xdr:cNvPr id="41" name="Рисунок 40" descr="SDN-2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674180" y="425824"/>
          <a:ext cx="2190750" cy="2303725"/>
        </a:xfrm>
        <a:prstGeom prst="rect">
          <a:avLst/>
        </a:prstGeom>
      </xdr:spPr>
    </xdr:pic>
    <xdr:clientData/>
  </xdr:twoCellAnchor>
  <xdr:twoCellAnchor editAs="oneCell">
    <xdr:from>
      <xdr:col>23</xdr:col>
      <xdr:colOff>145677</xdr:colOff>
      <xdr:row>1</xdr:row>
      <xdr:rowOff>211092</xdr:rowOff>
    </xdr:from>
    <xdr:to>
      <xdr:col>27</xdr:col>
      <xdr:colOff>39461</xdr:colOff>
      <xdr:row>8</xdr:row>
      <xdr:rowOff>399717</xdr:rowOff>
    </xdr:to>
    <xdr:pic>
      <xdr:nvPicPr>
        <xdr:cNvPr id="42" name="Рисунок 41" descr="SD-Thermo профили рамы и коробки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287001" y="446416"/>
          <a:ext cx="2370284" cy="2228095"/>
        </a:xfrm>
        <a:prstGeom prst="rect">
          <a:avLst/>
        </a:prstGeom>
      </xdr:spPr>
    </xdr:pic>
    <xdr:clientData/>
  </xdr:twoCellAnchor>
  <xdr:twoCellAnchor>
    <xdr:from>
      <xdr:col>8</xdr:col>
      <xdr:colOff>93569</xdr:colOff>
      <xdr:row>35</xdr:row>
      <xdr:rowOff>267260</xdr:rowOff>
    </xdr:from>
    <xdr:to>
      <xdr:col>9</xdr:col>
      <xdr:colOff>398369</xdr:colOff>
      <xdr:row>35</xdr:row>
      <xdr:rowOff>495860</xdr:rowOff>
    </xdr:to>
    <xdr:sp macro="" textlink="">
      <xdr:nvSpPr>
        <xdr:cNvPr id="43" name="Прямоугольник 42"/>
        <xdr:cNvSpPr/>
      </xdr:nvSpPr>
      <xdr:spPr>
        <a:xfrm>
          <a:off x="3533775" y="9478495"/>
          <a:ext cx="719418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104775</xdr:colOff>
      <xdr:row>35</xdr:row>
      <xdr:rowOff>267261</xdr:rowOff>
    </xdr:from>
    <xdr:to>
      <xdr:col>13</xdr:col>
      <xdr:colOff>409575</xdr:colOff>
      <xdr:row>35</xdr:row>
      <xdr:rowOff>495861</xdr:rowOff>
    </xdr:to>
    <xdr:sp macro="" textlink="">
      <xdr:nvSpPr>
        <xdr:cNvPr id="44" name="Прямоугольник 43"/>
        <xdr:cNvSpPr/>
      </xdr:nvSpPr>
      <xdr:spPr>
        <a:xfrm>
          <a:off x="5203451" y="9478496"/>
          <a:ext cx="719418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190</xdr:row>
      <xdr:rowOff>41414</xdr:rowOff>
    </xdr:from>
    <xdr:to>
      <xdr:col>17</xdr:col>
      <xdr:colOff>827433</xdr:colOff>
      <xdr:row>194</xdr:row>
      <xdr:rowOff>98179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52950" y="803414"/>
          <a:ext cx="827433" cy="704466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190</xdr:row>
      <xdr:rowOff>49696</xdr:rowOff>
    </xdr:from>
    <xdr:to>
      <xdr:col>19</xdr:col>
      <xdr:colOff>651085</xdr:colOff>
      <xdr:row>194</xdr:row>
      <xdr:rowOff>86551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437947" y="811696"/>
          <a:ext cx="842413" cy="684556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190</xdr:row>
      <xdr:rowOff>49696</xdr:rowOff>
    </xdr:from>
    <xdr:to>
      <xdr:col>19</xdr:col>
      <xdr:colOff>1673086</xdr:colOff>
      <xdr:row>194</xdr:row>
      <xdr:rowOff>100383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507230" y="811696"/>
          <a:ext cx="795131" cy="698388"/>
        </a:xfrm>
        <a:prstGeom prst="rect">
          <a:avLst/>
        </a:prstGeom>
      </xdr:spPr>
    </xdr:pic>
    <xdr:clientData/>
  </xdr:twoCellAnchor>
  <xdr:twoCellAnchor editAs="oneCell">
    <xdr:from>
      <xdr:col>19</xdr:col>
      <xdr:colOff>2140151</xdr:colOff>
      <xdr:row>190</xdr:row>
      <xdr:rowOff>32377</xdr:rowOff>
    </xdr:from>
    <xdr:to>
      <xdr:col>19</xdr:col>
      <xdr:colOff>2736499</xdr:colOff>
      <xdr:row>194</xdr:row>
      <xdr:rowOff>99068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912301" y="60754252"/>
          <a:ext cx="596348" cy="714391"/>
        </a:xfrm>
        <a:prstGeom prst="rect">
          <a:avLst/>
        </a:prstGeom>
      </xdr:spPr>
    </xdr:pic>
    <xdr:clientData/>
  </xdr:twoCellAnchor>
  <xdr:twoCellAnchor editAs="oneCell">
    <xdr:from>
      <xdr:col>19</xdr:col>
      <xdr:colOff>3257927</xdr:colOff>
      <xdr:row>190</xdr:row>
      <xdr:rowOff>29780</xdr:rowOff>
    </xdr:from>
    <xdr:to>
      <xdr:col>19</xdr:col>
      <xdr:colOff>3970231</xdr:colOff>
      <xdr:row>194</xdr:row>
      <xdr:rowOff>99766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9030077" y="60751655"/>
          <a:ext cx="712304" cy="71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190</xdr:row>
      <xdr:rowOff>51817</xdr:rowOff>
    </xdr:from>
    <xdr:to>
      <xdr:col>16</xdr:col>
      <xdr:colOff>38024</xdr:colOff>
      <xdr:row>194</xdr:row>
      <xdr:rowOff>54406</xdr:rowOff>
    </xdr:to>
    <xdr:pic>
      <xdr:nvPicPr>
        <xdr:cNvPr id="7" name="Рисунок 6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4848" y="813817"/>
          <a:ext cx="4289901" cy="650290"/>
        </a:xfrm>
        <a:prstGeom prst="rect">
          <a:avLst/>
        </a:prstGeom>
      </xdr:spPr>
    </xdr:pic>
    <xdr:clientData/>
  </xdr:twoCellAnchor>
  <xdr:twoCellAnchor>
    <xdr:from>
      <xdr:col>20</xdr:col>
      <xdr:colOff>114301</xdr:colOff>
      <xdr:row>190</xdr:row>
      <xdr:rowOff>47627</xdr:rowOff>
    </xdr:from>
    <xdr:to>
      <xdr:col>21</xdr:col>
      <xdr:colOff>197093</xdr:colOff>
      <xdr:row>194</xdr:row>
      <xdr:rowOff>66675</xdr:rowOff>
    </xdr:to>
    <xdr:grpSp>
      <xdr:nvGrpSpPr>
        <xdr:cNvPr id="8" name="Группа 7"/>
        <xdr:cNvGrpSpPr/>
      </xdr:nvGrpSpPr>
      <xdr:grpSpPr>
        <a:xfrm>
          <a:off x="10248901" y="61064777"/>
          <a:ext cx="854317" cy="666748"/>
          <a:chOff x="2139763" y="634253"/>
          <a:chExt cx="1619069" cy="1507271"/>
        </a:xfrm>
      </xdr:grpSpPr>
      <xdr:pic>
        <xdr:nvPicPr>
          <xdr:cNvPr id="9" name="Рисунок 8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0" name="TextBox 9"/>
          <xdr:cNvSpPr txBox="1"/>
        </xdr:nvSpPr>
        <xdr:spPr>
          <a:xfrm>
            <a:off x="2700615" y="1154207"/>
            <a:ext cx="1058217" cy="375091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700" b="1">
                <a:solidFill>
                  <a:srgbClr val="FF0000"/>
                </a:solidFill>
              </a:rPr>
              <a:t>107 mm</a:t>
            </a:r>
            <a:endParaRPr lang="ru-RU" sz="7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38099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5293504"/>
          <a:ext cx="7620001" cy="1145395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477000" y="8407286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19475" y="9007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29</xdr:row>
      <xdr:rowOff>17382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81576" y="9255010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32</xdr:row>
      <xdr:rowOff>25286</xdr:rowOff>
    </xdr:from>
    <xdr:to>
      <xdr:col>7</xdr:col>
      <xdr:colOff>209550</xdr:colOff>
      <xdr:row>36</xdr:row>
      <xdr:rowOff>111632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107694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52</xdr:row>
      <xdr:rowOff>9525</xdr:rowOff>
    </xdr:from>
    <xdr:to>
      <xdr:col>13</xdr:col>
      <xdr:colOff>285749</xdr:colOff>
      <xdr:row>54</xdr:row>
      <xdr:rowOff>159886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4573250"/>
          <a:ext cx="3971925" cy="47421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29</xdr:row>
      <xdr:rowOff>9525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657351" y="7229476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29</xdr:row>
      <xdr:rowOff>38100</xdr:rowOff>
    </xdr:to>
    <xdr:pic>
      <xdr:nvPicPr>
        <xdr:cNvPr id="9" name="Рисунок 8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7258051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72675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17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4943475" y="72580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457950" y="7258050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13" name="Рисунок 1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438525" y="8448675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14" name="Рисунок 13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981575" y="8429624"/>
          <a:ext cx="1406552" cy="809625"/>
        </a:xfrm>
        <a:prstGeom prst="rect">
          <a:avLst/>
        </a:prstGeom>
      </xdr:spPr>
    </xdr:pic>
    <xdr:clientData/>
  </xdr:twoCellAnchor>
  <xdr:twoCellAnchor>
    <xdr:from>
      <xdr:col>8</xdr:col>
      <xdr:colOff>104775</xdr:colOff>
      <xdr:row>30</xdr:row>
      <xdr:rowOff>9525</xdr:rowOff>
    </xdr:from>
    <xdr:to>
      <xdr:col>9</xdr:col>
      <xdr:colOff>409575</xdr:colOff>
      <xdr:row>30</xdr:row>
      <xdr:rowOff>238125</xdr:rowOff>
    </xdr:to>
    <xdr:sp macro="" textlink="">
      <xdr:nvSpPr>
        <xdr:cNvPr id="15" name="Прямоугольник 14"/>
        <xdr:cNvSpPr/>
      </xdr:nvSpPr>
      <xdr:spPr>
        <a:xfrm>
          <a:off x="3448050" y="10267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12</xdr:col>
      <xdr:colOff>66675</xdr:colOff>
      <xdr:row>30</xdr:row>
      <xdr:rowOff>9525</xdr:rowOff>
    </xdr:from>
    <xdr:to>
      <xdr:col>13</xdr:col>
      <xdr:colOff>371475</xdr:colOff>
      <xdr:row>30</xdr:row>
      <xdr:rowOff>238125</xdr:rowOff>
    </xdr:to>
    <xdr:sp macro="" textlink="">
      <xdr:nvSpPr>
        <xdr:cNvPr id="16" name="Прямоугольник 15"/>
        <xdr:cNvSpPr/>
      </xdr:nvSpPr>
      <xdr:spPr>
        <a:xfrm>
          <a:off x="4972050" y="10267950"/>
          <a:ext cx="685800" cy="228600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solidFill>
                <a:schemeClr val="tx1">
                  <a:lumMod val="85000"/>
                  <a:lumOff val="15000"/>
                </a:schemeClr>
              </a:solidFill>
            </a:ln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38101</xdr:colOff>
      <xdr:row>5</xdr:row>
      <xdr:rowOff>43325</xdr:rowOff>
    </xdr:from>
    <xdr:ext cx="1828800" cy="1766426"/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oneCellAnchor>
  <xdr:oneCellAnchor>
    <xdr:from>
      <xdr:col>11</xdr:col>
      <xdr:colOff>314326</xdr:colOff>
      <xdr:row>5</xdr:row>
      <xdr:rowOff>19050</xdr:rowOff>
    </xdr:from>
    <xdr:ext cx="2035902" cy="1762125"/>
    <xdr:pic>
      <xdr:nvPicPr>
        <xdr:cNvPr id="3" name="Рисунок 2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0</xdr:col>
      <xdr:colOff>247649</xdr:colOff>
      <xdr:row>21</xdr:row>
      <xdr:rowOff>19050</xdr:rowOff>
    </xdr:from>
    <xdr:ext cx="1914525" cy="1893134"/>
    <xdr:pic>
      <xdr:nvPicPr>
        <xdr:cNvPr id="4" name="Рисунок 3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41719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5</xdr:col>
      <xdr:colOff>66675</xdr:colOff>
      <xdr:row>20</xdr:row>
      <xdr:rowOff>152400</xdr:rowOff>
    </xdr:from>
    <xdr:ext cx="2072172" cy="1895475"/>
    <xdr:pic>
      <xdr:nvPicPr>
        <xdr:cNvPr id="5" name="Рисунок 4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1148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  <xdr:oneCellAnchor>
    <xdr:from>
      <xdr:col>11</xdr:col>
      <xdr:colOff>28576</xdr:colOff>
      <xdr:row>21</xdr:row>
      <xdr:rowOff>2118</xdr:rowOff>
    </xdr:from>
    <xdr:ext cx="1914524" cy="1921931"/>
    <xdr:pic>
      <xdr:nvPicPr>
        <xdr:cNvPr id="6" name="Рисунок 5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1550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124948</xdr:colOff>
      <xdr:row>3</xdr:row>
      <xdr:rowOff>38100</xdr:rowOff>
    </xdr:from>
    <xdr:to>
      <xdr:col>23</xdr:col>
      <xdr:colOff>29732</xdr:colOff>
      <xdr:row>7</xdr:row>
      <xdr:rowOff>106454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472830" y="575982"/>
          <a:ext cx="5586167" cy="844922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108</xdr:row>
      <xdr:rowOff>47624</xdr:rowOff>
    </xdr:from>
    <xdr:to>
      <xdr:col>2</xdr:col>
      <xdr:colOff>90905</xdr:colOff>
      <xdr:row>111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2035492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114</xdr:row>
      <xdr:rowOff>0</xdr:rowOff>
    </xdr:from>
    <xdr:to>
      <xdr:col>2</xdr:col>
      <xdr:colOff>100431</xdr:colOff>
      <xdr:row>117</xdr:row>
      <xdr:rowOff>142875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2138362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120</xdr:row>
      <xdr:rowOff>19050</xdr:rowOff>
    </xdr:from>
    <xdr:to>
      <xdr:col>2</xdr:col>
      <xdr:colOff>103094</xdr:colOff>
      <xdr:row>123</xdr:row>
      <xdr:rowOff>186258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2271712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108</xdr:row>
      <xdr:rowOff>47624</xdr:rowOff>
    </xdr:from>
    <xdr:to>
      <xdr:col>22</xdr:col>
      <xdr:colOff>90208</xdr:colOff>
      <xdr:row>111</xdr:row>
      <xdr:rowOff>188952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8791575" y="2035492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114</xdr:row>
      <xdr:rowOff>0</xdr:rowOff>
    </xdr:from>
    <xdr:to>
      <xdr:col>22</xdr:col>
      <xdr:colOff>109258</xdr:colOff>
      <xdr:row>118</xdr:row>
      <xdr:rowOff>31559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8753475" y="2138362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20</xdr:col>
      <xdr:colOff>18492</xdr:colOff>
      <xdr:row>120</xdr:row>
      <xdr:rowOff>19050</xdr:rowOff>
    </xdr:from>
    <xdr:to>
      <xdr:col>22</xdr:col>
      <xdr:colOff>123266</xdr:colOff>
      <xdr:row>124</xdr:row>
      <xdr:rowOff>152486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8736668" y="22699756"/>
          <a:ext cx="978833" cy="9962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211233</xdr:colOff>
      <xdr:row>3</xdr:row>
      <xdr:rowOff>55471</xdr:rowOff>
    </xdr:from>
    <xdr:to>
      <xdr:col>23</xdr:col>
      <xdr:colOff>114897</xdr:colOff>
      <xdr:row>8</xdr:row>
      <xdr:rowOff>9525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564158" y="598396"/>
          <a:ext cx="5599614" cy="8398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108</xdr:row>
      <xdr:rowOff>47624</xdr:rowOff>
    </xdr:from>
    <xdr:to>
      <xdr:col>2</xdr:col>
      <xdr:colOff>90905</xdr:colOff>
      <xdr:row>111</xdr:row>
      <xdr:rowOff>85724</xdr:rowOff>
    </xdr:to>
    <xdr:pic>
      <xdr:nvPicPr>
        <xdr:cNvPr id="9" name="Рисунок 8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20183474"/>
          <a:ext cx="814805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114</xdr:row>
      <xdr:rowOff>0</xdr:rowOff>
    </xdr:from>
    <xdr:to>
      <xdr:col>2</xdr:col>
      <xdr:colOff>100431</xdr:colOff>
      <xdr:row>117</xdr:row>
      <xdr:rowOff>142875</xdr:rowOff>
    </xdr:to>
    <xdr:pic>
      <xdr:nvPicPr>
        <xdr:cNvPr id="10" name="Рисунок 9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21212175"/>
          <a:ext cx="81480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120</xdr:row>
      <xdr:rowOff>19050</xdr:rowOff>
    </xdr:from>
    <xdr:to>
      <xdr:col>2</xdr:col>
      <xdr:colOff>103094</xdr:colOff>
      <xdr:row>123</xdr:row>
      <xdr:rowOff>186258</xdr:rowOff>
    </xdr:to>
    <xdr:pic>
      <xdr:nvPicPr>
        <xdr:cNvPr id="11" name="Рисунок 10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22545675"/>
          <a:ext cx="836519" cy="833958"/>
        </a:xfrm>
        <a:prstGeom prst="rect">
          <a:avLst/>
        </a:prstGeom>
      </xdr:spPr>
    </xdr:pic>
    <xdr:clientData/>
  </xdr:twoCellAnchor>
  <xdr:twoCellAnchor editAs="oneCell">
    <xdr:from>
      <xdr:col>20</xdr:col>
      <xdr:colOff>57150</xdr:colOff>
      <xdr:row>108</xdr:row>
      <xdr:rowOff>47624</xdr:rowOff>
    </xdr:from>
    <xdr:to>
      <xdr:col>22</xdr:col>
      <xdr:colOff>90208</xdr:colOff>
      <xdr:row>111</xdr:row>
      <xdr:rowOff>188952</xdr:rowOff>
    </xdr:to>
    <xdr:pic>
      <xdr:nvPicPr>
        <xdr:cNvPr id="12" name="Рисунок 11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800850" y="20183474"/>
          <a:ext cx="909358" cy="712828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114</xdr:row>
      <xdr:rowOff>0</xdr:rowOff>
    </xdr:from>
    <xdr:to>
      <xdr:col>22</xdr:col>
      <xdr:colOff>109258</xdr:colOff>
      <xdr:row>118</xdr:row>
      <xdr:rowOff>31559</xdr:rowOff>
    </xdr:to>
    <xdr:pic>
      <xdr:nvPicPr>
        <xdr:cNvPr id="13" name="Рисунок 12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762750" y="21212175"/>
          <a:ext cx="966508" cy="965009"/>
        </a:xfrm>
        <a:prstGeom prst="rect">
          <a:avLst/>
        </a:prstGeom>
      </xdr:spPr>
    </xdr:pic>
    <xdr:clientData/>
  </xdr:twoCellAnchor>
  <xdr:twoCellAnchor editAs="oneCell">
    <xdr:from>
      <xdr:col>19</xdr:col>
      <xdr:colOff>276227</xdr:colOff>
      <xdr:row>120</xdr:row>
      <xdr:rowOff>19050</xdr:rowOff>
    </xdr:from>
    <xdr:to>
      <xdr:col>21</xdr:col>
      <xdr:colOff>381001</xdr:colOff>
      <xdr:row>124</xdr:row>
      <xdr:rowOff>152486</xdr:rowOff>
    </xdr:to>
    <xdr:pic>
      <xdr:nvPicPr>
        <xdr:cNvPr id="14" name="Рисунок 13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86552" y="22545675"/>
          <a:ext cx="981074" cy="9906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3</xdr:row>
      <xdr:rowOff>37028</xdr:rowOff>
    </xdr:from>
    <xdr:to>
      <xdr:col>23</xdr:col>
      <xdr:colOff>9525</xdr:colOff>
      <xdr:row>7</xdr:row>
      <xdr:rowOff>156047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71951" y="589478"/>
          <a:ext cx="5924549" cy="89054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108</xdr:row>
      <xdr:rowOff>9525</xdr:rowOff>
    </xdr:from>
    <xdr:to>
      <xdr:col>2</xdr:col>
      <xdr:colOff>87631</xdr:colOff>
      <xdr:row>113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20650200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115</xdr:row>
      <xdr:rowOff>66675</xdr:rowOff>
    </xdr:from>
    <xdr:to>
      <xdr:col>2</xdr:col>
      <xdr:colOff>114300</xdr:colOff>
      <xdr:row>118</xdr:row>
      <xdr:rowOff>114300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2400" y="218503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108</xdr:row>
      <xdr:rowOff>9525</xdr:rowOff>
    </xdr:from>
    <xdr:to>
      <xdr:col>21</xdr:col>
      <xdr:colOff>257175</xdr:colOff>
      <xdr:row>113</xdr:row>
      <xdr:rowOff>52987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206502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115</xdr:row>
      <xdr:rowOff>66675</xdr:rowOff>
    </xdr:from>
    <xdr:to>
      <xdr:col>21</xdr:col>
      <xdr:colOff>428625</xdr:colOff>
      <xdr:row>118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19900" y="21850350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119</xdr:row>
      <xdr:rowOff>180975</xdr:rowOff>
    </xdr:from>
    <xdr:to>
      <xdr:col>22</xdr:col>
      <xdr:colOff>19050</xdr:colOff>
      <xdr:row>124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91325" y="22898100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119</xdr:row>
      <xdr:rowOff>180975</xdr:rowOff>
    </xdr:from>
    <xdr:to>
      <xdr:col>2</xdr:col>
      <xdr:colOff>57151</xdr:colOff>
      <xdr:row>123</xdr:row>
      <xdr:rowOff>179286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22898100"/>
          <a:ext cx="762000" cy="7698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51411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3" name="Рисунок 2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8410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4" name="Рисунок 3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64770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54673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117062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429125" y="5286374"/>
          <a:ext cx="3717512" cy="1581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Q47"/>
  <sheetViews>
    <sheetView showGridLines="0" tabSelected="1" view="pageBreakPreview" zoomScaleNormal="100" zoomScaleSheetLayoutView="100" workbookViewId="0">
      <selection activeCell="V6" sqref="V6"/>
    </sheetView>
  </sheetViews>
  <sheetFormatPr defaultRowHeight="15"/>
  <cols>
    <col min="1" max="6" width="6.140625" customWidth="1"/>
    <col min="7" max="7" width="8" customWidth="1"/>
    <col min="8" max="17" width="6.140625" customWidth="1"/>
  </cols>
  <sheetData>
    <row r="1" spans="1:17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</row>
    <row r="2" spans="1:17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</row>
    <row r="3" spans="1:17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</row>
    <row r="4" spans="1:17" ht="17.25" customHeight="1">
      <c r="A4" s="457" t="s">
        <v>929</v>
      </c>
      <c r="B4" s="458"/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</row>
    <row r="5" spans="1:17">
      <c r="A5" s="458"/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</row>
    <row r="6" spans="1:17">
      <c r="A6" s="184" t="s">
        <v>628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</row>
    <row r="7" spans="1:17" ht="16.5" customHeight="1">
      <c r="A7" s="460" t="s">
        <v>452</v>
      </c>
      <c r="B7" s="460"/>
      <c r="C7" s="460"/>
      <c r="D7" s="460"/>
      <c r="E7" s="460"/>
      <c r="F7" s="460"/>
      <c r="G7" s="460"/>
      <c r="H7" s="460"/>
      <c r="I7" s="460"/>
      <c r="J7" s="460"/>
      <c r="K7" s="460"/>
      <c r="L7" s="460"/>
      <c r="M7" s="460"/>
      <c r="N7" s="460"/>
      <c r="O7" s="460"/>
      <c r="P7" s="460"/>
      <c r="Q7" s="460"/>
    </row>
    <row r="8" spans="1:17" s="174" customFormat="1" ht="15" hidden="1" customHeight="1">
      <c r="A8" s="453" t="s">
        <v>491</v>
      </c>
      <c r="B8" s="453"/>
      <c r="C8" s="453"/>
      <c r="D8" s="453"/>
      <c r="E8" s="453"/>
      <c r="F8" s="453"/>
      <c r="G8" s="454"/>
      <c r="H8" s="182">
        <v>1</v>
      </c>
      <c r="J8" s="66"/>
      <c r="K8" s="66"/>
      <c r="L8" s="66"/>
      <c r="M8" s="66"/>
      <c r="N8" s="66"/>
      <c r="O8" s="66"/>
      <c r="P8" s="66"/>
      <c r="Q8" s="66"/>
    </row>
    <row r="9" spans="1:17" s="174" customFormat="1">
      <c r="A9" s="448" t="s">
        <v>495</v>
      </c>
      <c r="B9" s="448"/>
      <c r="C9" s="448"/>
      <c r="D9" s="448"/>
      <c r="E9" s="448"/>
      <c r="F9" s="448"/>
      <c r="G9" s="448"/>
      <c r="H9" s="448">
        <v>0</v>
      </c>
      <c r="I9" s="186"/>
      <c r="J9" s="455" t="s">
        <v>497</v>
      </c>
      <c r="K9" s="455"/>
      <c r="L9" s="455"/>
      <c r="M9" s="455"/>
      <c r="N9" s="455"/>
      <c r="O9" s="455"/>
      <c r="P9" s="456"/>
      <c r="Q9" s="185">
        <v>0</v>
      </c>
    </row>
    <row r="10" spans="1:17" s="174" customFormat="1">
      <c r="A10" s="455" t="s">
        <v>492</v>
      </c>
      <c r="B10" s="455"/>
      <c r="C10" s="455"/>
      <c r="D10" s="455"/>
      <c r="E10" s="455"/>
      <c r="F10" s="455"/>
      <c r="G10" s="456"/>
      <c r="H10" s="185">
        <v>0</v>
      </c>
      <c r="I10" s="186"/>
      <c r="J10" s="455" t="s">
        <v>671</v>
      </c>
      <c r="K10" s="455"/>
      <c r="L10" s="455"/>
      <c r="M10" s="455"/>
      <c r="N10" s="455"/>
      <c r="O10" s="455"/>
      <c r="P10" s="456"/>
      <c r="Q10" s="185">
        <v>0</v>
      </c>
    </row>
    <row r="11" spans="1:17" s="174" customFormat="1">
      <c r="A11" s="455" t="s">
        <v>493</v>
      </c>
      <c r="B11" s="455"/>
      <c r="C11" s="455"/>
      <c r="D11" s="455"/>
      <c r="E11" s="455"/>
      <c r="F11" s="455"/>
      <c r="G11" s="456"/>
      <c r="H11" s="185">
        <v>0</v>
      </c>
      <c r="I11" s="186"/>
      <c r="J11" s="455" t="s">
        <v>494</v>
      </c>
      <c r="K11" s="455"/>
      <c r="L11" s="455"/>
      <c r="M11" s="455"/>
      <c r="N11" s="455"/>
      <c r="O11" s="455"/>
      <c r="P11" s="456"/>
      <c r="Q11" s="185">
        <v>0</v>
      </c>
    </row>
    <row r="12" spans="1:17" s="174" customFormat="1">
      <c r="A12" s="186"/>
      <c r="B12" s="186"/>
      <c r="C12" s="186"/>
      <c r="D12" s="186"/>
      <c r="E12" s="186"/>
      <c r="F12" s="186"/>
      <c r="G12" s="186"/>
      <c r="H12" s="186"/>
      <c r="I12" s="186"/>
      <c r="J12" s="187"/>
      <c r="K12" s="187"/>
      <c r="L12" s="187"/>
      <c r="M12" s="187"/>
      <c r="N12" s="187"/>
      <c r="O12" s="187"/>
      <c r="P12" s="187"/>
      <c r="Q12" s="187"/>
    </row>
    <row r="13" spans="1:17" s="174" customFormat="1">
      <c r="A13" s="186"/>
      <c r="B13" s="186"/>
      <c r="C13" s="186"/>
      <c r="D13" s="186"/>
      <c r="E13" s="186"/>
      <c r="F13" s="186"/>
      <c r="G13" s="186"/>
      <c r="H13" s="186"/>
      <c r="I13" s="186"/>
      <c r="J13" s="187"/>
      <c r="K13" s="187"/>
      <c r="L13" s="187"/>
      <c r="M13" s="187"/>
      <c r="N13" s="187"/>
      <c r="O13" s="187"/>
      <c r="P13" s="187"/>
      <c r="Q13" s="187"/>
    </row>
    <row r="14" spans="1:17">
      <c r="A14" s="186"/>
      <c r="B14" s="186"/>
      <c r="C14" s="186"/>
      <c r="D14" s="186"/>
      <c r="E14" s="186"/>
      <c r="F14" s="186"/>
      <c r="G14" s="186"/>
      <c r="H14" s="186"/>
      <c r="I14" s="186"/>
      <c r="J14" s="183"/>
      <c r="K14" s="183"/>
      <c r="L14" s="183"/>
      <c r="M14" s="183"/>
      <c r="N14" s="183"/>
      <c r="O14" s="183"/>
      <c r="P14" s="183"/>
      <c r="Q14" s="183"/>
    </row>
    <row r="15" spans="1:17" ht="15.75">
      <c r="A15" s="188" t="s">
        <v>442</v>
      </c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</row>
    <row r="16" spans="1:17">
      <c r="A16" s="451" t="s">
        <v>902</v>
      </c>
      <c r="B16" s="451"/>
      <c r="C16" s="451"/>
      <c r="D16" s="451"/>
      <c r="E16" s="451"/>
      <c r="F16" s="451"/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</row>
    <row r="17" spans="1:17">
      <c r="A17" s="452" t="s">
        <v>903</v>
      </c>
      <c r="B17" s="452"/>
      <c r="C17" s="452"/>
      <c r="D17" s="452"/>
      <c r="E17" s="452"/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</row>
    <row r="18" spans="1:17">
      <c r="A18" s="461" t="s">
        <v>832</v>
      </c>
      <c r="B18" s="461"/>
      <c r="C18" s="461"/>
      <c r="D18" s="461"/>
      <c r="E18" s="461"/>
      <c r="F18" s="461"/>
      <c r="G18" s="461"/>
      <c r="H18" s="461"/>
      <c r="I18" s="461"/>
      <c r="J18" s="461"/>
      <c r="K18" s="461"/>
      <c r="L18" s="461"/>
      <c r="M18" s="461"/>
      <c r="N18" s="461"/>
      <c r="O18" s="461"/>
      <c r="P18" s="461"/>
      <c r="Q18" s="461"/>
    </row>
    <row r="19" spans="1:17">
      <c r="A19" s="451" t="s">
        <v>833</v>
      </c>
      <c r="B19" s="451"/>
      <c r="C19" s="451"/>
      <c r="D19" s="451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1"/>
    </row>
    <row r="20" spans="1:17">
      <c r="A20" s="462" t="s">
        <v>834</v>
      </c>
      <c r="B20" s="462"/>
      <c r="C20" s="462"/>
      <c r="D20" s="462"/>
      <c r="E20" s="462"/>
      <c r="F20" s="462"/>
      <c r="G20" s="462"/>
      <c r="H20" s="462"/>
      <c r="I20" s="462"/>
      <c r="J20" s="462"/>
      <c r="K20" s="462"/>
      <c r="L20" s="462"/>
      <c r="M20" s="462"/>
      <c r="N20" s="462"/>
      <c r="O20" s="462"/>
      <c r="P20" s="462"/>
      <c r="Q20" s="462"/>
    </row>
    <row r="21" spans="1:17">
      <c r="A21" s="451" t="s">
        <v>835</v>
      </c>
      <c r="B21" s="451"/>
      <c r="C21" s="451"/>
      <c r="D21" s="451"/>
      <c r="E21" s="451"/>
      <c r="F21" s="451"/>
      <c r="G21" s="451"/>
      <c r="H21" s="451"/>
      <c r="I21" s="451"/>
      <c r="J21" s="451"/>
      <c r="K21" s="451"/>
      <c r="L21" s="451"/>
      <c r="M21" s="451"/>
      <c r="N21" s="451"/>
      <c r="O21" s="451"/>
      <c r="P21" s="451"/>
      <c r="Q21" s="451"/>
    </row>
    <row r="22" spans="1:17">
      <c r="A22" s="452" t="s">
        <v>836</v>
      </c>
      <c r="B22" s="452"/>
      <c r="C22" s="452"/>
      <c r="D22" s="452"/>
      <c r="E22" s="452"/>
      <c r="F22" s="452"/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452"/>
    </row>
    <row r="23" spans="1:17" ht="15.75">
      <c r="A23" s="188" t="s">
        <v>443</v>
      </c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</row>
    <row r="24" spans="1:17">
      <c r="A24" s="451" t="s">
        <v>432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</row>
    <row r="25" spans="1:17">
      <c r="A25" s="451" t="s">
        <v>433</v>
      </c>
      <c r="B25" s="451"/>
      <c r="C25" s="451"/>
      <c r="D25" s="451"/>
      <c r="E25" s="451"/>
      <c r="F25" s="451"/>
      <c r="G25" s="451"/>
      <c r="H25" s="451"/>
      <c r="I25" s="451"/>
      <c r="J25" s="451"/>
      <c r="K25" s="451"/>
      <c r="L25" s="451"/>
      <c r="M25" s="451"/>
      <c r="N25" s="451"/>
      <c r="O25" s="451"/>
      <c r="P25" s="451"/>
      <c r="Q25" s="451"/>
    </row>
    <row r="26" spans="1:17">
      <c r="A26" s="451" t="s">
        <v>434</v>
      </c>
      <c r="B26" s="451"/>
      <c r="C26" s="451"/>
      <c r="D26" s="451"/>
      <c r="E26" s="451"/>
      <c r="F26" s="451"/>
      <c r="G26" s="451"/>
      <c r="H26" s="451"/>
      <c r="I26" s="451"/>
      <c r="J26" s="451"/>
      <c r="K26" s="451"/>
      <c r="L26" s="451"/>
      <c r="M26" s="451"/>
      <c r="N26" s="451"/>
      <c r="O26" s="451"/>
      <c r="P26" s="451"/>
      <c r="Q26" s="451"/>
    </row>
    <row r="27" spans="1:17">
      <c r="A27" s="451" t="s">
        <v>435</v>
      </c>
      <c r="B27" s="451"/>
      <c r="C27" s="451"/>
      <c r="D27" s="451"/>
      <c r="E27" s="451"/>
      <c r="F27" s="451"/>
      <c r="G27" s="451"/>
      <c r="H27" s="451"/>
      <c r="I27" s="451"/>
      <c r="J27" s="451"/>
      <c r="K27" s="451"/>
      <c r="L27" s="451"/>
      <c r="M27" s="451"/>
      <c r="N27" s="451"/>
      <c r="O27" s="451"/>
      <c r="P27" s="451"/>
      <c r="Q27" s="451"/>
    </row>
    <row r="28" spans="1:17">
      <c r="A28" s="451" t="s">
        <v>436</v>
      </c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</row>
    <row r="29" spans="1:17">
      <c r="A29" s="451" t="s">
        <v>437</v>
      </c>
      <c r="B29" s="451"/>
      <c r="C29" s="451"/>
      <c r="D29" s="451"/>
      <c r="E29" s="451"/>
      <c r="F29" s="451"/>
      <c r="G29" s="451"/>
      <c r="H29" s="451"/>
      <c r="I29" s="451"/>
      <c r="J29" s="451"/>
      <c r="K29" s="451"/>
      <c r="L29" s="451"/>
      <c r="M29" s="451"/>
      <c r="N29" s="451"/>
      <c r="O29" s="451"/>
      <c r="P29" s="451"/>
      <c r="Q29" s="451"/>
    </row>
    <row r="30" spans="1:17">
      <c r="A30" s="451" t="s">
        <v>438</v>
      </c>
      <c r="B30" s="451"/>
      <c r="C30" s="451"/>
      <c r="D30" s="451"/>
      <c r="E30" s="451"/>
      <c r="F30" s="451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1"/>
    </row>
    <row r="31" spans="1:17">
      <c r="A31" s="451" t="s">
        <v>439</v>
      </c>
      <c r="B31" s="451"/>
      <c r="C31" s="451"/>
      <c r="D31" s="451"/>
      <c r="E31" s="451"/>
      <c r="F31" s="451"/>
      <c r="G31" s="451"/>
      <c r="H31" s="451"/>
      <c r="I31" s="451"/>
      <c r="J31" s="451"/>
      <c r="K31" s="451"/>
      <c r="L31" s="451"/>
      <c r="M31" s="451"/>
      <c r="N31" s="451"/>
      <c r="O31" s="451"/>
      <c r="P31" s="451"/>
      <c r="Q31" s="451"/>
    </row>
    <row r="32" spans="1:17">
      <c r="A32" s="451" t="s">
        <v>440</v>
      </c>
      <c r="B32" s="451"/>
      <c r="C32" s="451"/>
      <c r="D32" s="451"/>
      <c r="E32" s="451"/>
      <c r="F32" s="451"/>
      <c r="G32" s="451"/>
      <c r="H32" s="451"/>
      <c r="I32" s="451"/>
      <c r="J32" s="451"/>
      <c r="K32" s="451"/>
      <c r="L32" s="451"/>
      <c r="M32" s="451"/>
      <c r="N32" s="451"/>
      <c r="O32" s="451"/>
      <c r="P32" s="451"/>
      <c r="Q32" s="451"/>
    </row>
    <row r="33" spans="1:17">
      <c r="A33" s="451" t="s">
        <v>441</v>
      </c>
      <c r="B33" s="451"/>
      <c r="C33" s="451"/>
      <c r="D33" s="451"/>
      <c r="E33" s="451"/>
      <c r="F33" s="451"/>
      <c r="G33" s="451"/>
      <c r="H33" s="451"/>
      <c r="I33" s="451"/>
      <c r="J33" s="451"/>
      <c r="K33" s="451"/>
      <c r="L33" s="451"/>
      <c r="M33" s="451"/>
      <c r="N33" s="451"/>
      <c r="O33" s="451"/>
      <c r="P33" s="451"/>
      <c r="Q33" s="451"/>
    </row>
    <row r="34" spans="1:17" s="140" customFormat="1">
      <c r="A34" s="459" t="s">
        <v>487</v>
      </c>
      <c r="B34" s="459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</row>
    <row r="35" spans="1:17" s="140" customFormat="1">
      <c r="A35" s="459" t="s">
        <v>488</v>
      </c>
      <c r="B35" s="459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</row>
    <row r="36" spans="1:17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  <c r="P36" s="183"/>
      <c r="Q36" s="183"/>
    </row>
    <row r="37" spans="1:17" ht="15.75">
      <c r="A37" s="188" t="s">
        <v>444</v>
      </c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</row>
    <row r="38" spans="1:17">
      <c r="A38" s="451" t="s">
        <v>667</v>
      </c>
      <c r="B38" s="451"/>
      <c r="C38" s="451"/>
      <c r="D38" s="451"/>
      <c r="E38" s="451"/>
      <c r="F38" s="451"/>
      <c r="G38" s="451"/>
      <c r="H38" s="451"/>
      <c r="I38" s="451"/>
      <c r="J38" s="451"/>
      <c r="K38" s="451"/>
      <c r="L38" s="451"/>
      <c r="M38" s="451"/>
      <c r="N38" s="451"/>
      <c r="O38" s="451"/>
      <c r="P38" s="451"/>
      <c r="Q38" s="451"/>
    </row>
    <row r="39" spans="1:17">
      <c r="A39" s="463" t="s">
        <v>665</v>
      </c>
      <c r="B39" s="463"/>
      <c r="C39" s="463"/>
      <c r="D39" s="463"/>
      <c r="E39" s="463"/>
      <c r="F39" s="463"/>
      <c r="G39" s="463"/>
      <c r="H39" s="463"/>
      <c r="I39" s="463"/>
      <c r="J39" s="463"/>
      <c r="K39" s="463"/>
      <c r="L39" s="463"/>
      <c r="M39" s="463"/>
      <c r="N39" s="463"/>
      <c r="O39" s="463"/>
      <c r="P39" s="463"/>
      <c r="Q39" s="463"/>
    </row>
    <row r="40" spans="1:17">
      <c r="A40" s="463" t="s">
        <v>669</v>
      </c>
      <c r="B40" s="463"/>
      <c r="C40" s="463"/>
      <c r="D40" s="463"/>
      <c r="E40" s="463"/>
      <c r="F40" s="463"/>
      <c r="G40" s="463"/>
      <c r="H40" s="463"/>
      <c r="I40" s="463"/>
      <c r="J40" s="463"/>
      <c r="K40" s="463"/>
      <c r="L40" s="463"/>
      <c r="M40" s="463"/>
      <c r="N40" s="463"/>
      <c r="O40" s="463"/>
      <c r="P40" s="463"/>
      <c r="Q40" s="463"/>
    </row>
    <row r="41" spans="1:17">
      <c r="A41" s="463" t="s">
        <v>668</v>
      </c>
      <c r="B41" s="463"/>
      <c r="C41" s="463"/>
      <c r="D41" s="463"/>
      <c r="E41" s="463"/>
      <c r="F41" s="463"/>
      <c r="G41" s="463"/>
      <c r="H41" s="463"/>
      <c r="I41" s="463"/>
      <c r="J41" s="463"/>
      <c r="K41" s="463"/>
      <c r="L41" s="463"/>
      <c r="M41" s="463"/>
      <c r="N41" s="463"/>
      <c r="O41" s="463"/>
      <c r="P41" s="463"/>
      <c r="Q41" s="463"/>
    </row>
    <row r="42" spans="1:17">
      <c r="A42" s="183"/>
      <c r="B42" s="183"/>
      <c r="C42" s="183"/>
      <c r="D42" s="183"/>
      <c r="E42" s="183"/>
      <c r="F42" s="183"/>
      <c r="G42" s="183"/>
      <c r="H42" s="183"/>
      <c r="I42" s="183"/>
      <c r="J42" s="183"/>
      <c r="K42" s="183"/>
      <c r="L42" s="183"/>
      <c r="M42" s="183"/>
      <c r="N42" s="183"/>
      <c r="O42" s="183"/>
      <c r="P42" s="183"/>
      <c r="Q42" s="183"/>
    </row>
    <row r="43" spans="1:17">
      <c r="A43" s="451" t="s">
        <v>670</v>
      </c>
      <c r="B43" s="451"/>
      <c r="C43" s="451"/>
      <c r="D43" s="451"/>
      <c r="E43" s="451"/>
      <c r="F43" s="451"/>
      <c r="G43" s="451"/>
      <c r="H43" s="451"/>
      <c r="I43" s="451"/>
      <c r="J43" s="451"/>
      <c r="K43" s="451"/>
      <c r="L43" s="451"/>
      <c r="M43" s="451"/>
      <c r="N43" s="451"/>
      <c r="O43" s="451"/>
      <c r="P43" s="451"/>
      <c r="Q43" s="451"/>
    </row>
    <row r="44" spans="1:17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</row>
    <row r="45" spans="1:17" ht="15.75">
      <c r="A45" s="188"/>
    </row>
    <row r="46" spans="1:17">
      <c r="A46" s="464"/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</row>
    <row r="47" spans="1:17">
      <c r="A47" s="464"/>
      <c r="B47" s="464"/>
      <c r="C47" s="464"/>
      <c r="D47" s="464"/>
      <c r="E47" s="46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64"/>
      <c r="Q47" s="464"/>
    </row>
  </sheetData>
  <sheetProtection selectLockedCells="1"/>
  <mergeCells count="34">
    <mergeCell ref="A40:Q40"/>
    <mergeCell ref="A41:Q41"/>
    <mergeCell ref="A46:Q46"/>
    <mergeCell ref="A47:Q47"/>
    <mergeCell ref="A38:Q38"/>
    <mergeCell ref="A39:Q39"/>
    <mergeCell ref="A4:Q5"/>
    <mergeCell ref="A43:Q43"/>
    <mergeCell ref="A27:Q27"/>
    <mergeCell ref="A28:Q28"/>
    <mergeCell ref="A29:Q29"/>
    <mergeCell ref="A30:Q30"/>
    <mergeCell ref="A31:Q31"/>
    <mergeCell ref="A34:Q34"/>
    <mergeCell ref="A35:Q35"/>
    <mergeCell ref="A7:Q7"/>
    <mergeCell ref="A16:Q16"/>
    <mergeCell ref="A18:Q18"/>
    <mergeCell ref="A19:Q19"/>
    <mergeCell ref="A20:Q20"/>
    <mergeCell ref="A32:Q32"/>
    <mergeCell ref="A33:Q33"/>
    <mergeCell ref="A17:Q17"/>
    <mergeCell ref="A8:G8"/>
    <mergeCell ref="J11:P11"/>
    <mergeCell ref="J10:P10"/>
    <mergeCell ref="J9:P9"/>
    <mergeCell ref="A11:G11"/>
    <mergeCell ref="A10:G10"/>
    <mergeCell ref="A21:Q21"/>
    <mergeCell ref="A22:Q22"/>
    <mergeCell ref="A24:Q24"/>
    <mergeCell ref="A25:Q25"/>
    <mergeCell ref="A26:Q26"/>
  </mergeCells>
  <hyperlinks>
    <hyperlink ref="A16" location="'1.1 Описание Гараж. ворот'!A1" display="1.1 Описание конструкции гаражных секционных ворот"/>
    <hyperlink ref="A18" location="'1.2 Типы монтажа ГВ'!A1" display="1.2 Типы монтажа гаражных секционных ворот"/>
    <hyperlink ref="A24" location="'2.1 Описание Пром. ворот'!A1" display="2.1 Описание конструкции промышленных секционных ворот"/>
    <hyperlink ref="A25" location="'2.2 Описание Панорамных ворот'!A1" display="2.2 Описание конструкции панорамных секционных ворот"/>
    <hyperlink ref="A26" location="'2.3 Типы монтажа ПВ 1 вал'!A1" display="2.3 Типы монтажа промышленных и панорамных ворот с одновальной системой балансировки"/>
    <hyperlink ref="A27" location="'2.4 Типы монтажа ПВ 2 вала'!A1" display="2.4 Типы монтажа промышленных и панорамных ворот с двухвальной системой балансировки"/>
    <hyperlink ref="A28" location="'2.5 ProPlus'!A1" display="2.5 Прайс-лист на промышленные ворота серии ProPlus"/>
    <hyperlink ref="A29" location="'2.6 ProTrend'!A1" display="2.6 Прайс-лист на промышленные ворота серии ProTrend"/>
    <hyperlink ref="A30" location="'2.7 AluPro (АЛП)'!A1" display="2.7 Прайс-лист на панорамные ворота серии AluPro (тип полотна АЛП)"/>
    <hyperlink ref="A31" location="'2.8 AluPro (АЛПС)'!A1" display="2.8 Прайс-лист на панорамные ворота серии AluPro (тип полотна АЛПС)"/>
    <hyperlink ref="A32" location="'2.9 AluTherm (АЛП)'!A1" display="2.9 Прайс-лист на панорамные ворота серии AluTherm (тип полотна АЛП)"/>
    <hyperlink ref="A33" location="'2.10 AluTherm (АЛПС)'!A1" display="2.10 Прайс-лист на панорамные ворота серии AluTherm (тип полотна АЛПC)"/>
    <hyperlink ref="A43" location="'4 Доп.опции'!A1" display="4. Дополнительные опции для секционных ворот и двери боковой"/>
    <hyperlink ref="A34:Q34" location="'2.11 AluTrend (АЛП)'!A1" display="2.11 Прайс-лист на панорамные ворота AluTrend (тип полотна АЛП) "/>
    <hyperlink ref="A35:Q35" location="'2.12 AluTrend (АЛПС)'!A1" display="2.12 Прайс-лист на панорамные ворота AluTrend (тип полотна АЛПС)"/>
    <hyperlink ref="A38:Q38" location="'3.1 Описание дверей боковых'!A1" display="3.1 Описание конструкции дверей боковых"/>
    <hyperlink ref="A39:Q39" location="'3.2 Дверь боковая SDN-1'!A1" display="3.2. Прайс-лист на дверь боковую SDN-1"/>
    <hyperlink ref="A40:Q41" location="'3.2 Дверь боковая'!A1" display="3.2. Прайс-лист на дверь боковую"/>
    <hyperlink ref="A40:Q40" location="'3.3 Дверь боковая SDN-2'!A1" display="3.3. Прайс-лист на дверь боковую SDN-2"/>
    <hyperlink ref="A41:Q41" location="'3.4 Дверь боковая SD-Thermo'!A1" display="3.4. Прайс-лист на дверь боковую SD-Thermo"/>
    <hyperlink ref="A19" location="'1.3 Встроенный монтаж ГВ'!A1" display="1.3 Встроенный монтаж гаражных секционных ворот"/>
    <hyperlink ref="A20:Q20" location="'1.5 Prestige'!A1" display="1.5 Прайс-лист на гаражные секционные ворота серии Prestige"/>
    <hyperlink ref="A22:Q22" location="'1.7 Trend'!A1" display="1.7 Прайс-лист на гаражные секционные ворота Trend"/>
    <hyperlink ref="A21:Q21" location="'1.6 Classic'!A1" display="1.6 Прайс-лист на гаражные секционные ворота серии Classic"/>
    <hyperlink ref="A16:Q16" location="'1.1 Описание ГВ  Prestige'!A1" display="1.1 Описание  гаражных секционных ворот Prestige"/>
    <hyperlink ref="A17:Q17" location="'1.2 Описание ГВ Trend, Classic'!A1" display="1.2 Описание гаражных ворот  Trend, Classic"/>
    <hyperlink ref="A18:Q18" location="'1.3 Типы монтажа ГВ'!A1" display="1.3 Типы монтажа гаражных секционных ворот"/>
    <hyperlink ref="A19:Q19" location="'1.4 Встроенный монтаж ГВ'!A1" display="1.4 Встроенный монтаж гаражных секционных ворот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70C0"/>
  </sheetPr>
  <dimension ref="A1:AE69"/>
  <sheetViews>
    <sheetView view="pageBreakPreview" zoomScaleNormal="100" zoomScaleSheetLayoutView="100" workbookViewId="0">
      <pane ySplit="1" topLeftCell="A2" activePane="bottomLeft" state="frozen"/>
      <selection pane="bottomLeft" activeCell="A2" sqref="A2"/>
    </sheetView>
  </sheetViews>
  <sheetFormatPr defaultColWidth="6.140625" defaultRowHeight="15"/>
  <cols>
    <col min="1" max="1" width="6.140625" style="444"/>
    <col min="2" max="2" width="6.42578125" style="444" customWidth="1"/>
    <col min="3" max="3" width="7.42578125" style="444" customWidth="1"/>
    <col min="4" max="7" width="6.140625" style="444"/>
    <col min="8" max="8" width="7.85546875" style="444" customWidth="1"/>
    <col min="9" max="20" width="6.140625" style="444"/>
    <col min="21" max="21" width="7.28515625" style="444" customWidth="1"/>
    <col min="22" max="16384" width="6.140625" style="444"/>
  </cols>
  <sheetData>
    <row r="1" spans="1:21" ht="21">
      <c r="A1" s="465" t="s">
        <v>66</v>
      </c>
      <c r="B1" s="465"/>
      <c r="C1" s="465"/>
      <c r="D1" s="465"/>
      <c r="E1" s="21"/>
      <c r="F1" s="21" t="s">
        <v>237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1" ht="15.75">
      <c r="A2" s="165"/>
      <c r="B2" s="165"/>
      <c r="C2" s="82" t="s">
        <v>241</v>
      </c>
      <c r="D2" s="165"/>
      <c r="E2" s="165"/>
      <c r="F2" s="165"/>
      <c r="G2" s="165"/>
      <c r="H2" s="165"/>
      <c r="I2" s="165"/>
      <c r="K2" s="82" t="s">
        <v>239</v>
      </c>
      <c r="L2" s="165"/>
      <c r="M2" s="165"/>
      <c r="O2" s="165"/>
      <c r="Q2" s="165"/>
      <c r="R2" s="82" t="s">
        <v>238</v>
      </c>
      <c r="T2" s="165"/>
      <c r="U2" s="165"/>
    </row>
    <row r="3" spans="1:2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</row>
    <row r="4" spans="1:2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</row>
    <row r="5" spans="1:21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</row>
    <row r="6" spans="1:21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</row>
    <row r="7" spans="1:21" ht="13.5" customHeight="1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</row>
    <row r="8" spans="1:2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</row>
    <row r="9" spans="1:2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</row>
    <row r="10" spans="1:2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</row>
    <row r="11" spans="1:21">
      <c r="A11" s="165"/>
      <c r="B11" s="165"/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</row>
    <row r="12" spans="1:21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1" ht="15" customHeight="1">
      <c r="A13" s="635" t="s">
        <v>242</v>
      </c>
      <c r="B13" s="635"/>
      <c r="C13" s="635"/>
      <c r="D13" s="635"/>
      <c r="E13" s="635"/>
      <c r="F13" s="165"/>
      <c r="G13" s="165"/>
      <c r="H13" s="165"/>
      <c r="I13" s="635" t="s">
        <v>242</v>
      </c>
      <c r="J13" s="636"/>
      <c r="K13" s="636"/>
      <c r="L13" s="636"/>
      <c r="M13" s="441"/>
      <c r="N13" s="441"/>
      <c r="O13" s="441"/>
      <c r="P13" s="635" t="s">
        <v>240</v>
      </c>
      <c r="Q13" s="635"/>
      <c r="R13" s="635"/>
      <c r="S13" s="635"/>
      <c r="T13" s="635"/>
      <c r="U13" s="441"/>
    </row>
    <row r="14" spans="1:21">
      <c r="A14" s="635"/>
      <c r="B14" s="635"/>
      <c r="C14" s="635"/>
      <c r="D14" s="635"/>
      <c r="E14" s="635"/>
      <c r="F14" s="165"/>
      <c r="G14" s="165"/>
      <c r="H14" s="165"/>
      <c r="I14" s="636"/>
      <c r="J14" s="636"/>
      <c r="K14" s="636"/>
      <c r="L14" s="636"/>
      <c r="M14" s="441"/>
      <c r="N14" s="441"/>
      <c r="O14" s="441"/>
      <c r="P14" s="635"/>
      <c r="Q14" s="635"/>
      <c r="R14" s="635"/>
      <c r="S14" s="635"/>
      <c r="T14" s="635"/>
      <c r="U14" s="441"/>
    </row>
    <row r="15" spans="1:21">
      <c r="A15" s="637" t="s">
        <v>243</v>
      </c>
      <c r="B15" s="637"/>
      <c r="C15" s="637"/>
      <c r="D15" s="637"/>
      <c r="E15" s="637"/>
      <c r="F15" s="165"/>
      <c r="G15" s="165"/>
      <c r="H15" s="165"/>
      <c r="I15" s="17" t="s">
        <v>252</v>
      </c>
      <c r="J15" s="17"/>
      <c r="K15" s="17"/>
      <c r="L15" s="17"/>
      <c r="M15" s="17"/>
      <c r="N15" s="441"/>
      <c r="O15" s="441"/>
      <c r="P15" s="637" t="s">
        <v>243</v>
      </c>
      <c r="Q15" s="637"/>
      <c r="R15" s="637"/>
      <c r="S15" s="637"/>
      <c r="T15" s="637"/>
      <c r="U15" s="443"/>
    </row>
    <row r="16" spans="1:21" ht="15" customHeight="1">
      <c r="A16" s="640" t="s">
        <v>914</v>
      </c>
      <c r="B16" s="640"/>
      <c r="C16" s="640"/>
      <c r="D16" s="640"/>
      <c r="E16" s="640"/>
      <c r="F16" s="640"/>
      <c r="G16" s="640"/>
      <c r="H16" s="640"/>
      <c r="I16" s="640"/>
      <c r="J16" s="640"/>
      <c r="K16" s="640"/>
      <c r="L16" s="640"/>
      <c r="M16" s="640"/>
      <c r="N16" s="640"/>
      <c r="O16" s="640"/>
      <c r="P16" s="640"/>
      <c r="Q16" s="640"/>
      <c r="R16" s="640"/>
      <c r="S16" s="640"/>
      <c r="T16" s="640"/>
      <c r="U16" s="640"/>
    </row>
    <row r="17" spans="1:21">
      <c r="A17" s="640"/>
      <c r="B17" s="640"/>
      <c r="C17" s="640"/>
      <c r="D17" s="640"/>
      <c r="E17" s="640"/>
      <c r="F17" s="640"/>
      <c r="G17" s="640"/>
      <c r="H17" s="640"/>
      <c r="I17" s="640"/>
      <c r="J17" s="640"/>
      <c r="K17" s="640"/>
      <c r="L17" s="640"/>
      <c r="M17" s="640"/>
      <c r="N17" s="640"/>
      <c r="O17" s="640"/>
      <c r="P17" s="640"/>
      <c r="Q17" s="640"/>
      <c r="R17" s="640"/>
      <c r="S17" s="640"/>
      <c r="T17" s="640"/>
      <c r="U17" s="640"/>
    </row>
    <row r="18" spans="1:21" ht="33" customHeight="1">
      <c r="A18" s="640"/>
      <c r="B18" s="640"/>
      <c r="C18" s="640"/>
      <c r="D18" s="640"/>
      <c r="E18" s="640"/>
      <c r="F18" s="640"/>
      <c r="G18" s="640"/>
      <c r="H18" s="640"/>
      <c r="I18" s="640"/>
      <c r="J18" s="640"/>
      <c r="K18" s="640"/>
      <c r="L18" s="640"/>
      <c r="M18" s="640"/>
      <c r="N18" s="640"/>
      <c r="O18" s="640"/>
      <c r="P18" s="640"/>
      <c r="Q18" s="640"/>
      <c r="R18" s="640"/>
      <c r="S18" s="640"/>
      <c r="T18" s="640"/>
      <c r="U18" s="640"/>
    </row>
    <row r="19" spans="1:21" ht="15.75">
      <c r="A19" s="50"/>
      <c r="B19" s="78"/>
      <c r="C19" s="50"/>
      <c r="D19" s="78"/>
      <c r="E19" s="78"/>
      <c r="F19" s="78"/>
      <c r="G19" s="78"/>
      <c r="H19" s="78"/>
      <c r="I19" s="78" t="s">
        <v>244</v>
      </c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</row>
    <row r="20" spans="1:21">
      <c r="A20" s="165"/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</row>
    <row r="21" spans="1:21">
      <c r="A21" s="165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</row>
    <row r="22" spans="1:2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</row>
    <row r="23" spans="1:21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</row>
    <row r="24" spans="1:21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</row>
    <row r="26" spans="1:21" ht="45" customHeight="1">
      <c r="A26" s="641" t="s">
        <v>258</v>
      </c>
      <c r="B26" s="641"/>
      <c r="C26" s="641"/>
      <c r="D26" s="641"/>
      <c r="E26" s="641"/>
      <c r="F26" s="641"/>
      <c r="G26" s="641"/>
      <c r="H26" s="642" t="s">
        <v>572</v>
      </c>
      <c r="I26" s="641"/>
      <c r="J26" s="641"/>
      <c r="K26" s="641"/>
      <c r="L26" s="641"/>
      <c r="M26" s="641"/>
      <c r="N26" s="641"/>
      <c r="O26" s="642" t="s">
        <v>259</v>
      </c>
      <c r="P26" s="641"/>
      <c r="Q26" s="641"/>
      <c r="R26" s="641"/>
      <c r="S26" s="641"/>
      <c r="T26" s="641"/>
      <c r="U26" s="641"/>
    </row>
    <row r="27" spans="1:21" ht="16.5" customHeight="1">
      <c r="A27" s="83"/>
      <c r="B27" s="83"/>
      <c r="C27" s="83"/>
      <c r="D27" s="643" t="s">
        <v>249</v>
      </c>
      <c r="E27" s="643"/>
      <c r="F27" s="643"/>
      <c r="G27" s="643"/>
      <c r="H27" s="643"/>
      <c r="I27" s="643"/>
      <c r="J27" s="643"/>
      <c r="K27" s="643"/>
      <c r="L27" s="643"/>
      <c r="M27" s="643"/>
      <c r="N27" s="643"/>
      <c r="O27" s="643"/>
      <c r="P27" s="643"/>
      <c r="Q27" s="643"/>
      <c r="R27" s="643"/>
      <c r="S27" s="643"/>
      <c r="T27" s="643"/>
      <c r="U27" s="643"/>
    </row>
    <row r="28" spans="1:21" ht="16.5" customHeight="1">
      <c r="A28" s="83"/>
      <c r="B28" s="83"/>
      <c r="C28" s="83"/>
      <c r="D28" s="638" t="s">
        <v>257</v>
      </c>
      <c r="E28" s="638"/>
      <c r="F28" s="638"/>
      <c r="G28" s="638"/>
      <c r="H28" s="638"/>
      <c r="I28" s="638" t="s">
        <v>239</v>
      </c>
      <c r="J28" s="638"/>
      <c r="K28" s="638" t="s">
        <v>253</v>
      </c>
      <c r="L28" s="638"/>
      <c r="M28" s="638" t="s">
        <v>238</v>
      </c>
      <c r="N28" s="638"/>
      <c r="O28" s="639"/>
      <c r="P28" s="639"/>
      <c r="Q28" s="84"/>
      <c r="R28" s="84"/>
      <c r="S28" s="84"/>
      <c r="T28" s="84"/>
      <c r="U28" s="84"/>
    </row>
    <row r="29" spans="1:21" ht="16.5" customHeight="1">
      <c r="A29" s="83"/>
      <c r="B29" s="83"/>
      <c r="C29" s="83"/>
      <c r="D29" s="644" t="s">
        <v>246</v>
      </c>
      <c r="E29" s="644"/>
      <c r="F29" s="644"/>
      <c r="G29" s="644"/>
      <c r="H29" s="644"/>
      <c r="I29" s="645" t="s">
        <v>260</v>
      </c>
      <c r="J29" s="646"/>
      <c r="K29" s="645" t="s">
        <v>260</v>
      </c>
      <c r="L29" s="646"/>
      <c r="M29" s="647" t="s">
        <v>260</v>
      </c>
      <c r="N29" s="647"/>
      <c r="O29" s="648"/>
      <c r="P29" s="648"/>
      <c r="Q29" s="84"/>
      <c r="R29" s="84"/>
      <c r="S29" s="84"/>
      <c r="T29" s="84"/>
      <c r="U29" s="84"/>
    </row>
    <row r="30" spans="1:21" ht="16.5" customHeight="1">
      <c r="A30" s="83"/>
      <c r="B30" s="83"/>
      <c r="C30" s="83"/>
      <c r="D30" s="644" t="s">
        <v>247</v>
      </c>
      <c r="E30" s="644"/>
      <c r="F30" s="644"/>
      <c r="G30" s="644"/>
      <c r="H30" s="644"/>
      <c r="I30" s="645" t="s">
        <v>260</v>
      </c>
      <c r="J30" s="646"/>
      <c r="K30" s="645" t="s">
        <v>260</v>
      </c>
      <c r="L30" s="646"/>
      <c r="M30" s="647" t="s">
        <v>260</v>
      </c>
      <c r="N30" s="647"/>
      <c r="O30" s="648"/>
      <c r="P30" s="648"/>
      <c r="Q30" s="84"/>
      <c r="R30" s="84"/>
      <c r="S30" s="84"/>
      <c r="T30" s="84"/>
      <c r="U30" s="84"/>
    </row>
    <row r="31" spans="1:21" ht="16.5" customHeight="1">
      <c r="A31" s="83"/>
      <c r="B31" s="83"/>
      <c r="C31" s="83"/>
      <c r="D31" s="644" t="s">
        <v>248</v>
      </c>
      <c r="E31" s="644"/>
      <c r="F31" s="644"/>
      <c r="G31" s="644"/>
      <c r="H31" s="644"/>
      <c r="I31" s="645" t="s">
        <v>260</v>
      </c>
      <c r="J31" s="646"/>
      <c r="K31" s="645" t="s">
        <v>260</v>
      </c>
      <c r="L31" s="646"/>
      <c r="M31" s="647" t="s">
        <v>260</v>
      </c>
      <c r="N31" s="647"/>
      <c r="O31" s="648"/>
      <c r="P31" s="648"/>
      <c r="Q31" s="84"/>
      <c r="R31" s="84"/>
      <c r="S31" s="84"/>
      <c r="T31" s="84"/>
      <c r="U31" s="84"/>
    </row>
    <row r="32" spans="1:21" ht="16.5" customHeight="1">
      <c r="A32" s="83"/>
      <c r="B32" s="83"/>
      <c r="C32" s="83"/>
      <c r="D32" s="165"/>
      <c r="E32" s="165"/>
      <c r="F32" s="165"/>
      <c r="G32" s="165"/>
      <c r="H32" s="165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</row>
    <row r="33" spans="1:31" ht="15.75">
      <c r="A33" s="50"/>
      <c r="B33" s="78"/>
      <c r="C33" s="50"/>
      <c r="D33" s="78"/>
      <c r="E33" s="78"/>
      <c r="F33" s="78"/>
      <c r="G33" s="78"/>
      <c r="H33" s="78"/>
      <c r="I33" s="78" t="s">
        <v>245</v>
      </c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</row>
    <row r="34" spans="1:31" ht="15.75">
      <c r="B34" s="165"/>
      <c r="C34" s="82" t="s">
        <v>241</v>
      </c>
      <c r="D34" s="165"/>
      <c r="E34" s="165"/>
      <c r="F34" s="165"/>
      <c r="H34" s="165"/>
      <c r="I34" s="82" t="s">
        <v>239</v>
      </c>
      <c r="J34" s="165"/>
      <c r="K34" s="165"/>
      <c r="L34" s="165"/>
      <c r="N34" s="649" t="s">
        <v>238</v>
      </c>
      <c r="O34" s="649"/>
      <c r="P34" s="649"/>
      <c r="Q34" s="649"/>
      <c r="R34" s="649"/>
      <c r="S34" s="649"/>
      <c r="T34" s="649"/>
      <c r="U34" s="649"/>
    </row>
    <row r="35" spans="1:31">
      <c r="A35" s="146"/>
      <c r="B35" s="33"/>
      <c r="C35" s="33"/>
      <c r="D35" s="33"/>
      <c r="E35" s="33"/>
      <c r="F35" s="147"/>
      <c r="G35" s="146"/>
      <c r="H35" s="33"/>
      <c r="I35" s="33"/>
      <c r="J35" s="33"/>
      <c r="K35" s="33"/>
      <c r="L35" s="33"/>
      <c r="M35" s="147"/>
      <c r="N35" s="524"/>
      <c r="O35" s="524"/>
      <c r="P35" s="524"/>
      <c r="Q35" s="524"/>
      <c r="R35" s="524"/>
      <c r="S35" s="524"/>
      <c r="T35" s="524"/>
      <c r="U35" s="524"/>
    </row>
    <row r="36" spans="1:31">
      <c r="A36" s="71"/>
      <c r="B36" s="13"/>
      <c r="C36" s="13"/>
      <c r="D36" s="13"/>
      <c r="E36" s="13"/>
      <c r="F36" s="148"/>
      <c r="G36" s="71"/>
      <c r="H36" s="13"/>
      <c r="I36" s="13"/>
      <c r="J36" s="13"/>
      <c r="K36" s="13"/>
      <c r="L36" s="13"/>
      <c r="M36" s="148"/>
      <c r="N36" s="524"/>
      <c r="O36" s="524"/>
      <c r="P36" s="524"/>
      <c r="Q36" s="524"/>
      <c r="R36" s="524"/>
      <c r="S36" s="524"/>
      <c r="T36" s="524"/>
      <c r="U36" s="524"/>
    </row>
    <row r="37" spans="1:31">
      <c r="A37" s="71"/>
      <c r="B37" s="13"/>
      <c r="C37" s="13"/>
      <c r="D37" s="13"/>
      <c r="E37" s="13"/>
      <c r="F37" s="148"/>
      <c r="G37" s="71"/>
      <c r="H37" s="13"/>
      <c r="I37" s="13"/>
      <c r="J37" s="13"/>
      <c r="K37" s="13"/>
      <c r="L37" s="13"/>
      <c r="M37" s="148"/>
      <c r="N37" s="524"/>
      <c r="O37" s="524"/>
      <c r="P37" s="524"/>
      <c r="Q37" s="524"/>
      <c r="R37" s="524"/>
      <c r="S37" s="524"/>
      <c r="T37" s="524"/>
      <c r="U37" s="524"/>
    </row>
    <row r="38" spans="1:31" ht="15.75">
      <c r="A38" s="71"/>
      <c r="B38" s="13"/>
      <c r="C38" s="13"/>
      <c r="D38" s="13"/>
      <c r="E38" s="13"/>
      <c r="F38" s="148"/>
      <c r="G38" s="71"/>
      <c r="H38" s="13"/>
      <c r="I38" s="13"/>
      <c r="J38" s="13"/>
      <c r="K38" s="13"/>
      <c r="L38" s="13"/>
      <c r="M38" s="148"/>
      <c r="N38" s="524"/>
      <c r="O38" s="524"/>
      <c r="P38" s="524"/>
      <c r="Q38" s="524"/>
      <c r="R38" s="524"/>
      <c r="S38" s="524"/>
      <c r="T38" s="524"/>
      <c r="U38" s="524"/>
      <c r="AE38" s="81"/>
    </row>
    <row r="39" spans="1:31">
      <c r="A39" s="71"/>
      <c r="B39" s="13"/>
      <c r="C39" s="13"/>
      <c r="D39" s="13"/>
      <c r="E39" s="13"/>
      <c r="F39" s="148"/>
      <c r="G39" s="71"/>
      <c r="H39" s="13"/>
      <c r="I39" s="13"/>
      <c r="J39" s="13"/>
      <c r="K39" s="13"/>
      <c r="L39" s="13"/>
      <c r="M39" s="148"/>
      <c r="N39" s="524"/>
      <c r="O39" s="524"/>
      <c r="P39" s="524"/>
      <c r="Q39" s="524"/>
      <c r="R39" s="524"/>
      <c r="S39" s="524"/>
      <c r="T39" s="524"/>
      <c r="U39" s="524"/>
    </row>
    <row r="40" spans="1:31">
      <c r="A40" s="71"/>
      <c r="B40" s="13"/>
      <c r="C40" s="13"/>
      <c r="D40" s="13"/>
      <c r="E40" s="13"/>
      <c r="F40" s="148"/>
      <c r="G40" s="71"/>
      <c r="H40" s="13"/>
      <c r="I40" s="13"/>
      <c r="J40" s="13"/>
      <c r="K40" s="13"/>
      <c r="L40" s="13"/>
      <c r="M40" s="148"/>
      <c r="N40" s="524"/>
      <c r="O40" s="524"/>
      <c r="P40" s="524"/>
      <c r="Q40" s="524"/>
      <c r="R40" s="524"/>
      <c r="S40" s="524"/>
      <c r="T40" s="524"/>
      <c r="U40" s="524"/>
    </row>
    <row r="41" spans="1:31">
      <c r="A41" s="71"/>
      <c r="B41" s="13"/>
      <c r="C41" s="13"/>
      <c r="D41" s="13"/>
      <c r="E41" s="13"/>
      <c r="F41" s="148"/>
      <c r="G41" s="71"/>
      <c r="H41" s="13"/>
      <c r="I41" s="13"/>
      <c r="J41" s="13"/>
      <c r="K41" s="13"/>
      <c r="L41" s="13"/>
      <c r="M41" s="148"/>
      <c r="N41" s="524"/>
      <c r="O41" s="524"/>
      <c r="P41" s="524"/>
      <c r="Q41" s="524"/>
      <c r="R41" s="524"/>
      <c r="S41" s="524"/>
      <c r="T41" s="524"/>
      <c r="U41" s="524"/>
    </row>
    <row r="42" spans="1:31">
      <c r="A42" s="71"/>
      <c r="B42" s="149" t="s">
        <v>483</v>
      </c>
      <c r="C42" s="13"/>
      <c r="D42" s="13"/>
      <c r="E42" s="13"/>
      <c r="F42" s="148"/>
      <c r="G42" s="71"/>
      <c r="H42" s="13"/>
      <c r="I42" s="13"/>
      <c r="J42" s="13"/>
      <c r="K42" s="13"/>
      <c r="L42" s="13"/>
      <c r="M42" s="148"/>
      <c r="N42" s="524"/>
      <c r="O42" s="524"/>
      <c r="P42" s="524"/>
      <c r="Q42" s="524"/>
      <c r="R42" s="524"/>
      <c r="S42" s="524"/>
      <c r="T42" s="524"/>
      <c r="U42" s="524"/>
    </row>
    <row r="43" spans="1:31">
      <c r="A43" s="59"/>
      <c r="B43" s="60"/>
      <c r="C43" s="60"/>
      <c r="D43" s="60"/>
      <c r="E43" s="60"/>
      <c r="F43" s="61"/>
      <c r="G43" s="59"/>
      <c r="H43" s="60"/>
      <c r="I43" s="60"/>
      <c r="J43" s="60"/>
      <c r="K43" s="60"/>
      <c r="L43" s="60"/>
      <c r="M43" s="61"/>
      <c r="N43" s="524"/>
      <c r="O43" s="524"/>
      <c r="P43" s="524"/>
      <c r="Q43" s="524"/>
      <c r="R43" s="524"/>
      <c r="S43" s="524"/>
      <c r="T43" s="524"/>
      <c r="U43" s="524"/>
    </row>
    <row r="44" spans="1:31">
      <c r="A44" s="165" t="s">
        <v>87</v>
      </c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</row>
    <row r="45" spans="1:31">
      <c r="A45" s="508" t="s">
        <v>685</v>
      </c>
      <c r="B45" s="508"/>
      <c r="C45" s="508"/>
      <c r="D45" s="508"/>
      <c r="E45" s="508"/>
      <c r="F45" s="508"/>
      <c r="G45" s="508"/>
      <c r="H45" s="508"/>
      <c r="I45" s="508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165"/>
    </row>
    <row r="46" spans="1:31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</row>
    <row r="47" spans="1:31" ht="11.25" customHeight="1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</row>
    <row r="48" spans="1:31" ht="11.25" customHeight="1">
      <c r="A48" s="165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</row>
    <row r="49" spans="1:21" ht="11.25" customHeight="1">
      <c r="A49" s="66" t="s">
        <v>250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</row>
    <row r="50" spans="1:21" ht="4.5" customHeight="1"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165"/>
    </row>
    <row r="51" spans="1:21" ht="13.5" customHeight="1">
      <c r="A51" s="530" t="s">
        <v>251</v>
      </c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L51" s="530"/>
      <c r="M51" s="530"/>
      <c r="N51" s="530"/>
      <c r="O51" s="530"/>
      <c r="P51" s="530"/>
      <c r="Q51" s="530"/>
      <c r="R51" s="530"/>
      <c r="S51" s="530"/>
      <c r="T51" s="530"/>
      <c r="U51" s="530"/>
    </row>
    <row r="52" spans="1:21" ht="2.25" customHeight="1">
      <c r="A52" s="436"/>
      <c r="B52" s="436"/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</row>
    <row r="53" spans="1:21" ht="13.5" customHeight="1">
      <c r="A53" s="436"/>
      <c r="B53" s="436"/>
      <c r="C53" s="654" t="s">
        <v>28</v>
      </c>
      <c r="D53" s="655"/>
      <c r="E53" s="655"/>
      <c r="F53" s="655"/>
      <c r="G53" s="655"/>
      <c r="H53" s="655"/>
      <c r="I53" s="655"/>
      <c r="J53" s="655"/>
      <c r="K53" s="656"/>
      <c r="L53" s="638" t="s">
        <v>253</v>
      </c>
      <c r="M53" s="638"/>
      <c r="N53" s="638"/>
      <c r="O53" s="638"/>
      <c r="P53" s="638" t="s">
        <v>238</v>
      </c>
      <c r="Q53" s="638"/>
      <c r="R53" s="532" t="s">
        <v>239</v>
      </c>
      <c r="S53" s="532"/>
      <c r="T53" s="436"/>
      <c r="U53" s="436"/>
    </row>
    <row r="54" spans="1:21" ht="13.5" customHeight="1">
      <c r="A54" s="436"/>
      <c r="B54" s="436"/>
      <c r="C54" s="657"/>
      <c r="D54" s="658"/>
      <c r="E54" s="658"/>
      <c r="F54" s="658"/>
      <c r="G54" s="658"/>
      <c r="H54" s="658"/>
      <c r="I54" s="658"/>
      <c r="J54" s="658"/>
      <c r="K54" s="659"/>
      <c r="L54" s="638" t="s">
        <v>152</v>
      </c>
      <c r="M54" s="638"/>
      <c r="N54" s="638" t="s">
        <v>153</v>
      </c>
      <c r="O54" s="638"/>
      <c r="P54" s="638"/>
      <c r="Q54" s="638"/>
      <c r="R54" s="532"/>
      <c r="S54" s="532"/>
      <c r="T54" s="436"/>
      <c r="U54" s="436"/>
    </row>
    <row r="55" spans="1:21" ht="29.25" customHeight="1">
      <c r="A55" s="165"/>
      <c r="B55" s="165"/>
      <c r="C55" s="650" t="s">
        <v>573</v>
      </c>
      <c r="D55" s="651"/>
      <c r="E55" s="651"/>
      <c r="F55" s="651"/>
      <c r="G55" s="651"/>
      <c r="H55" s="651"/>
      <c r="I55" s="651"/>
      <c r="J55" s="651"/>
      <c r="K55" s="652"/>
      <c r="L55" s="653" t="s">
        <v>501</v>
      </c>
      <c r="M55" s="653"/>
      <c r="N55" s="653" t="s">
        <v>255</v>
      </c>
      <c r="O55" s="653"/>
      <c r="P55" s="653" t="s">
        <v>256</v>
      </c>
      <c r="Q55" s="653"/>
      <c r="R55" s="653" t="s">
        <v>545</v>
      </c>
      <c r="S55" s="653"/>
      <c r="T55" s="165"/>
      <c r="U55" s="165"/>
    </row>
    <row r="56" spans="1:21" ht="33" customHeight="1">
      <c r="A56" s="165"/>
      <c r="B56" s="165"/>
      <c r="C56" s="650" t="s">
        <v>555</v>
      </c>
      <c r="D56" s="651"/>
      <c r="E56" s="651"/>
      <c r="F56" s="651"/>
      <c r="G56" s="651"/>
      <c r="H56" s="651"/>
      <c r="I56" s="651"/>
      <c r="J56" s="651"/>
      <c r="K56" s="652"/>
      <c r="L56" s="653" t="s">
        <v>686</v>
      </c>
      <c r="M56" s="653"/>
      <c r="N56" s="653"/>
      <c r="O56" s="653"/>
      <c r="P56" s="653"/>
      <c r="Q56" s="653"/>
      <c r="R56" s="539" t="s">
        <v>687</v>
      </c>
      <c r="S56" s="539"/>
      <c r="T56" s="165"/>
      <c r="U56" s="165"/>
    </row>
    <row r="57" spans="1:21">
      <c r="A57" s="165"/>
      <c r="B57" s="165"/>
      <c r="C57" s="661" t="s">
        <v>254</v>
      </c>
      <c r="D57" s="662"/>
      <c r="E57" s="662"/>
      <c r="F57" s="662"/>
      <c r="G57" s="662"/>
      <c r="H57" s="662"/>
      <c r="I57" s="662"/>
      <c r="J57" s="662"/>
      <c r="K57" s="663"/>
      <c r="L57" s="664">
        <v>18.5</v>
      </c>
      <c r="M57" s="664"/>
      <c r="N57" s="664"/>
      <c r="O57" s="664"/>
      <c r="P57" s="664"/>
      <c r="Q57" s="664"/>
      <c r="R57" s="524">
        <v>18.3</v>
      </c>
      <c r="S57" s="524"/>
      <c r="T57" s="165"/>
      <c r="U57" s="165"/>
    </row>
    <row r="58" spans="1:21">
      <c r="A58" s="165"/>
      <c r="B58" s="165"/>
      <c r="C58" s="165" t="s">
        <v>155</v>
      </c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</row>
    <row r="59" spans="1:21">
      <c r="A59" s="165"/>
      <c r="B59" s="165"/>
      <c r="C59" s="507" t="s">
        <v>806</v>
      </c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7"/>
      <c r="O59" s="507"/>
      <c r="P59" s="507"/>
      <c r="Q59" s="507"/>
      <c r="R59" s="507"/>
      <c r="S59" s="507"/>
      <c r="T59" s="165"/>
      <c r="U59" s="165"/>
    </row>
    <row r="60" spans="1:21">
      <c r="A60" s="165"/>
      <c r="B60" s="165"/>
      <c r="C60" s="26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</row>
    <row r="61" spans="1:21">
      <c r="A61" s="665" t="s">
        <v>262</v>
      </c>
      <c r="B61" s="665"/>
      <c r="C61" s="665"/>
      <c r="D61" s="665"/>
      <c r="E61" s="665"/>
      <c r="F61" s="665"/>
      <c r="G61" s="665"/>
      <c r="H61" s="665"/>
      <c r="I61" s="665"/>
      <c r="J61" s="665"/>
      <c r="K61" s="665"/>
      <c r="L61" s="665"/>
      <c r="M61" s="665"/>
      <c r="N61" s="665"/>
      <c r="O61" s="665"/>
      <c r="P61" s="665"/>
      <c r="Q61" s="665"/>
      <c r="R61" s="665"/>
      <c r="S61" s="665"/>
      <c r="T61" s="665"/>
      <c r="U61" s="665"/>
    </row>
    <row r="62" spans="1:21" ht="5.25" customHeight="1">
      <c r="A62" s="378"/>
      <c r="B62" s="378"/>
      <c r="C62" s="378"/>
      <c r="D62" s="378"/>
      <c r="E62" s="378"/>
      <c r="F62" s="378"/>
      <c r="G62" s="378"/>
      <c r="H62" s="378"/>
      <c r="I62" s="378"/>
      <c r="J62" s="378"/>
      <c r="K62" s="378"/>
      <c r="L62" s="378"/>
      <c r="M62" s="378"/>
      <c r="N62" s="378"/>
      <c r="O62" s="378"/>
      <c r="P62" s="378"/>
      <c r="Q62" s="378"/>
      <c r="R62" s="378"/>
      <c r="S62" s="378"/>
      <c r="T62" s="378"/>
      <c r="U62" s="378"/>
    </row>
    <row r="63" spans="1:21">
      <c r="A63" s="165"/>
      <c r="B63" s="165"/>
      <c r="C63" s="660" t="s">
        <v>263</v>
      </c>
      <c r="D63" s="660"/>
      <c r="E63" s="660"/>
      <c r="F63" s="660"/>
      <c r="G63" s="660"/>
      <c r="H63" s="660"/>
      <c r="I63" s="638" t="s">
        <v>239</v>
      </c>
      <c r="J63" s="638"/>
      <c r="K63" s="638" t="s">
        <v>253</v>
      </c>
      <c r="L63" s="638"/>
      <c r="M63" s="638" t="s">
        <v>238</v>
      </c>
      <c r="N63" s="638"/>
      <c r="O63" s="639"/>
      <c r="P63" s="639"/>
      <c r="Q63" s="165"/>
      <c r="R63" s="165"/>
      <c r="S63" s="165"/>
      <c r="T63" s="165"/>
      <c r="U63" s="165"/>
    </row>
    <row r="64" spans="1:21" ht="15" customHeight="1">
      <c r="A64" s="165"/>
      <c r="B64" s="165"/>
      <c r="C64" s="666" t="s">
        <v>574</v>
      </c>
      <c r="D64" s="667"/>
      <c r="E64" s="667"/>
      <c r="F64" s="667"/>
      <c r="G64" s="667"/>
      <c r="H64" s="668"/>
      <c r="I64" s="647" t="s">
        <v>260</v>
      </c>
      <c r="J64" s="647"/>
      <c r="K64" s="647" t="s">
        <v>260</v>
      </c>
      <c r="L64" s="647"/>
      <c r="M64" s="647"/>
      <c r="N64" s="647"/>
      <c r="O64" s="669" t="s">
        <v>551</v>
      </c>
      <c r="P64" s="648"/>
      <c r="Q64" s="648"/>
      <c r="R64" s="648"/>
      <c r="S64" s="648"/>
      <c r="T64" s="648"/>
      <c r="U64" s="648"/>
    </row>
    <row r="65" spans="1:21" ht="18.75">
      <c r="A65" s="165"/>
      <c r="B65" s="165"/>
      <c r="C65" s="644" t="s">
        <v>575</v>
      </c>
      <c r="D65" s="644"/>
      <c r="E65" s="644"/>
      <c r="F65" s="644"/>
      <c r="G65" s="644"/>
      <c r="H65" s="644"/>
      <c r="I65" s="647" t="s">
        <v>260</v>
      </c>
      <c r="J65" s="647"/>
      <c r="K65" s="647" t="s">
        <v>260</v>
      </c>
      <c r="L65" s="647"/>
      <c r="M65" s="647" t="s">
        <v>260</v>
      </c>
      <c r="N65" s="647"/>
      <c r="O65" s="669"/>
      <c r="P65" s="648"/>
      <c r="Q65" s="648"/>
      <c r="R65" s="648"/>
      <c r="S65" s="648"/>
      <c r="T65" s="648"/>
      <c r="U65" s="648"/>
    </row>
    <row r="66" spans="1:21" ht="18.75">
      <c r="A66" s="165"/>
      <c r="B66" s="165"/>
      <c r="C66" s="644" t="s">
        <v>576</v>
      </c>
      <c r="D66" s="644"/>
      <c r="E66" s="644"/>
      <c r="F66" s="644"/>
      <c r="G66" s="644"/>
      <c r="H66" s="644"/>
      <c r="I66" s="622"/>
      <c r="J66" s="670"/>
      <c r="K66" s="622"/>
      <c r="L66" s="670"/>
      <c r="M66" s="647" t="s">
        <v>260</v>
      </c>
      <c r="N66" s="647"/>
      <c r="O66" s="669"/>
      <c r="P66" s="648"/>
      <c r="Q66" s="648"/>
      <c r="R66" s="648"/>
      <c r="S66" s="648"/>
      <c r="T66" s="648"/>
      <c r="U66" s="648"/>
    </row>
    <row r="67" spans="1:21" ht="18.75">
      <c r="A67" s="165"/>
      <c r="B67" s="165"/>
      <c r="C67" s="644" t="s">
        <v>264</v>
      </c>
      <c r="D67" s="644"/>
      <c r="E67" s="644"/>
      <c r="F67" s="644"/>
      <c r="G67" s="644"/>
      <c r="H67" s="644"/>
      <c r="I67" s="647" t="s">
        <v>260</v>
      </c>
      <c r="J67" s="647"/>
      <c r="K67" s="647" t="s">
        <v>260</v>
      </c>
      <c r="L67" s="647"/>
      <c r="M67" s="524"/>
      <c r="N67" s="524"/>
      <c r="O67" s="669"/>
      <c r="P67" s="648"/>
      <c r="Q67" s="648"/>
      <c r="R67" s="648"/>
      <c r="S67" s="648"/>
      <c r="T67" s="648"/>
      <c r="U67" s="648"/>
    </row>
    <row r="68" spans="1:21" ht="18.75">
      <c r="A68" s="165"/>
      <c r="B68" s="165"/>
      <c r="C68" s="644" t="s">
        <v>265</v>
      </c>
      <c r="D68" s="644"/>
      <c r="E68" s="644"/>
      <c r="F68" s="644"/>
      <c r="G68" s="644"/>
      <c r="H68" s="644"/>
      <c r="I68" s="647" t="s">
        <v>260</v>
      </c>
      <c r="J68" s="647"/>
      <c r="K68" s="647" t="s">
        <v>260</v>
      </c>
      <c r="L68" s="647"/>
      <c r="M68" s="647" t="s">
        <v>260</v>
      </c>
      <c r="N68" s="647"/>
      <c r="O68" s="669"/>
      <c r="P68" s="648"/>
      <c r="Q68" s="648"/>
      <c r="R68" s="648"/>
      <c r="S68" s="648"/>
      <c r="T68" s="648"/>
      <c r="U68" s="648"/>
    </row>
    <row r="69" spans="1:21">
      <c r="A69" s="165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</row>
  </sheetData>
  <protectedRanges>
    <protectedRange sqref="K55:K56 J55 C55:I56" name="Диапазон1_8_1"/>
    <protectedRange sqref="L56:M56 O55:S55 M55 P56:S56" name="Диапазон1_8_1_1"/>
  </protectedRanges>
  <mergeCells count="79">
    <mergeCell ref="M66:N66"/>
    <mergeCell ref="C67:H67"/>
    <mergeCell ref="I67:J67"/>
    <mergeCell ref="K67:L67"/>
    <mergeCell ref="M67:N67"/>
    <mergeCell ref="C64:H64"/>
    <mergeCell ref="I64:J64"/>
    <mergeCell ref="K64:L64"/>
    <mergeCell ref="M64:N64"/>
    <mergeCell ref="O64:U68"/>
    <mergeCell ref="C65:H65"/>
    <mergeCell ref="I65:J65"/>
    <mergeCell ref="K65:L65"/>
    <mergeCell ref="M65:N65"/>
    <mergeCell ref="C66:H66"/>
    <mergeCell ref="C68:H68"/>
    <mergeCell ref="I68:J68"/>
    <mergeCell ref="K68:L68"/>
    <mergeCell ref="M68:N68"/>
    <mergeCell ref="I66:J66"/>
    <mergeCell ref="K66:L66"/>
    <mergeCell ref="C57:K57"/>
    <mergeCell ref="L57:Q57"/>
    <mergeCell ref="R57:S57"/>
    <mergeCell ref="C59:S59"/>
    <mergeCell ref="A61:U61"/>
    <mergeCell ref="C63:H63"/>
    <mergeCell ref="I63:J63"/>
    <mergeCell ref="K63:L63"/>
    <mergeCell ref="M63:N63"/>
    <mergeCell ref="O63:P63"/>
    <mergeCell ref="C56:K56"/>
    <mergeCell ref="L56:Q56"/>
    <mergeCell ref="R56:S56"/>
    <mergeCell ref="A45:T45"/>
    <mergeCell ref="A51:U51"/>
    <mergeCell ref="C53:K54"/>
    <mergeCell ref="L53:O53"/>
    <mergeCell ref="P53:Q54"/>
    <mergeCell ref="R53:S54"/>
    <mergeCell ref="L54:M54"/>
    <mergeCell ref="N54:O54"/>
    <mergeCell ref="C55:K55"/>
    <mergeCell ref="L55:M55"/>
    <mergeCell ref="N55:O55"/>
    <mergeCell ref="P55:Q55"/>
    <mergeCell ref="R55:S55"/>
    <mergeCell ref="N35:U43"/>
    <mergeCell ref="D29:H29"/>
    <mergeCell ref="I29:J29"/>
    <mergeCell ref="K29:L29"/>
    <mergeCell ref="M29:N29"/>
    <mergeCell ref="O29:P29"/>
    <mergeCell ref="D30:H30"/>
    <mergeCell ref="I30:J30"/>
    <mergeCell ref="K30:L30"/>
    <mergeCell ref="M30:N30"/>
    <mergeCell ref="O30:P31"/>
    <mergeCell ref="D31:H31"/>
    <mergeCell ref="I31:J31"/>
    <mergeCell ref="K31:L31"/>
    <mergeCell ref="M31:N31"/>
    <mergeCell ref="N34:U34"/>
    <mergeCell ref="A16:U18"/>
    <mergeCell ref="A26:G26"/>
    <mergeCell ref="H26:N26"/>
    <mergeCell ref="O26:U26"/>
    <mergeCell ref="D27:U27"/>
    <mergeCell ref="D28:H28"/>
    <mergeCell ref="I28:J28"/>
    <mergeCell ref="K28:L28"/>
    <mergeCell ref="M28:N28"/>
    <mergeCell ref="O28:P28"/>
    <mergeCell ref="A1:D1"/>
    <mergeCell ref="A13:E14"/>
    <mergeCell ref="I13:L14"/>
    <mergeCell ref="P13:T14"/>
    <mergeCell ref="A15:E15"/>
    <mergeCell ref="P15:T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5" fitToHeight="2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>
    <tabColor rgb="FF0070C0"/>
    <pageSetUpPr fitToPage="1"/>
  </sheetPr>
  <dimension ref="A1:R65"/>
  <sheetViews>
    <sheetView view="pageBreakPreview" zoomScaleNormal="100" zoomScaleSheetLayoutView="100" workbookViewId="0">
      <pane ySplit="1" topLeftCell="A2" activePane="bottomLeft" state="frozen"/>
      <selection pane="bottomLeft" sqref="A1:E1"/>
    </sheetView>
  </sheetViews>
  <sheetFormatPr defaultRowHeight="1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9.4257812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7.85546875" customWidth="1"/>
    <col min="15" max="15" width="10.85546875" customWidth="1"/>
    <col min="16" max="16" width="6.85546875" customWidth="1"/>
    <col min="17" max="17" width="6" customWidth="1"/>
    <col min="18" max="18" width="0.7109375" style="1" customWidth="1"/>
  </cols>
  <sheetData>
    <row r="1" spans="1:17" ht="21">
      <c r="A1" s="465" t="s">
        <v>66</v>
      </c>
      <c r="B1" s="465"/>
      <c r="C1" s="465"/>
      <c r="D1" s="465"/>
      <c r="E1" s="465"/>
      <c r="F1" s="21" t="s">
        <v>183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530" t="s">
        <v>169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</row>
    <row r="3" spans="1:17">
      <c r="A3" s="165" t="s">
        <v>577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170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74" t="s">
        <v>35</v>
      </c>
      <c r="C5" s="675"/>
      <c r="D5" s="675"/>
      <c r="E5" s="675"/>
      <c r="F5" s="675"/>
      <c r="G5" s="675"/>
      <c r="H5" s="675"/>
      <c r="I5" s="673" t="s">
        <v>194</v>
      </c>
      <c r="J5" s="673"/>
      <c r="K5" s="673"/>
      <c r="L5" s="673" t="s">
        <v>193</v>
      </c>
      <c r="M5" s="673"/>
      <c r="N5" s="673"/>
      <c r="O5" s="673" t="s">
        <v>219</v>
      </c>
      <c r="P5" s="673"/>
      <c r="Q5" s="673"/>
    </row>
    <row r="6" spans="1:17" ht="36.75" customHeight="1">
      <c r="A6" s="1"/>
      <c r="B6" s="676"/>
      <c r="C6" s="677"/>
      <c r="D6" s="677"/>
      <c r="E6" s="677"/>
      <c r="F6" s="677"/>
      <c r="G6" s="677"/>
      <c r="H6" s="677"/>
      <c r="I6" s="193" t="s">
        <v>184</v>
      </c>
      <c r="J6" s="666" t="s">
        <v>185</v>
      </c>
      <c r="K6" s="668"/>
      <c r="L6" s="193" t="s">
        <v>184</v>
      </c>
      <c r="M6" s="666" t="s">
        <v>185</v>
      </c>
      <c r="N6" s="668"/>
      <c r="O6" s="193" t="s">
        <v>184</v>
      </c>
      <c r="P6" s="666" t="s">
        <v>185</v>
      </c>
      <c r="Q6" s="668"/>
    </row>
    <row r="7" spans="1:17">
      <c r="A7" s="1"/>
      <c r="B7" s="535" t="s">
        <v>171</v>
      </c>
      <c r="C7" s="535"/>
      <c r="D7" s="535"/>
      <c r="E7" s="535"/>
      <c r="F7" s="535"/>
      <c r="G7" s="535"/>
      <c r="H7" s="535"/>
      <c r="I7" s="311" t="s">
        <v>186</v>
      </c>
      <c r="J7" s="671" t="s">
        <v>649</v>
      </c>
      <c r="K7" s="672"/>
      <c r="L7" s="698" t="s">
        <v>625</v>
      </c>
      <c r="M7" s="539" t="s">
        <v>626</v>
      </c>
      <c r="N7" s="539"/>
      <c r="O7" s="524">
        <v>410</v>
      </c>
      <c r="P7" s="524"/>
      <c r="Q7" s="524"/>
    </row>
    <row r="8" spans="1:17">
      <c r="A8" s="1"/>
      <c r="B8" s="535" t="s">
        <v>172</v>
      </c>
      <c r="C8" s="535"/>
      <c r="D8" s="535"/>
      <c r="E8" s="535"/>
      <c r="F8" s="535"/>
      <c r="G8" s="535"/>
      <c r="H8" s="535"/>
      <c r="I8" s="539">
        <v>5000</v>
      </c>
      <c r="J8" s="539"/>
      <c r="K8" s="539"/>
      <c r="L8" s="699"/>
      <c r="M8" s="539"/>
      <c r="N8" s="539"/>
      <c r="O8" s="524">
        <v>230</v>
      </c>
      <c r="P8" s="524"/>
      <c r="Q8" s="524"/>
    </row>
    <row r="9" spans="1:17">
      <c r="A9" s="1"/>
      <c r="B9" s="535" t="s">
        <v>173</v>
      </c>
      <c r="C9" s="535"/>
      <c r="D9" s="535"/>
      <c r="E9" s="535"/>
      <c r="F9" s="535"/>
      <c r="G9" s="535"/>
      <c r="H9" s="535"/>
      <c r="I9" s="311" t="s">
        <v>187</v>
      </c>
      <c r="J9" s="671" t="s">
        <v>649</v>
      </c>
      <c r="K9" s="672"/>
      <c r="L9" s="699"/>
      <c r="M9" s="539"/>
      <c r="N9" s="539"/>
      <c r="O9" s="524">
        <v>900</v>
      </c>
      <c r="P9" s="524"/>
      <c r="Q9" s="524"/>
    </row>
    <row r="10" spans="1:17">
      <c r="A10" s="1"/>
      <c r="B10" s="535" t="s">
        <v>174</v>
      </c>
      <c r="C10" s="535"/>
      <c r="D10" s="535"/>
      <c r="E10" s="535"/>
      <c r="F10" s="535"/>
      <c r="G10" s="535"/>
      <c r="H10" s="535"/>
      <c r="I10" s="539">
        <v>5500</v>
      </c>
      <c r="J10" s="539"/>
      <c r="K10" s="539"/>
      <c r="L10" s="699"/>
      <c r="M10" s="539"/>
      <c r="N10" s="539"/>
      <c r="O10" s="524">
        <v>1795</v>
      </c>
      <c r="P10" s="524"/>
      <c r="Q10" s="524"/>
    </row>
    <row r="11" spans="1:17">
      <c r="A11" s="1"/>
      <c r="B11" s="535" t="s">
        <v>175</v>
      </c>
      <c r="C11" s="535"/>
      <c r="D11" s="535"/>
      <c r="E11" s="535"/>
      <c r="F11" s="535"/>
      <c r="G11" s="535"/>
      <c r="H11" s="535"/>
      <c r="I11" s="311" t="s">
        <v>187</v>
      </c>
      <c r="J11" s="671" t="s">
        <v>649</v>
      </c>
      <c r="K11" s="672"/>
      <c r="L11" s="699"/>
      <c r="M11" s="539"/>
      <c r="N11" s="539"/>
      <c r="O11" s="602" t="s">
        <v>181</v>
      </c>
      <c r="P11" s="603"/>
      <c r="Q11" s="678"/>
    </row>
    <row r="12" spans="1:17">
      <c r="A12" s="1"/>
      <c r="B12" s="535" t="s">
        <v>176</v>
      </c>
      <c r="C12" s="535"/>
      <c r="D12" s="535"/>
      <c r="E12" s="535"/>
      <c r="F12" s="535"/>
      <c r="G12" s="535"/>
      <c r="H12" s="535"/>
      <c r="I12" s="539">
        <v>5500</v>
      </c>
      <c r="J12" s="539"/>
      <c r="K12" s="539"/>
      <c r="L12" s="699"/>
      <c r="M12" s="539"/>
      <c r="N12" s="539"/>
      <c r="O12" s="606"/>
      <c r="P12" s="607"/>
      <c r="Q12" s="679"/>
    </row>
    <row r="13" spans="1:17">
      <c r="A13" s="1"/>
      <c r="B13" s="535" t="s">
        <v>177</v>
      </c>
      <c r="C13" s="535"/>
      <c r="D13" s="535"/>
      <c r="E13" s="535"/>
      <c r="F13" s="535"/>
      <c r="G13" s="535"/>
      <c r="H13" s="535"/>
      <c r="I13" s="311" t="s">
        <v>187</v>
      </c>
      <c r="J13" s="671" t="s">
        <v>649</v>
      </c>
      <c r="K13" s="672"/>
      <c r="L13" s="699"/>
      <c r="M13" s="539"/>
      <c r="N13" s="539"/>
      <c r="O13" s="524">
        <v>490</v>
      </c>
      <c r="P13" s="524"/>
      <c r="Q13" s="524"/>
    </row>
    <row r="14" spans="1:17">
      <c r="A14" s="1"/>
      <c r="B14" s="535" t="s">
        <v>178</v>
      </c>
      <c r="C14" s="535"/>
      <c r="D14" s="535"/>
      <c r="E14" s="535"/>
      <c r="F14" s="535"/>
      <c r="G14" s="535"/>
      <c r="H14" s="535"/>
      <c r="I14" s="539">
        <v>5000</v>
      </c>
      <c r="J14" s="539"/>
      <c r="K14" s="539"/>
      <c r="L14" s="699"/>
      <c r="M14" s="539"/>
      <c r="N14" s="539"/>
      <c r="O14" s="524">
        <v>230</v>
      </c>
      <c r="P14" s="524"/>
      <c r="Q14" s="524"/>
    </row>
    <row r="15" spans="1:17" ht="25.5" customHeight="1">
      <c r="A15" s="1"/>
      <c r="B15" s="688" t="s">
        <v>179</v>
      </c>
      <c r="C15" s="688"/>
      <c r="D15" s="688"/>
      <c r="E15" s="688"/>
      <c r="F15" s="688"/>
      <c r="G15" s="688"/>
      <c r="H15" s="688"/>
      <c r="I15" s="311" t="s">
        <v>186</v>
      </c>
      <c r="J15" s="671" t="s">
        <v>649</v>
      </c>
      <c r="K15" s="672"/>
      <c r="L15" s="699"/>
      <c r="M15" s="539"/>
      <c r="N15" s="539"/>
      <c r="O15" s="524">
        <v>900</v>
      </c>
      <c r="P15" s="524"/>
      <c r="Q15" s="524"/>
    </row>
    <row r="16" spans="1:17" ht="26.25" customHeight="1">
      <c r="A16" s="1"/>
      <c r="B16" s="688" t="s">
        <v>180</v>
      </c>
      <c r="C16" s="688"/>
      <c r="D16" s="688"/>
      <c r="E16" s="688"/>
      <c r="F16" s="688"/>
      <c r="G16" s="688"/>
      <c r="H16" s="688"/>
      <c r="I16" s="539">
        <v>5500</v>
      </c>
      <c r="J16" s="539"/>
      <c r="K16" s="539"/>
      <c r="L16" s="699"/>
      <c r="M16" s="539"/>
      <c r="N16" s="539"/>
      <c r="O16" s="524">
        <v>1795</v>
      </c>
      <c r="P16" s="524"/>
      <c r="Q16" s="524"/>
    </row>
    <row r="17" spans="1:18" s="261" customFormat="1">
      <c r="A17" s="165"/>
      <c r="B17" s="695" t="s">
        <v>688</v>
      </c>
      <c r="C17" s="696"/>
      <c r="D17" s="696"/>
      <c r="E17" s="696"/>
      <c r="F17" s="696"/>
      <c r="G17" s="696"/>
      <c r="H17" s="697"/>
      <c r="I17" s="330" t="s">
        <v>186</v>
      </c>
      <c r="J17" s="671" t="s">
        <v>649</v>
      </c>
      <c r="K17" s="672"/>
      <c r="L17" s="700"/>
      <c r="M17" s="539"/>
      <c r="N17" s="539"/>
      <c r="O17" s="622">
        <v>250</v>
      </c>
      <c r="P17" s="623"/>
      <c r="Q17" s="670"/>
      <c r="R17" s="165"/>
    </row>
    <row r="18" spans="1:18">
      <c r="A18" s="1"/>
      <c r="B18" s="20" t="s">
        <v>188</v>
      </c>
      <c r="C18" s="20"/>
      <c r="D18" s="20"/>
      <c r="E18" s="20"/>
      <c r="F18" s="20"/>
      <c r="G18" s="20"/>
      <c r="H18" s="20"/>
      <c r="I18" s="62"/>
      <c r="J18" s="62"/>
      <c r="K18" s="62"/>
      <c r="L18" s="20" t="s">
        <v>650</v>
      </c>
      <c r="M18" s="62"/>
      <c r="N18" s="62"/>
      <c r="O18" s="62"/>
      <c r="P18" s="62"/>
      <c r="Q18" s="62"/>
    </row>
    <row r="19" spans="1:18" ht="12.75" customHeight="1">
      <c r="A19" s="1"/>
      <c r="B19" s="1" t="s">
        <v>189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8" ht="12.75" customHeight="1">
      <c r="A20" s="1"/>
      <c r="B20" s="26" t="s">
        <v>190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8">
      <c r="A21" s="530" t="s">
        <v>182</v>
      </c>
      <c r="B21" s="530"/>
      <c r="C21" s="530"/>
      <c r="D21" s="530"/>
      <c r="E21" s="530"/>
      <c r="F21" s="530"/>
      <c r="G21" s="530"/>
      <c r="H21" s="530"/>
      <c r="I21" s="530"/>
      <c r="J21" s="530"/>
      <c r="K21" s="530"/>
      <c r="L21" s="530"/>
      <c r="M21" s="530"/>
      <c r="N21" s="530"/>
      <c r="O21" s="530"/>
      <c r="P21" s="530"/>
      <c r="Q21" s="530"/>
    </row>
    <row r="22" spans="1:18">
      <c r="A22" s="1"/>
      <c r="B22" s="1"/>
      <c r="C22" s="1"/>
      <c r="D22" s="1"/>
      <c r="E22" s="25" t="s">
        <v>63</v>
      </c>
      <c r="F22" s="25"/>
      <c r="G22" s="25"/>
      <c r="H22" s="25"/>
      <c r="I22" s="25"/>
      <c r="J22" s="1"/>
      <c r="K22" s="1"/>
      <c r="L22" s="1"/>
      <c r="M22" s="25" t="s">
        <v>64</v>
      </c>
      <c r="N22" s="25"/>
      <c r="O22" s="25"/>
      <c r="P22" s="25"/>
      <c r="Q22" s="25"/>
    </row>
    <row r="23" spans="1:18" ht="30.75" customHeight="1">
      <c r="A23" s="1"/>
      <c r="B23" s="1"/>
      <c r="C23" s="1"/>
      <c r="D23" s="1"/>
      <c r="E23" s="693" t="s">
        <v>191</v>
      </c>
      <c r="F23" s="693"/>
      <c r="G23" s="693" t="s">
        <v>45</v>
      </c>
      <c r="H23" s="693"/>
      <c r="I23" s="1"/>
      <c r="J23" s="1"/>
      <c r="K23" s="1"/>
      <c r="L23" s="1"/>
      <c r="M23" s="690" t="s">
        <v>191</v>
      </c>
      <c r="N23" s="691"/>
      <c r="O23" s="693" t="s">
        <v>45</v>
      </c>
      <c r="P23" s="693"/>
      <c r="Q23" s="1"/>
    </row>
    <row r="24" spans="1:18" ht="27" customHeight="1">
      <c r="A24" s="1"/>
      <c r="B24" s="1"/>
      <c r="C24" s="1"/>
      <c r="D24" s="1"/>
      <c r="E24" s="686" t="s">
        <v>192</v>
      </c>
      <c r="F24" s="686"/>
      <c r="G24" s="692" t="s">
        <v>60</v>
      </c>
      <c r="H24" s="692"/>
      <c r="I24" s="1"/>
      <c r="J24" s="1"/>
      <c r="K24" s="1"/>
      <c r="L24" s="1"/>
      <c r="M24" s="686" t="s">
        <v>197</v>
      </c>
      <c r="N24" s="686"/>
      <c r="O24" s="694" t="s">
        <v>199</v>
      </c>
      <c r="P24" s="694"/>
      <c r="Q24" s="1"/>
    </row>
    <row r="25" spans="1:18" ht="24.75" customHeight="1">
      <c r="A25" s="1"/>
      <c r="B25" s="1"/>
      <c r="C25" s="1"/>
      <c r="D25" s="1"/>
      <c r="E25" s="686" t="s">
        <v>195</v>
      </c>
      <c r="F25" s="687"/>
      <c r="G25" s="692"/>
      <c r="H25" s="692"/>
      <c r="I25" s="1"/>
      <c r="J25" s="1"/>
      <c r="K25" s="1"/>
      <c r="L25" s="1"/>
      <c r="M25" s="686" t="s">
        <v>198</v>
      </c>
      <c r="N25" s="686"/>
      <c r="O25" s="694"/>
      <c r="P25" s="694"/>
      <c r="Q25" s="1"/>
    </row>
    <row r="26" spans="1:18" ht="22.5" customHeight="1">
      <c r="A26" s="1"/>
      <c r="B26" s="1"/>
      <c r="C26" s="1"/>
      <c r="D26" s="1"/>
      <c r="E26" s="686" t="s">
        <v>196</v>
      </c>
      <c r="F26" s="687"/>
      <c r="G26" s="692"/>
      <c r="H26" s="692"/>
      <c r="I26" s="1"/>
      <c r="J26" s="1"/>
      <c r="K26" s="1"/>
      <c r="L26" s="1"/>
      <c r="M26" s="1"/>
      <c r="N26" s="1"/>
      <c r="O26" s="1"/>
      <c r="P26" s="1"/>
      <c r="Q26" s="1"/>
    </row>
    <row r="27" spans="1:1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8" ht="15" customHeight="1">
      <c r="A30" s="1"/>
      <c r="B30" s="1"/>
      <c r="C30" s="1"/>
      <c r="D30" s="1"/>
      <c r="E30" s="683" t="s">
        <v>173</v>
      </c>
      <c r="F30" s="684"/>
      <c r="G30" s="684"/>
      <c r="H30" s="684"/>
      <c r="I30" s="1"/>
      <c r="J30" s="1"/>
      <c r="K30" s="1"/>
      <c r="L30" s="1"/>
      <c r="M30" s="683" t="s">
        <v>201</v>
      </c>
      <c r="N30" s="683"/>
      <c r="O30" s="683"/>
      <c r="P30" s="683"/>
      <c r="Q30" s="1"/>
    </row>
    <row r="31" spans="1:18" ht="18" customHeight="1">
      <c r="A31" s="1"/>
      <c r="B31" s="1"/>
      <c r="C31" s="1"/>
      <c r="D31" s="1"/>
      <c r="E31" s="685"/>
      <c r="F31" s="685"/>
      <c r="G31" s="685"/>
      <c r="H31" s="685"/>
      <c r="I31" s="1"/>
      <c r="J31" s="1"/>
      <c r="K31" s="1"/>
      <c r="L31" s="1"/>
      <c r="M31" s="689"/>
      <c r="N31" s="689"/>
      <c r="O31" s="689"/>
      <c r="P31" s="689"/>
      <c r="Q31" s="1"/>
    </row>
    <row r="32" spans="1:18" ht="32.25" customHeight="1">
      <c r="A32" s="1"/>
      <c r="B32" s="1"/>
      <c r="C32" s="1"/>
      <c r="D32" s="1"/>
      <c r="E32" s="682" t="s">
        <v>191</v>
      </c>
      <c r="F32" s="682"/>
      <c r="G32" s="682" t="s">
        <v>45</v>
      </c>
      <c r="H32" s="682"/>
      <c r="I32" s="1"/>
      <c r="J32" s="1"/>
      <c r="K32" s="1"/>
      <c r="L32" s="1"/>
      <c r="M32" s="682" t="s">
        <v>191</v>
      </c>
      <c r="N32" s="682"/>
      <c r="O32" s="682" t="s">
        <v>45</v>
      </c>
      <c r="P32" s="682"/>
      <c r="Q32" s="1"/>
    </row>
    <row r="33" spans="1:17">
      <c r="A33" s="1"/>
      <c r="B33" s="1"/>
      <c r="C33" s="1"/>
      <c r="D33" s="1"/>
      <c r="E33" s="680">
        <v>900</v>
      </c>
      <c r="F33" s="681"/>
      <c r="G33" s="680" t="s">
        <v>200</v>
      </c>
      <c r="H33" s="681"/>
      <c r="I33" s="1"/>
      <c r="J33" s="1"/>
      <c r="K33" s="1"/>
      <c r="L33" s="1"/>
      <c r="M33" s="680">
        <v>1795</v>
      </c>
      <c r="N33" s="681"/>
      <c r="O33" s="680" t="s">
        <v>200</v>
      </c>
      <c r="P33" s="681"/>
      <c r="Q33" s="1"/>
    </row>
    <row r="34" spans="1:1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683" t="s">
        <v>175</v>
      </c>
      <c r="F37" s="684"/>
      <c r="G37" s="684"/>
      <c r="H37" s="684"/>
      <c r="I37" s="1"/>
      <c r="J37" s="1"/>
      <c r="K37" s="1"/>
      <c r="L37" s="1"/>
      <c r="M37" s="683" t="s">
        <v>203</v>
      </c>
      <c r="N37" s="683"/>
      <c r="O37" s="683"/>
      <c r="P37" s="683"/>
      <c r="Q37" s="1"/>
    </row>
    <row r="38" spans="1:17">
      <c r="A38" s="1"/>
      <c r="B38" s="1"/>
      <c r="C38" s="1"/>
      <c r="D38" s="1"/>
      <c r="E38" s="685"/>
      <c r="F38" s="685"/>
      <c r="G38" s="685"/>
      <c r="H38" s="685"/>
      <c r="I38" s="1"/>
      <c r="J38" s="1"/>
      <c r="K38" s="1"/>
      <c r="L38" s="1"/>
      <c r="M38" s="689"/>
      <c r="N38" s="689"/>
      <c r="O38" s="689"/>
      <c r="P38" s="689"/>
      <c r="Q38" s="1"/>
    </row>
    <row r="39" spans="1:17" ht="30.75" customHeight="1">
      <c r="A39" s="1"/>
      <c r="B39" s="1"/>
      <c r="C39" s="1"/>
      <c r="D39" s="1"/>
      <c r="E39" s="682" t="s">
        <v>191</v>
      </c>
      <c r="F39" s="682"/>
      <c r="G39" s="682" t="s">
        <v>45</v>
      </c>
      <c r="H39" s="682"/>
      <c r="I39" s="1"/>
      <c r="J39" s="1"/>
      <c r="K39" s="1"/>
      <c r="L39" s="1"/>
      <c r="M39" s="682" t="s">
        <v>191</v>
      </c>
      <c r="N39" s="682"/>
      <c r="O39" s="682" t="s">
        <v>45</v>
      </c>
      <c r="P39" s="682"/>
      <c r="Q39" s="1"/>
    </row>
    <row r="40" spans="1:17">
      <c r="A40" s="1"/>
      <c r="B40" s="1"/>
      <c r="C40" s="1"/>
      <c r="D40" s="1"/>
      <c r="E40" s="680" t="s">
        <v>202</v>
      </c>
      <c r="F40" s="681"/>
      <c r="G40" s="680" t="s">
        <v>200</v>
      </c>
      <c r="H40" s="681"/>
      <c r="I40" s="1"/>
      <c r="J40" s="1"/>
      <c r="K40" s="1"/>
      <c r="L40" s="1"/>
      <c r="M40" s="680" t="s">
        <v>202</v>
      </c>
      <c r="N40" s="681"/>
      <c r="O40" s="680" t="s">
        <v>200</v>
      </c>
      <c r="P40" s="681"/>
      <c r="Q40" s="1"/>
    </row>
    <row r="41" spans="1:1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4.25" customHeight="1">
      <c r="A44" s="1"/>
      <c r="B44" s="1"/>
      <c r="C44" s="1"/>
      <c r="D44" s="1"/>
      <c r="E44" s="1"/>
      <c r="F44" s="1"/>
      <c r="G44" s="66"/>
      <c r="H44" s="66"/>
      <c r="I44" s="1"/>
      <c r="J44" s="1"/>
      <c r="K44" s="1"/>
      <c r="L44" s="1"/>
      <c r="M44" s="1"/>
      <c r="N44" s="1"/>
      <c r="O44" s="1"/>
      <c r="P44" s="1"/>
      <c r="Q44" s="1"/>
    </row>
    <row r="45" spans="1:17" ht="15" customHeight="1">
      <c r="A45" s="1"/>
      <c r="B45" s="1"/>
      <c r="C45" s="1"/>
      <c r="D45" s="1"/>
      <c r="E45" s="701" t="s">
        <v>177</v>
      </c>
      <c r="F45" s="701"/>
      <c r="G45" s="67"/>
      <c r="H45" s="67"/>
      <c r="I45" s="1"/>
      <c r="J45" s="1"/>
      <c r="K45" s="1"/>
      <c r="L45" s="1"/>
      <c r="M45" s="25" t="s">
        <v>178</v>
      </c>
      <c r="N45" s="64"/>
      <c r="O45" s="64"/>
      <c r="P45" s="64"/>
      <c r="Q45" s="1"/>
    </row>
    <row r="46" spans="1:17" ht="30" customHeight="1">
      <c r="A46" s="1"/>
      <c r="B46" s="1"/>
      <c r="C46" s="1"/>
      <c r="D46" s="1"/>
      <c r="E46" s="682" t="s">
        <v>191</v>
      </c>
      <c r="F46" s="682"/>
      <c r="G46" s="682" t="s">
        <v>45</v>
      </c>
      <c r="H46" s="682"/>
      <c r="I46" s="1"/>
      <c r="J46" s="1"/>
      <c r="K46" s="1"/>
      <c r="L46" s="1"/>
      <c r="M46" s="690" t="s">
        <v>191</v>
      </c>
      <c r="N46" s="691"/>
      <c r="O46" s="693" t="s">
        <v>45</v>
      </c>
      <c r="P46" s="693"/>
      <c r="Q46" s="1"/>
    </row>
    <row r="47" spans="1:17" ht="25.5" customHeight="1">
      <c r="A47" s="1"/>
      <c r="B47" s="1"/>
      <c r="C47" s="1"/>
      <c r="D47" s="1"/>
      <c r="E47" s="694" t="s">
        <v>204</v>
      </c>
      <c r="F47" s="694"/>
      <c r="G47" s="694" t="s">
        <v>200</v>
      </c>
      <c r="H47" s="694"/>
      <c r="I47" s="1"/>
      <c r="J47" s="1"/>
      <c r="K47" s="1"/>
      <c r="L47" s="1"/>
      <c r="M47" s="686" t="s">
        <v>197</v>
      </c>
      <c r="N47" s="686"/>
      <c r="O47" s="694" t="s">
        <v>199</v>
      </c>
      <c r="P47" s="694"/>
      <c r="Q47" s="1"/>
    </row>
    <row r="48" spans="1:17" ht="27" customHeight="1">
      <c r="A48" s="1"/>
      <c r="B48" s="1"/>
      <c r="C48" s="1"/>
      <c r="D48" s="1"/>
      <c r="E48" s="541" t="s">
        <v>205</v>
      </c>
      <c r="F48" s="541"/>
      <c r="G48" s="694"/>
      <c r="H48" s="694"/>
      <c r="I48" s="1"/>
      <c r="J48" s="1"/>
      <c r="K48" s="1"/>
      <c r="L48" s="1"/>
      <c r="M48" s="686" t="s">
        <v>198</v>
      </c>
      <c r="N48" s="686"/>
      <c r="O48" s="694"/>
      <c r="P48" s="694"/>
      <c r="Q48" s="1"/>
    </row>
    <row r="49" spans="1:1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68"/>
      <c r="N49" s="68"/>
      <c r="O49" s="69"/>
      <c r="P49" s="69"/>
      <c r="Q49" s="1"/>
    </row>
    <row r="50" spans="1:1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8" ht="15" customHeight="1">
      <c r="A51" s="1"/>
      <c r="B51" s="1"/>
      <c r="C51" s="1"/>
      <c r="D51" s="1"/>
      <c r="E51" s="683" t="s">
        <v>179</v>
      </c>
      <c r="F51" s="683"/>
      <c r="G51" s="683"/>
      <c r="H51" s="683"/>
      <c r="I51" s="1"/>
      <c r="J51" s="1"/>
      <c r="K51" s="1"/>
      <c r="L51" s="1"/>
      <c r="M51" s="683" t="s">
        <v>180</v>
      </c>
      <c r="N51" s="683"/>
      <c r="O51" s="683"/>
      <c r="P51" s="683"/>
      <c r="Q51" s="1"/>
    </row>
    <row r="52" spans="1:18">
      <c r="A52" s="1"/>
      <c r="B52" s="1"/>
      <c r="C52" s="1"/>
      <c r="D52" s="1"/>
      <c r="E52" s="683"/>
      <c r="F52" s="683"/>
      <c r="G52" s="683"/>
      <c r="H52" s="683"/>
      <c r="I52" s="1"/>
      <c r="J52" s="1"/>
      <c r="K52" s="1"/>
      <c r="L52" s="1"/>
      <c r="M52" s="683"/>
      <c r="N52" s="683"/>
      <c r="O52" s="683"/>
      <c r="P52" s="683"/>
      <c r="Q52" s="1"/>
    </row>
    <row r="53" spans="1:18" ht="15" customHeight="1">
      <c r="A53" s="1"/>
      <c r="B53" s="1"/>
      <c r="C53" s="1"/>
      <c r="D53" s="1"/>
      <c r="E53" s="689"/>
      <c r="F53" s="689"/>
      <c r="G53" s="689"/>
      <c r="H53" s="689"/>
      <c r="I53" s="1"/>
      <c r="J53" s="1"/>
      <c r="K53" s="1"/>
      <c r="L53" s="1"/>
      <c r="M53" s="689"/>
      <c r="N53" s="689"/>
      <c r="O53" s="689"/>
      <c r="P53" s="689"/>
      <c r="Q53" s="1"/>
    </row>
    <row r="54" spans="1:18" ht="30.75" customHeight="1">
      <c r="A54" s="1"/>
      <c r="B54" s="1"/>
      <c r="C54" s="1"/>
      <c r="D54" s="1"/>
      <c r="E54" s="682" t="s">
        <v>191</v>
      </c>
      <c r="F54" s="682"/>
      <c r="G54" s="682" t="s">
        <v>45</v>
      </c>
      <c r="H54" s="682"/>
      <c r="I54" s="1"/>
      <c r="J54" s="1"/>
      <c r="K54" s="1"/>
      <c r="L54" s="1"/>
      <c r="M54" s="682" t="s">
        <v>191</v>
      </c>
      <c r="N54" s="682"/>
      <c r="O54" s="682" t="s">
        <v>45</v>
      </c>
      <c r="P54" s="682"/>
      <c r="Q54" s="1"/>
    </row>
    <row r="55" spans="1:18" ht="24" customHeight="1">
      <c r="A55" s="1"/>
      <c r="B55" s="1"/>
      <c r="C55" s="1"/>
      <c r="D55" s="1"/>
      <c r="E55" s="680">
        <v>900</v>
      </c>
      <c r="F55" s="681"/>
      <c r="G55" s="680" t="s">
        <v>200</v>
      </c>
      <c r="H55" s="681"/>
      <c r="I55" s="1"/>
      <c r="J55" s="1"/>
      <c r="K55" s="1"/>
      <c r="L55" s="1"/>
      <c r="M55" s="680">
        <v>1795</v>
      </c>
      <c r="N55" s="681"/>
      <c r="O55" s="680" t="s">
        <v>200</v>
      </c>
      <c r="P55" s="681"/>
      <c r="Q55" s="1"/>
    </row>
    <row r="56" spans="1:1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65"/>
      <c r="P57" s="1"/>
      <c r="Q57" s="1"/>
    </row>
    <row r="58" spans="1:18">
      <c r="A58" s="165"/>
      <c r="B58" s="165"/>
      <c r="C58" s="165"/>
      <c r="D58" s="165"/>
      <c r="E58" s="25" t="s">
        <v>689</v>
      </c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</row>
    <row r="59" spans="1:18" ht="36" customHeight="1">
      <c r="A59" s="165"/>
      <c r="B59" s="165"/>
      <c r="C59" s="165"/>
      <c r="D59" s="165"/>
      <c r="E59" s="682" t="s">
        <v>191</v>
      </c>
      <c r="F59" s="682"/>
      <c r="G59" s="165"/>
      <c r="H59" s="682" t="s">
        <v>45</v>
      </c>
      <c r="I59" s="682"/>
      <c r="J59" s="682" t="s">
        <v>690</v>
      </c>
      <c r="K59" s="682"/>
      <c r="L59" s="682" t="s">
        <v>691</v>
      </c>
      <c r="M59" s="682"/>
      <c r="N59" s="682"/>
      <c r="O59" s="682" t="s">
        <v>45</v>
      </c>
      <c r="P59" s="682"/>
      <c r="Q59" s="165"/>
      <c r="R59" s="165"/>
    </row>
    <row r="60" spans="1:18">
      <c r="A60" s="165"/>
      <c r="B60" s="165"/>
      <c r="C60" s="165"/>
      <c r="D60" s="165"/>
      <c r="E60" s="342" t="s">
        <v>692</v>
      </c>
      <c r="F60" s="16"/>
      <c r="G60" s="165"/>
      <c r="H60" s="692" t="s">
        <v>693</v>
      </c>
      <c r="I60" s="692"/>
      <c r="J60" s="692" t="s">
        <v>694</v>
      </c>
      <c r="K60" s="692"/>
      <c r="L60" s="692" t="s">
        <v>37</v>
      </c>
      <c r="M60" s="692"/>
      <c r="N60" s="692"/>
      <c r="O60" s="692" t="s">
        <v>695</v>
      </c>
      <c r="P60" s="692"/>
      <c r="Q60" s="165"/>
      <c r="R60" s="165"/>
    </row>
    <row r="61" spans="1:18">
      <c r="A61" s="165"/>
      <c r="B61" s="165"/>
      <c r="C61" s="165"/>
      <c r="D61" s="165"/>
      <c r="E61" s="342" t="s">
        <v>696</v>
      </c>
      <c r="F61" s="16"/>
      <c r="G61" s="165"/>
      <c r="H61" s="692"/>
      <c r="I61" s="692"/>
      <c r="J61" s="692"/>
      <c r="K61" s="692"/>
      <c r="L61" s="692" t="s">
        <v>697</v>
      </c>
      <c r="M61" s="692"/>
      <c r="N61" s="692"/>
      <c r="O61" s="692" t="s">
        <v>698</v>
      </c>
      <c r="P61" s="692"/>
      <c r="Q61" s="165"/>
      <c r="R61" s="165"/>
    </row>
    <row r="62" spans="1:18">
      <c r="A62" s="165"/>
      <c r="B62" s="165"/>
      <c r="C62" s="165"/>
      <c r="D62" s="165"/>
      <c r="E62" s="165"/>
      <c r="F62" s="165"/>
      <c r="G62" s="165"/>
      <c r="H62" s="692"/>
      <c r="I62" s="692"/>
      <c r="J62" s="692" t="s">
        <v>699</v>
      </c>
      <c r="K62" s="692"/>
      <c r="L62" s="692" t="s">
        <v>37</v>
      </c>
      <c r="M62" s="692"/>
      <c r="N62" s="692"/>
      <c r="O62" s="692" t="s">
        <v>700</v>
      </c>
      <c r="P62" s="692"/>
      <c r="Q62" s="165"/>
      <c r="R62" s="165"/>
    </row>
    <row r="63" spans="1:18">
      <c r="A63" s="165"/>
      <c r="B63" s="165"/>
      <c r="C63" s="165"/>
      <c r="D63" s="165"/>
      <c r="E63" s="165"/>
      <c r="F63" s="165"/>
      <c r="G63" s="165"/>
      <c r="H63" s="692"/>
      <c r="I63" s="692"/>
      <c r="J63" s="692"/>
      <c r="K63" s="692"/>
      <c r="L63" s="692" t="s">
        <v>697</v>
      </c>
      <c r="M63" s="692"/>
      <c r="N63" s="692"/>
      <c r="O63" s="692" t="s">
        <v>701</v>
      </c>
      <c r="P63" s="692"/>
      <c r="Q63" s="165"/>
      <c r="R63" s="165"/>
    </row>
    <row r="64" spans="1:18">
      <c r="A64" s="165"/>
      <c r="B64" s="165"/>
      <c r="C64" s="165"/>
      <c r="D64" s="165"/>
      <c r="E64" s="165"/>
      <c r="F64" s="165"/>
      <c r="G64" s="165"/>
      <c r="H64" s="692" t="s">
        <v>702</v>
      </c>
      <c r="I64" s="692"/>
      <c r="J64" s="692" t="s">
        <v>62</v>
      </c>
      <c r="K64" s="692"/>
      <c r="L64" s="692" t="s">
        <v>37</v>
      </c>
      <c r="M64" s="692"/>
      <c r="N64" s="692"/>
      <c r="O64" s="692" t="s">
        <v>700</v>
      </c>
      <c r="P64" s="692"/>
      <c r="Q64" s="165"/>
      <c r="R64" s="165"/>
    </row>
    <row r="65" spans="1:18">
      <c r="A65" s="165"/>
      <c r="B65" s="29" t="s">
        <v>703</v>
      </c>
      <c r="C65" s="165"/>
      <c r="D65" s="165"/>
      <c r="E65" s="165"/>
      <c r="F65" s="165"/>
      <c r="G65" s="165"/>
      <c r="H65" s="692"/>
      <c r="I65" s="692"/>
      <c r="J65" s="692"/>
      <c r="K65" s="692"/>
      <c r="L65" s="692" t="s">
        <v>697</v>
      </c>
      <c r="M65" s="692"/>
      <c r="N65" s="692"/>
      <c r="O65" s="692" t="s">
        <v>701</v>
      </c>
      <c r="P65" s="692"/>
      <c r="Q65" s="165"/>
      <c r="R65" s="165"/>
    </row>
  </sheetData>
  <mergeCells count="118">
    <mergeCell ref="H64:I65"/>
    <mergeCell ref="J64:K65"/>
    <mergeCell ref="L64:N64"/>
    <mergeCell ref="O64:P64"/>
    <mergeCell ref="L65:N65"/>
    <mergeCell ref="O65:P65"/>
    <mergeCell ref="H60:I63"/>
    <mergeCell ref="J60:K61"/>
    <mergeCell ref="L60:N60"/>
    <mergeCell ref="O60:P60"/>
    <mergeCell ref="L61:N61"/>
    <mergeCell ref="O61:P61"/>
    <mergeCell ref="J62:K63"/>
    <mergeCell ref="L62:N62"/>
    <mergeCell ref="O62:P62"/>
    <mergeCell ref="L63:N63"/>
    <mergeCell ref="O63:P63"/>
    <mergeCell ref="E59:F59"/>
    <mergeCell ref="H59:I59"/>
    <mergeCell ref="J59:K59"/>
    <mergeCell ref="L59:N59"/>
    <mergeCell ref="O59:P59"/>
    <mergeCell ref="B17:H17"/>
    <mergeCell ref="J17:K17"/>
    <mergeCell ref="O17:Q17"/>
    <mergeCell ref="M7:N17"/>
    <mergeCell ref="L7:L17"/>
    <mergeCell ref="E40:F40"/>
    <mergeCell ref="G40:H40"/>
    <mergeCell ref="M51:P53"/>
    <mergeCell ref="E54:F54"/>
    <mergeCell ref="G54:H54"/>
    <mergeCell ref="E51:H53"/>
    <mergeCell ref="E45:F45"/>
    <mergeCell ref="E46:F46"/>
    <mergeCell ref="G46:H46"/>
    <mergeCell ref="E47:F47"/>
    <mergeCell ref="E48:F48"/>
    <mergeCell ref="G47:H48"/>
    <mergeCell ref="M47:N47"/>
    <mergeCell ref="M48:N48"/>
    <mergeCell ref="M46:N46"/>
    <mergeCell ref="O46:P46"/>
    <mergeCell ref="E55:F55"/>
    <mergeCell ref="G55:H55"/>
    <mergeCell ref="M54:N54"/>
    <mergeCell ref="O54:P54"/>
    <mergeCell ref="M55:N55"/>
    <mergeCell ref="O55:P55"/>
    <mergeCell ref="O47:P48"/>
    <mergeCell ref="M37:P38"/>
    <mergeCell ref="M39:N39"/>
    <mergeCell ref="O39:P39"/>
    <mergeCell ref="M40:N40"/>
    <mergeCell ref="O40:P40"/>
    <mergeCell ref="E25:F25"/>
    <mergeCell ref="E24:F24"/>
    <mergeCell ref="M23:N23"/>
    <mergeCell ref="M24:N24"/>
    <mergeCell ref="M25:N25"/>
    <mergeCell ref="G24:H26"/>
    <mergeCell ref="E23:F23"/>
    <mergeCell ref="G23:H23"/>
    <mergeCell ref="O23:P23"/>
    <mergeCell ref="O24:P25"/>
    <mergeCell ref="E37:H38"/>
    <mergeCell ref="E39:F39"/>
    <mergeCell ref="G39:H39"/>
    <mergeCell ref="G33:H33"/>
    <mergeCell ref="E33:F33"/>
    <mergeCell ref="M30:P31"/>
    <mergeCell ref="M32:N32"/>
    <mergeCell ref="O32:P32"/>
    <mergeCell ref="M33:N33"/>
    <mergeCell ref="O33:P33"/>
    <mergeCell ref="E32:F32"/>
    <mergeCell ref="G32:H32"/>
    <mergeCell ref="E30:H31"/>
    <mergeCell ref="E26:F26"/>
    <mergeCell ref="B16:H16"/>
    <mergeCell ref="B15:H15"/>
    <mergeCell ref="O16:Q16"/>
    <mergeCell ref="O15:Q15"/>
    <mergeCell ref="O14:Q14"/>
    <mergeCell ref="J15:K15"/>
    <mergeCell ref="A21:Q21"/>
    <mergeCell ref="I16:K16"/>
    <mergeCell ref="I14:K14"/>
    <mergeCell ref="I12:K12"/>
    <mergeCell ref="I10:K10"/>
    <mergeCell ref="B14:H14"/>
    <mergeCell ref="B13:H13"/>
    <mergeCell ref="B12:H12"/>
    <mergeCell ref="O13:Q13"/>
    <mergeCell ref="O11:Q12"/>
    <mergeCell ref="B10:H10"/>
    <mergeCell ref="J13:K13"/>
    <mergeCell ref="J11:K11"/>
    <mergeCell ref="O10:Q10"/>
    <mergeCell ref="B11:H11"/>
    <mergeCell ref="A1:E1"/>
    <mergeCell ref="I8:K8"/>
    <mergeCell ref="B8:H8"/>
    <mergeCell ref="B7:H7"/>
    <mergeCell ref="O9:Q9"/>
    <mergeCell ref="O8:Q8"/>
    <mergeCell ref="J7:K7"/>
    <mergeCell ref="J9:K9"/>
    <mergeCell ref="B9:H9"/>
    <mergeCell ref="O7:Q7"/>
    <mergeCell ref="A2:Q2"/>
    <mergeCell ref="O5:Q5"/>
    <mergeCell ref="L5:N5"/>
    <mergeCell ref="I5:K5"/>
    <mergeCell ref="B5:H6"/>
    <mergeCell ref="J6:K6"/>
    <mergeCell ref="M6:N6"/>
    <mergeCell ref="P6:Q6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2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pane="bottomLeft" sqref="A1:E1"/>
    </sheetView>
  </sheetViews>
  <sheetFormatPr defaultRowHeight="15"/>
  <cols>
    <col min="1" max="1" width="1.7109375" style="65" customWidth="1"/>
    <col min="2" max="3" width="6.140625" style="65" customWidth="1"/>
    <col min="4" max="4" width="5.5703125" style="65" customWidth="1"/>
    <col min="5" max="5" width="4.42578125" style="65" customWidth="1"/>
    <col min="6" max="6" width="8.7109375" style="65" customWidth="1"/>
    <col min="7" max="7" width="9.5703125" style="65" customWidth="1"/>
    <col min="8" max="8" width="4.42578125" style="65" customWidth="1"/>
    <col min="9" max="9" width="8.5703125" style="65" customWidth="1"/>
    <col min="10" max="10" width="7.42578125" style="65" customWidth="1"/>
    <col min="11" max="11" width="6.140625" style="65" customWidth="1"/>
    <col min="12" max="12" width="8.42578125" style="65" customWidth="1"/>
    <col min="13" max="13" width="8" style="65" customWidth="1"/>
    <col min="14" max="14" width="5.42578125" style="65" customWidth="1"/>
    <col min="15" max="15" width="13" style="65" customWidth="1"/>
    <col min="16" max="16" width="7.5703125" style="65" customWidth="1"/>
    <col min="17" max="17" width="6.7109375" style="65" customWidth="1"/>
    <col min="18" max="18" width="0.7109375" style="1" customWidth="1"/>
    <col min="19" max="16384" width="9.140625" style="65"/>
  </cols>
  <sheetData>
    <row r="1" spans="1:17" ht="21">
      <c r="A1" s="465" t="s">
        <v>66</v>
      </c>
      <c r="B1" s="465"/>
      <c r="C1" s="465"/>
      <c r="D1" s="465"/>
      <c r="E1" s="465"/>
      <c r="F1" s="21" t="s">
        <v>183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530" t="s">
        <v>169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</row>
    <row r="3" spans="1:17">
      <c r="A3" s="1" t="s">
        <v>206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>
      <c r="A4" s="1" t="s">
        <v>170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>
      <c r="A5" s="1"/>
      <c r="B5" s="674" t="s">
        <v>35</v>
      </c>
      <c r="C5" s="675"/>
      <c r="D5" s="675"/>
      <c r="E5" s="675"/>
      <c r="F5" s="675"/>
      <c r="G5" s="675"/>
      <c r="H5" s="675"/>
      <c r="I5" s="673" t="s">
        <v>194</v>
      </c>
      <c r="J5" s="673"/>
      <c r="K5" s="673"/>
      <c r="L5" s="673" t="s">
        <v>193</v>
      </c>
      <c r="M5" s="673"/>
      <c r="N5" s="673"/>
      <c r="O5" s="673" t="s">
        <v>219</v>
      </c>
      <c r="P5" s="673"/>
      <c r="Q5" s="673"/>
    </row>
    <row r="6" spans="1:17" ht="36.75" customHeight="1">
      <c r="A6" s="1"/>
      <c r="B6" s="676"/>
      <c r="C6" s="677"/>
      <c r="D6" s="677"/>
      <c r="E6" s="677"/>
      <c r="F6" s="677"/>
      <c r="G6" s="677"/>
      <c r="H6" s="677"/>
      <c r="I6" s="312" t="s">
        <v>144</v>
      </c>
      <c r="J6" s="666" t="s">
        <v>207</v>
      </c>
      <c r="K6" s="668"/>
      <c r="L6" s="312" t="s">
        <v>144</v>
      </c>
      <c r="M6" s="666" t="s">
        <v>207</v>
      </c>
      <c r="N6" s="668"/>
      <c r="O6" s="312" t="s">
        <v>144</v>
      </c>
      <c r="P6" s="666" t="s">
        <v>207</v>
      </c>
      <c r="Q6" s="668"/>
    </row>
    <row r="7" spans="1:17">
      <c r="A7" s="1"/>
      <c r="B7" s="535" t="s">
        <v>171</v>
      </c>
      <c r="C7" s="535"/>
      <c r="D7" s="535"/>
      <c r="E7" s="535"/>
      <c r="F7" s="535"/>
      <c r="G7" s="535"/>
      <c r="H7" s="535"/>
      <c r="I7" s="311" t="s">
        <v>186</v>
      </c>
      <c r="J7" s="671" t="s">
        <v>649</v>
      </c>
      <c r="K7" s="672"/>
      <c r="L7" s="539" t="s">
        <v>625</v>
      </c>
      <c r="M7" s="698" t="s">
        <v>626</v>
      </c>
      <c r="N7" s="705"/>
      <c r="O7" s="524">
        <v>840</v>
      </c>
      <c r="P7" s="524"/>
      <c r="Q7" s="524"/>
    </row>
    <row r="8" spans="1:17" s="1" customFormat="1">
      <c r="B8" s="535" t="s">
        <v>209</v>
      </c>
      <c r="C8" s="535"/>
      <c r="D8" s="535"/>
      <c r="E8" s="535"/>
      <c r="F8" s="535"/>
      <c r="G8" s="535"/>
      <c r="H8" s="535"/>
      <c r="I8" s="311" t="s">
        <v>187</v>
      </c>
      <c r="J8" s="671" t="s">
        <v>649</v>
      </c>
      <c r="K8" s="672"/>
      <c r="L8" s="539"/>
      <c r="M8" s="699"/>
      <c r="N8" s="706"/>
      <c r="O8" s="524">
        <v>1275</v>
      </c>
      <c r="P8" s="524"/>
      <c r="Q8" s="524"/>
    </row>
    <row r="9" spans="1:17" s="1" customFormat="1">
      <c r="B9" s="535" t="s">
        <v>210</v>
      </c>
      <c r="C9" s="535"/>
      <c r="D9" s="535"/>
      <c r="E9" s="535"/>
      <c r="F9" s="535"/>
      <c r="G9" s="535"/>
      <c r="H9" s="535"/>
      <c r="I9" s="539">
        <v>5500</v>
      </c>
      <c r="J9" s="539"/>
      <c r="K9" s="539"/>
      <c r="L9" s="539"/>
      <c r="M9" s="699"/>
      <c r="N9" s="706"/>
      <c r="O9" s="524">
        <v>2100</v>
      </c>
      <c r="P9" s="524"/>
      <c r="Q9" s="524"/>
    </row>
    <row r="10" spans="1:17" s="1" customFormat="1" ht="15" customHeight="1">
      <c r="B10" s="535" t="s">
        <v>211</v>
      </c>
      <c r="C10" s="535"/>
      <c r="D10" s="535"/>
      <c r="E10" s="535"/>
      <c r="F10" s="535"/>
      <c r="G10" s="535"/>
      <c r="H10" s="535"/>
      <c r="I10" s="311" t="s">
        <v>187</v>
      </c>
      <c r="J10" s="671" t="s">
        <v>649</v>
      </c>
      <c r="K10" s="672"/>
      <c r="L10" s="539"/>
      <c r="M10" s="699"/>
      <c r="N10" s="706"/>
      <c r="O10" s="602" t="s">
        <v>208</v>
      </c>
      <c r="P10" s="603"/>
      <c r="Q10" s="678"/>
    </row>
    <row r="11" spans="1:17" s="1" customFormat="1">
      <c r="B11" s="535" t="s">
        <v>212</v>
      </c>
      <c r="C11" s="535"/>
      <c r="D11" s="535"/>
      <c r="E11" s="535"/>
      <c r="F11" s="535"/>
      <c r="G11" s="535"/>
      <c r="H11" s="535"/>
      <c r="I11" s="539">
        <v>5500</v>
      </c>
      <c r="J11" s="539"/>
      <c r="K11" s="539"/>
      <c r="L11" s="539"/>
      <c r="M11" s="699"/>
      <c r="N11" s="706"/>
      <c r="O11" s="602" t="s">
        <v>181</v>
      </c>
      <c r="P11" s="603"/>
      <c r="Q11" s="678"/>
    </row>
    <row r="12" spans="1:17" s="1" customFormat="1">
      <c r="B12" s="535" t="s">
        <v>177</v>
      </c>
      <c r="C12" s="535"/>
      <c r="D12" s="535"/>
      <c r="E12" s="535"/>
      <c r="F12" s="535"/>
      <c r="G12" s="535"/>
      <c r="H12" s="535"/>
      <c r="I12" s="311" t="s">
        <v>187</v>
      </c>
      <c r="J12" s="671" t="s">
        <v>649</v>
      </c>
      <c r="K12" s="672"/>
      <c r="L12" s="539"/>
      <c r="M12" s="699"/>
      <c r="N12" s="706"/>
      <c r="O12" s="524">
        <v>920</v>
      </c>
      <c r="P12" s="524"/>
      <c r="Q12" s="524"/>
    </row>
    <row r="13" spans="1:17" s="1" customFormat="1" ht="27" customHeight="1">
      <c r="B13" s="688" t="s">
        <v>213</v>
      </c>
      <c r="C13" s="688"/>
      <c r="D13" s="688"/>
      <c r="E13" s="688"/>
      <c r="F13" s="688"/>
      <c r="G13" s="688"/>
      <c r="H13" s="688"/>
      <c r="I13" s="311" t="s">
        <v>186</v>
      </c>
      <c r="J13" s="671" t="s">
        <v>649</v>
      </c>
      <c r="K13" s="672"/>
      <c r="L13" s="539"/>
      <c r="M13" s="699"/>
      <c r="N13" s="706"/>
      <c r="O13" s="524">
        <v>1275</v>
      </c>
      <c r="P13" s="524"/>
      <c r="Q13" s="524"/>
    </row>
    <row r="14" spans="1:17" s="1" customFormat="1" ht="27.75" customHeight="1">
      <c r="B14" s="688" t="s">
        <v>214</v>
      </c>
      <c r="C14" s="688"/>
      <c r="D14" s="688"/>
      <c r="E14" s="688"/>
      <c r="F14" s="688"/>
      <c r="G14" s="688"/>
      <c r="H14" s="688"/>
      <c r="I14" s="539">
        <v>5500</v>
      </c>
      <c r="J14" s="539"/>
      <c r="K14" s="539"/>
      <c r="L14" s="539"/>
      <c r="M14" s="700"/>
      <c r="N14" s="707"/>
      <c r="O14" s="524">
        <v>2100</v>
      </c>
      <c r="P14" s="524"/>
      <c r="Q14" s="524"/>
    </row>
    <row r="15" spans="1:17" s="1" customFormat="1">
      <c r="B15" s="20" t="s">
        <v>188</v>
      </c>
      <c r="C15" s="20"/>
      <c r="D15" s="20"/>
      <c r="E15" s="20"/>
      <c r="F15" s="20"/>
      <c r="G15" s="20"/>
      <c r="H15" s="20"/>
      <c r="I15" s="63"/>
      <c r="J15" s="63"/>
      <c r="K15" s="63"/>
      <c r="L15" s="20" t="s">
        <v>650</v>
      </c>
      <c r="M15" s="63"/>
      <c r="N15" s="63"/>
      <c r="O15" s="63"/>
      <c r="P15" s="63"/>
      <c r="Q15" s="63"/>
    </row>
    <row r="16" spans="1:17" s="1" customFormat="1" ht="12.75" customHeight="1">
      <c r="B16" s="1" t="s">
        <v>189</v>
      </c>
    </row>
    <row r="17" spans="1:17" s="1" customFormat="1" ht="12.75" customHeight="1">
      <c r="B17" s="26" t="s">
        <v>190</v>
      </c>
    </row>
    <row r="18" spans="1:17" s="1" customFormat="1">
      <c r="A18" s="530" t="s">
        <v>182</v>
      </c>
      <c r="B18" s="530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  <c r="P18" s="530"/>
      <c r="Q18" s="530"/>
    </row>
    <row r="19" spans="1:17" s="1" customFormat="1">
      <c r="E19" s="25" t="s">
        <v>63</v>
      </c>
      <c r="F19" s="25"/>
      <c r="G19" s="25"/>
      <c r="H19" s="25"/>
      <c r="I19" s="25"/>
      <c r="M19" s="701" t="s">
        <v>177</v>
      </c>
      <c r="N19" s="701"/>
      <c r="O19" s="67"/>
      <c r="P19" s="32"/>
      <c r="Q19" s="25"/>
    </row>
    <row r="20" spans="1:17" s="1" customFormat="1" ht="30.75" customHeight="1">
      <c r="E20" s="682" t="s">
        <v>218</v>
      </c>
      <c r="F20" s="682"/>
      <c r="G20" s="682"/>
      <c r="M20" s="682" t="s">
        <v>218</v>
      </c>
      <c r="N20" s="682"/>
      <c r="O20" s="682"/>
      <c r="P20" s="71"/>
    </row>
    <row r="21" spans="1:17" s="1" customFormat="1" ht="27" customHeight="1">
      <c r="E21" s="694">
        <v>840</v>
      </c>
      <c r="F21" s="694"/>
      <c r="G21" s="694"/>
      <c r="M21" s="680">
        <v>920</v>
      </c>
      <c r="N21" s="704"/>
      <c r="O21" s="681"/>
    </row>
    <row r="22" spans="1:17" s="1" customFormat="1" ht="24.75" customHeight="1"/>
    <row r="23" spans="1:17" s="1" customFormat="1" ht="22.5" customHeight="1"/>
    <row r="24" spans="1:17" s="1" customFormat="1"/>
    <row r="25" spans="1:17" s="1" customFormat="1"/>
    <row r="26" spans="1:17" s="1" customFormat="1"/>
    <row r="27" spans="1:17" s="1" customFormat="1" ht="15" customHeight="1">
      <c r="E27" s="683" t="s">
        <v>209</v>
      </c>
      <c r="F27" s="684"/>
      <c r="G27" s="684"/>
      <c r="H27" s="684"/>
      <c r="M27" s="683" t="s">
        <v>215</v>
      </c>
      <c r="N27" s="683"/>
      <c r="O27" s="683"/>
      <c r="P27" s="683"/>
    </row>
    <row r="28" spans="1:17" s="1" customFormat="1" ht="18" customHeight="1">
      <c r="E28" s="685"/>
      <c r="F28" s="685"/>
      <c r="G28" s="685"/>
      <c r="H28" s="703"/>
      <c r="M28" s="689"/>
      <c r="N28" s="689"/>
      <c r="O28" s="689"/>
      <c r="P28" s="702"/>
    </row>
    <row r="29" spans="1:17" s="1" customFormat="1" ht="32.25" customHeight="1">
      <c r="E29" s="682" t="s">
        <v>218</v>
      </c>
      <c r="F29" s="682"/>
      <c r="G29" s="682"/>
      <c r="H29" s="71"/>
      <c r="M29" s="682" t="s">
        <v>218</v>
      </c>
      <c r="N29" s="682"/>
      <c r="O29" s="682"/>
      <c r="P29" s="71"/>
    </row>
    <row r="30" spans="1:17" s="1" customFormat="1">
      <c r="E30" s="694">
        <v>1275</v>
      </c>
      <c r="F30" s="694"/>
      <c r="G30" s="694"/>
      <c r="M30" s="694">
        <v>2100</v>
      </c>
      <c r="N30" s="694"/>
      <c r="O30" s="694"/>
    </row>
    <row r="31" spans="1:17" s="1" customFormat="1"/>
    <row r="32" spans="1:17" s="1" customFormat="1"/>
    <row r="33" spans="5:16" s="1" customFormat="1"/>
    <row r="34" spans="5:16" s="1" customFormat="1">
      <c r="E34" s="683" t="s">
        <v>211</v>
      </c>
      <c r="F34" s="684"/>
      <c r="G34" s="684"/>
      <c r="H34" s="684"/>
      <c r="M34" s="683" t="s">
        <v>216</v>
      </c>
      <c r="N34" s="683"/>
      <c r="O34" s="683"/>
      <c r="P34" s="683"/>
    </row>
    <row r="35" spans="5:16" s="1" customFormat="1">
      <c r="E35" s="685"/>
      <c r="F35" s="685"/>
      <c r="G35" s="685"/>
      <c r="H35" s="703"/>
      <c r="M35" s="689"/>
      <c r="N35" s="689"/>
      <c r="O35" s="689"/>
      <c r="P35" s="702"/>
    </row>
    <row r="36" spans="5:16" s="1" customFormat="1" ht="30.75" customHeight="1">
      <c r="E36" s="682" t="s">
        <v>218</v>
      </c>
      <c r="F36" s="682"/>
      <c r="G36" s="682"/>
      <c r="H36" s="71"/>
      <c r="M36" s="682" t="s">
        <v>218</v>
      </c>
      <c r="N36" s="682"/>
      <c r="O36" s="682"/>
      <c r="P36" s="71"/>
    </row>
    <row r="37" spans="5:16" s="1" customFormat="1" ht="15" customHeight="1">
      <c r="E37" s="694" t="s">
        <v>217</v>
      </c>
      <c r="F37" s="694"/>
      <c r="G37" s="694"/>
      <c r="M37" s="694" t="s">
        <v>202</v>
      </c>
      <c r="N37" s="694"/>
      <c r="O37" s="694"/>
    </row>
    <row r="38" spans="5:16" s="1" customFormat="1"/>
    <row r="39" spans="5:16" s="1" customFormat="1"/>
    <row r="40" spans="5:16" s="1" customFormat="1"/>
    <row r="41" spans="5:16" s="1" customFormat="1"/>
    <row r="42" spans="5:16" s="1" customFormat="1" ht="15" customHeight="1">
      <c r="E42" s="683" t="s">
        <v>213</v>
      </c>
      <c r="F42" s="683"/>
      <c r="G42" s="683"/>
      <c r="H42" s="683"/>
      <c r="M42" s="683" t="s">
        <v>214</v>
      </c>
      <c r="N42" s="683"/>
      <c r="O42" s="683"/>
      <c r="P42" s="683"/>
    </row>
    <row r="43" spans="5:16" s="1" customFormat="1">
      <c r="E43" s="683"/>
      <c r="F43" s="683"/>
      <c r="G43" s="683"/>
      <c r="H43" s="683"/>
      <c r="M43" s="683"/>
      <c r="N43" s="683"/>
      <c r="O43" s="683"/>
      <c r="P43" s="683"/>
    </row>
    <row r="44" spans="5:16" s="1" customFormat="1" ht="15" customHeight="1">
      <c r="E44" s="689"/>
      <c r="F44" s="689"/>
      <c r="G44" s="689"/>
      <c r="H44" s="702"/>
      <c r="M44" s="689"/>
      <c r="N44" s="689"/>
      <c r="O44" s="689"/>
      <c r="P44" s="702"/>
    </row>
    <row r="45" spans="5:16" s="1" customFormat="1" ht="30.75" customHeight="1">
      <c r="E45" s="682" t="s">
        <v>218</v>
      </c>
      <c r="F45" s="682"/>
      <c r="G45" s="682"/>
      <c r="H45" s="71"/>
      <c r="M45" s="682" t="s">
        <v>218</v>
      </c>
      <c r="N45" s="682"/>
      <c r="O45" s="682"/>
      <c r="P45" s="71"/>
    </row>
    <row r="46" spans="5:16" s="1" customFormat="1" ht="24" customHeight="1">
      <c r="E46" s="694">
        <v>1275</v>
      </c>
      <c r="F46" s="694"/>
      <c r="G46" s="694"/>
      <c r="M46" s="694">
        <v>2100</v>
      </c>
      <c r="N46" s="694"/>
      <c r="O46" s="694"/>
    </row>
    <row r="47" spans="5:16" s="1" customFormat="1"/>
    <row r="48" spans="5:16" s="1" customFormat="1"/>
    <row r="49" s="1" customFormat="1"/>
    <row r="50" s="1" customFormat="1"/>
    <row r="51" s="1" customFormat="1"/>
    <row r="52" s="1" customFormat="1"/>
    <row r="53" s="1" customFormat="1"/>
  </sheetData>
  <mergeCells count="59">
    <mergeCell ref="B7:H7"/>
    <mergeCell ref="A2:Q2"/>
    <mergeCell ref="B5:H6"/>
    <mergeCell ref="I5:K5"/>
    <mergeCell ref="L5:N5"/>
    <mergeCell ref="O5:Q5"/>
    <mergeCell ref="J6:K6"/>
    <mergeCell ref="P6:Q6"/>
    <mergeCell ref="M6:N6"/>
    <mergeCell ref="L7:L14"/>
    <mergeCell ref="J12:K12"/>
    <mergeCell ref="J10:K10"/>
    <mergeCell ref="J8:K8"/>
    <mergeCell ref="J7:K7"/>
    <mergeCell ref="M21:O21"/>
    <mergeCell ref="M19:N19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M7:N14"/>
    <mergeCell ref="J13:K13"/>
    <mergeCell ref="E34:H35"/>
    <mergeCell ref="M34:P35"/>
    <mergeCell ref="E30:G30"/>
    <mergeCell ref="M30:O30"/>
    <mergeCell ref="E27:H28"/>
    <mergeCell ref="M27:P28"/>
    <mergeCell ref="E29:G29"/>
    <mergeCell ref="M29:O29"/>
    <mergeCell ref="E46:G46"/>
    <mergeCell ref="M45:O45"/>
    <mergeCell ref="M46:O46"/>
    <mergeCell ref="E42:H44"/>
    <mergeCell ref="M42:P44"/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4">
    <tabColor rgb="FF0070C0"/>
  </sheetPr>
  <dimension ref="A1:AZ122"/>
  <sheetViews>
    <sheetView view="pageBreakPreview" zoomScale="85" zoomScaleNormal="100" zoomScaleSheetLayoutView="85" workbookViewId="0">
      <pane ySplit="1" topLeftCell="A4" activePane="bottomLeft" state="frozen"/>
      <selection pane="bottomLeft" activeCell="H12" sqref="H12"/>
    </sheetView>
  </sheetViews>
  <sheetFormatPr defaultRowHeight="15" outlineLevelRow="1"/>
  <cols>
    <col min="1" max="1" width="9.28515625" customWidth="1"/>
    <col min="2" max="52" width="6.5703125" customWidth="1"/>
  </cols>
  <sheetData>
    <row r="1" spans="1:52" ht="21">
      <c r="A1" s="134" t="s">
        <v>66</v>
      </c>
      <c r="B1" s="134"/>
      <c r="C1" s="134"/>
      <c r="D1" s="134"/>
      <c r="F1" s="1"/>
      <c r="G1" s="1"/>
      <c r="H1" s="1"/>
      <c r="J1" s="21" t="s">
        <v>227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65"/>
      <c r="AC1" s="165"/>
      <c r="AD1" s="165"/>
      <c r="AE1" s="165"/>
      <c r="AF1" s="165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579" t="s">
        <v>96</v>
      </c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79"/>
      <c r="AB3" s="579"/>
      <c r="AC3" s="579"/>
      <c r="AD3" s="579"/>
      <c r="AE3" s="579"/>
      <c r="AF3" s="579"/>
      <c r="AG3" s="579"/>
      <c r="AH3" s="579"/>
      <c r="AI3" s="579"/>
      <c r="AJ3" s="579"/>
      <c r="AK3" s="579"/>
      <c r="AL3" s="579"/>
      <c r="AM3" s="579"/>
      <c r="AN3" s="579"/>
      <c r="AO3" s="579"/>
      <c r="AP3" s="579"/>
      <c r="AQ3" s="579"/>
      <c r="AR3" s="579"/>
      <c r="AS3" s="579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80" t="s">
        <v>97</v>
      </c>
      <c r="K4" s="580"/>
      <c r="L4" s="580"/>
      <c r="M4" s="580"/>
      <c r="N4" s="580"/>
      <c r="O4" s="580"/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0"/>
      <c r="AA4" s="580"/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0"/>
      <c r="AM4" s="580"/>
      <c r="AN4" s="580"/>
      <c r="AO4" s="580"/>
      <c r="AP4" s="580"/>
      <c r="AQ4" s="580"/>
      <c r="AR4" s="580"/>
      <c r="AS4" s="580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579" t="s">
        <v>98</v>
      </c>
      <c r="K5" s="579"/>
      <c r="L5" s="579"/>
      <c r="M5" s="579"/>
      <c r="N5" s="579"/>
      <c r="O5" s="579"/>
      <c r="P5" s="579"/>
      <c r="Q5" s="579"/>
      <c r="R5" s="579"/>
      <c r="S5" s="579"/>
      <c r="T5" s="579"/>
      <c r="U5" s="579"/>
      <c r="V5" s="579"/>
      <c r="W5" s="579"/>
      <c r="X5" s="579"/>
      <c r="Y5" s="579"/>
      <c r="Z5" s="579"/>
      <c r="AA5" s="579"/>
      <c r="AB5" s="579"/>
      <c r="AC5" s="579"/>
      <c r="AD5" s="579"/>
      <c r="AE5" s="579"/>
      <c r="AF5" s="579"/>
      <c r="AG5" s="579"/>
      <c r="AH5" s="579"/>
      <c r="AI5" s="579"/>
      <c r="AJ5" s="579"/>
      <c r="AK5" s="579"/>
      <c r="AL5" s="579"/>
      <c r="AM5" s="579"/>
      <c r="AN5" s="579"/>
      <c r="AO5" s="579"/>
      <c r="AP5" s="579"/>
      <c r="AQ5" s="579"/>
      <c r="AR5" s="579"/>
      <c r="AS5" s="579"/>
      <c r="AT5" s="642" t="s">
        <v>709</v>
      </c>
      <c r="AU5" s="642"/>
      <c r="AV5" s="642"/>
      <c r="AW5" s="642"/>
      <c r="AX5" s="642"/>
      <c r="AY5" s="642"/>
      <c r="AZ5" s="642"/>
    </row>
    <row r="6" spans="1:52">
      <c r="A6" s="1"/>
      <c r="B6" s="1"/>
      <c r="C6" s="1"/>
      <c r="D6" s="1"/>
      <c r="E6" s="1"/>
      <c r="F6" s="1"/>
      <c r="G6" s="1"/>
      <c r="H6" s="1"/>
      <c r="I6" s="1"/>
      <c r="J6" s="581" t="s">
        <v>99</v>
      </c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642"/>
      <c r="AU6" s="642"/>
      <c r="AV6" s="642"/>
      <c r="AW6" s="642"/>
      <c r="AX6" s="642"/>
      <c r="AY6" s="642"/>
      <c r="AZ6" s="642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579" t="s">
        <v>578</v>
      </c>
      <c r="K7" s="579"/>
      <c r="L7" s="579"/>
      <c r="M7" s="579"/>
      <c r="N7" s="579"/>
      <c r="O7" s="579"/>
      <c r="P7" s="579"/>
      <c r="Q7" s="579"/>
      <c r="R7" s="579"/>
      <c r="S7" s="579"/>
      <c r="T7" s="579"/>
      <c r="U7" s="579"/>
      <c r="V7" s="579"/>
      <c r="W7" s="579"/>
      <c r="X7" s="579"/>
      <c r="Y7" s="579"/>
      <c r="Z7" s="579"/>
      <c r="AA7" s="579"/>
      <c r="AB7" s="579"/>
      <c r="AC7" s="579"/>
      <c r="AD7" s="579"/>
      <c r="AE7" s="579"/>
      <c r="AF7" s="579"/>
      <c r="AG7" s="579"/>
      <c r="AH7" s="579"/>
      <c r="AI7" s="579"/>
      <c r="AJ7" s="579"/>
      <c r="AK7" s="579"/>
      <c r="AL7" s="579"/>
      <c r="AM7" s="579"/>
      <c r="AN7" s="579"/>
      <c r="AO7" s="579"/>
      <c r="AP7" s="579"/>
      <c r="AQ7" s="579"/>
      <c r="AR7" s="579"/>
      <c r="AS7" s="579"/>
      <c r="AT7" s="642"/>
      <c r="AU7" s="642"/>
      <c r="AV7" s="642"/>
      <c r="AW7" s="642"/>
      <c r="AX7" s="642"/>
      <c r="AY7" s="642"/>
      <c r="AZ7" s="642"/>
    </row>
    <row r="8" spans="1:52">
      <c r="A8" s="1"/>
      <c r="C8" s="1"/>
      <c r="D8" s="1"/>
      <c r="F8" s="1"/>
      <c r="G8" s="1"/>
      <c r="H8" s="1"/>
      <c r="I8" s="1"/>
      <c r="J8" s="332" t="s">
        <v>100</v>
      </c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43"/>
      <c r="AB8" s="332"/>
      <c r="AC8" s="332" t="s">
        <v>223</v>
      </c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642"/>
      <c r="AU8" s="642"/>
      <c r="AV8" s="642"/>
      <c r="AW8" s="642"/>
      <c r="AX8" s="642"/>
      <c r="AY8" s="642"/>
      <c r="AZ8" s="642"/>
    </row>
    <row r="9" spans="1:52">
      <c r="A9" s="1"/>
      <c r="B9" s="29" t="s">
        <v>3</v>
      </c>
      <c r="C9" s="1"/>
      <c r="D9" s="1"/>
      <c r="E9" s="1"/>
      <c r="F9" s="29" t="s">
        <v>220</v>
      </c>
      <c r="G9" s="1"/>
      <c r="H9" s="1"/>
      <c r="I9" s="1"/>
      <c r="J9" s="42" t="s">
        <v>221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333"/>
      <c r="AB9" s="42"/>
      <c r="AC9" s="42" t="s">
        <v>224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642"/>
      <c r="AU9" s="642"/>
      <c r="AV9" s="642"/>
      <c r="AW9" s="642"/>
      <c r="AX9" s="642"/>
      <c r="AY9" s="642"/>
      <c r="AZ9" s="642"/>
    </row>
    <row r="10" spans="1:52" s="70" customFormat="1">
      <c r="A10" s="1"/>
      <c r="B10" s="29" t="s">
        <v>145</v>
      </c>
      <c r="C10" s="1"/>
      <c r="D10" s="1"/>
      <c r="E10" s="1"/>
      <c r="F10" s="29" t="s">
        <v>145</v>
      </c>
      <c r="G10" s="1"/>
      <c r="H10" s="1"/>
      <c r="I10" s="1"/>
      <c r="J10" s="332" t="s">
        <v>234</v>
      </c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43"/>
      <c r="AB10" s="332"/>
      <c r="AC10" s="332" t="s">
        <v>225</v>
      </c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642"/>
      <c r="AU10" s="642"/>
      <c r="AV10" s="642"/>
      <c r="AW10" s="642"/>
      <c r="AX10" s="642"/>
      <c r="AY10" s="642"/>
      <c r="AZ10" s="642"/>
    </row>
    <row r="11" spans="1:52" s="70" customFormat="1" ht="23.25" customHeight="1">
      <c r="A11" s="1"/>
      <c r="B11" s="29"/>
      <c r="C11" s="1"/>
      <c r="D11" s="1"/>
      <c r="F11" s="29"/>
      <c r="G11" s="1"/>
      <c r="H11" s="1"/>
      <c r="I11" s="1"/>
      <c r="J11" s="582" t="s">
        <v>623</v>
      </c>
      <c r="K11" s="582"/>
      <c r="L11" s="582"/>
      <c r="M11" s="582"/>
      <c r="N11" s="582"/>
      <c r="O11" s="582"/>
      <c r="P11" s="582"/>
      <c r="Q11" s="582"/>
      <c r="R11" s="582"/>
      <c r="S11" s="582"/>
      <c r="T11" s="582"/>
      <c r="U11" s="582"/>
      <c r="V11" s="582"/>
      <c r="W11" s="582"/>
      <c r="X11" s="582"/>
      <c r="Y11" s="582"/>
      <c r="Z11" s="582"/>
      <c r="AA11" s="582"/>
      <c r="AB11" s="582"/>
      <c r="AC11" s="42" t="s">
        <v>226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642"/>
      <c r="AU11" s="642"/>
      <c r="AV11" s="642"/>
      <c r="AW11" s="642"/>
      <c r="AX11" s="642"/>
      <c r="AY11" s="642"/>
      <c r="AZ11" s="642"/>
    </row>
    <row r="12" spans="1:52" s="70" customFormat="1" ht="41.25" customHeight="1">
      <c r="A12" s="1"/>
      <c r="B12" s="29"/>
      <c r="C12" s="1"/>
      <c r="D12" s="1"/>
      <c r="E12" s="1"/>
      <c r="F12" s="29"/>
      <c r="G12" s="1"/>
      <c r="H12" s="1"/>
      <c r="I12" s="1"/>
      <c r="J12" s="578" t="s">
        <v>704</v>
      </c>
      <c r="K12" s="578"/>
      <c r="L12" s="578"/>
      <c r="M12" s="578"/>
      <c r="N12" s="578"/>
      <c r="O12" s="578"/>
      <c r="P12" s="578"/>
      <c r="Q12" s="578"/>
      <c r="R12" s="578"/>
      <c r="S12" s="578"/>
      <c r="T12" s="578"/>
      <c r="U12" s="578"/>
      <c r="V12" s="578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642"/>
      <c r="AU12" s="642"/>
      <c r="AV12" s="642"/>
      <c r="AW12" s="642"/>
      <c r="AX12" s="642"/>
      <c r="AY12" s="642"/>
      <c r="AZ12" s="642"/>
    </row>
    <row r="13" spans="1:52" s="70" customFormat="1" ht="15" customHeight="1" thickBot="1">
      <c r="A13" s="178" t="s">
        <v>495</v>
      </c>
      <c r="B13" s="449"/>
      <c r="C13" s="178"/>
      <c r="D13" s="178"/>
      <c r="E13" s="178"/>
      <c r="F13" s="449"/>
      <c r="G13" s="178"/>
      <c r="H13" s="178">
        <f>Содержание!H9</f>
        <v>0</v>
      </c>
      <c r="I13" s="1"/>
      <c r="J13" s="584" t="s">
        <v>222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  <c r="AT13" s="642"/>
      <c r="AU13" s="642"/>
      <c r="AV13" s="642"/>
      <c r="AW13" s="642"/>
      <c r="AX13" s="642"/>
      <c r="AY13" s="642"/>
      <c r="AZ13" s="642"/>
    </row>
    <row r="14" spans="1:52" s="70" customFormat="1" ht="15" customHeight="1" thickBot="1">
      <c r="A14" s="177" t="s">
        <v>493</v>
      </c>
      <c r="B14" s="29"/>
      <c r="C14" s="1"/>
      <c r="D14" s="1"/>
      <c r="E14" s="1"/>
      <c r="F14" s="29"/>
      <c r="G14" s="1"/>
      <c r="H14" s="151">
        <f>Содержание!H11</f>
        <v>0</v>
      </c>
      <c r="I14" s="1"/>
      <c r="J14" s="578" t="s">
        <v>268</v>
      </c>
      <c r="K14" s="578"/>
      <c r="L14" s="578"/>
      <c r="M14" s="578"/>
      <c r="N14" s="578"/>
      <c r="O14" s="578"/>
      <c r="P14" s="578"/>
      <c r="Q14" s="578"/>
      <c r="R14" s="578"/>
      <c r="S14" s="578"/>
      <c r="T14" s="578"/>
      <c r="U14" s="578"/>
      <c r="V14" s="578"/>
      <c r="W14" s="578"/>
      <c r="X14" s="578"/>
      <c r="Y14" s="578"/>
      <c r="Z14" s="578"/>
      <c r="AA14" s="578"/>
      <c r="AB14" s="578"/>
      <c r="AC14" s="578"/>
      <c r="AD14" s="578"/>
      <c r="AE14" s="578"/>
      <c r="AF14" s="578"/>
      <c r="AG14" s="578"/>
      <c r="AH14" s="578"/>
      <c r="AI14" s="578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1"/>
      <c r="AU14" s="1"/>
      <c r="AV14" s="1"/>
      <c r="AW14" s="1"/>
      <c r="AX14" s="1"/>
      <c r="AY14" s="1"/>
      <c r="AZ14" s="1"/>
    </row>
    <row r="15" spans="1:52" s="70" customFormat="1" ht="21.75" customHeight="1">
      <c r="A15" s="178" t="s">
        <v>500</v>
      </c>
      <c r="B15" s="449"/>
      <c r="C15" s="178"/>
      <c r="D15" s="178"/>
      <c r="E15" s="178"/>
      <c r="F15" s="449"/>
      <c r="G15" s="178"/>
      <c r="H15" s="178">
        <v>0.06</v>
      </c>
      <c r="I15" s="1"/>
      <c r="J15" s="578"/>
      <c r="K15" s="578"/>
      <c r="L15" s="578"/>
      <c r="M15" s="578"/>
      <c r="N15" s="578"/>
      <c r="O15" s="578"/>
      <c r="P15" s="578"/>
      <c r="Q15" s="578"/>
      <c r="R15" s="578"/>
      <c r="S15" s="578"/>
      <c r="T15" s="578"/>
      <c r="U15" s="578"/>
      <c r="V15" s="578"/>
      <c r="W15" s="578"/>
      <c r="X15" s="578"/>
      <c r="Y15" s="578"/>
      <c r="Z15" s="578"/>
      <c r="AA15" s="578"/>
      <c r="AB15" s="578"/>
      <c r="AC15" s="578"/>
      <c r="AD15" s="578"/>
      <c r="AE15" s="578"/>
      <c r="AF15" s="578"/>
      <c r="AG15" s="578"/>
      <c r="AH15" s="578"/>
      <c r="AI15" s="578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1"/>
      <c r="AU15" s="1"/>
      <c r="AV15" s="1"/>
      <c r="AW15" s="1"/>
      <c r="AX15" s="1"/>
      <c r="AY15" s="1"/>
      <c r="AZ15" s="1"/>
    </row>
    <row r="16" spans="1:52" s="127" customFormat="1" ht="15" customHeight="1">
      <c r="A16" s="128" t="s">
        <v>416</v>
      </c>
      <c r="B16" s="29"/>
      <c r="C16" s="1"/>
      <c r="D16" s="1"/>
      <c r="E16" s="1"/>
      <c r="F16" s="29"/>
      <c r="G16" s="1"/>
      <c r="H16" s="1"/>
      <c r="I16" s="1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84" t="s">
        <v>628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46"/>
      <c r="B18" s="46">
        <v>1750</v>
      </c>
      <c r="C18" s="46">
        <v>1875</v>
      </c>
      <c r="D18" s="46">
        <v>2000</v>
      </c>
      <c r="E18" s="46">
        <v>2125</v>
      </c>
      <c r="F18" s="46">
        <v>2250</v>
      </c>
      <c r="G18" s="46">
        <v>2375</v>
      </c>
      <c r="H18" s="46">
        <v>2500</v>
      </c>
      <c r="I18" s="46">
        <v>2625</v>
      </c>
      <c r="J18" s="46">
        <v>2750</v>
      </c>
      <c r="K18" s="46">
        <v>2875</v>
      </c>
      <c r="L18" s="46">
        <v>3000</v>
      </c>
      <c r="M18" s="46">
        <v>3125</v>
      </c>
      <c r="N18" s="46">
        <v>3250</v>
      </c>
      <c r="O18" s="46">
        <v>3375</v>
      </c>
      <c r="P18" s="46">
        <v>3500</v>
      </c>
      <c r="Q18" s="46">
        <v>3625</v>
      </c>
      <c r="R18" s="46">
        <v>3750</v>
      </c>
      <c r="S18" s="46">
        <v>3875</v>
      </c>
      <c r="T18" s="46">
        <v>4000</v>
      </c>
      <c r="U18" s="46">
        <v>4125</v>
      </c>
      <c r="V18" s="46">
        <v>4250</v>
      </c>
      <c r="W18" s="46">
        <v>4375</v>
      </c>
      <c r="X18" s="46">
        <v>4500</v>
      </c>
      <c r="Y18" s="46">
        <v>4625</v>
      </c>
      <c r="Z18" s="46">
        <v>4750</v>
      </c>
      <c r="AA18" s="46">
        <v>4875</v>
      </c>
      <c r="AB18" s="46">
        <v>5000</v>
      </c>
      <c r="AC18" s="46">
        <v>5125</v>
      </c>
      <c r="AD18" s="46">
        <v>5250</v>
      </c>
      <c r="AE18" s="46">
        <v>5375</v>
      </c>
      <c r="AF18" s="46">
        <v>5500</v>
      </c>
      <c r="AG18" s="46">
        <v>5625</v>
      </c>
      <c r="AH18" s="46">
        <v>5750</v>
      </c>
      <c r="AI18" s="46">
        <v>5875</v>
      </c>
      <c r="AJ18" s="46">
        <v>6000</v>
      </c>
      <c r="AK18" s="46">
        <v>6125</v>
      </c>
      <c r="AL18" s="46">
        <v>6250</v>
      </c>
      <c r="AM18" s="46">
        <v>6375</v>
      </c>
      <c r="AN18" s="46">
        <v>6500</v>
      </c>
      <c r="AO18" s="46">
        <v>6625</v>
      </c>
      <c r="AP18" s="46">
        <v>6750</v>
      </c>
      <c r="AQ18" s="46">
        <v>6875</v>
      </c>
      <c r="AR18" s="46">
        <v>7000</v>
      </c>
      <c r="AS18" s="46">
        <v>7125</v>
      </c>
      <c r="AT18" s="46">
        <v>7250</v>
      </c>
      <c r="AU18" s="46">
        <v>7375</v>
      </c>
      <c r="AV18" s="46">
        <v>7500</v>
      </c>
      <c r="AW18" s="46">
        <v>7625</v>
      </c>
      <c r="AX18" s="46">
        <v>7750</v>
      </c>
      <c r="AY18" s="46">
        <v>7875</v>
      </c>
      <c r="AZ18" s="46">
        <v>8000</v>
      </c>
    </row>
    <row r="19" spans="1:52" ht="15" customHeight="1">
      <c r="A19" s="46">
        <v>1875</v>
      </c>
      <c r="B19" s="77">
        <f>ROUND(B79*Содержание!$H$8*(1+$H$13)*(1-$H$14)*(1-$H$15),0)</f>
        <v>87310</v>
      </c>
      <c r="C19" s="170">
        <f>ROUND(C79*Содержание!$H$8*(1+$H$13)*(1-$H$14)*(1-$H$15),0)</f>
        <v>90236</v>
      </c>
      <c r="D19" s="170">
        <f>ROUND(D79*Содержание!$H$8*(1+$H$13)*(1-$H$14)*(1-$H$15),0)</f>
        <v>93397</v>
      </c>
      <c r="E19" s="171">
        <f>ROUND(E79*Содержание!$H$8*(1+$H$13)*(1-$H$14)*(1-$H$15),0)</f>
        <v>96674</v>
      </c>
      <c r="F19" s="171">
        <f>ROUND(F79*Содержание!$H$8*(1+$H$13)*(1-$H$14)*(1-$H$15),0)</f>
        <v>102643</v>
      </c>
      <c r="G19" s="171">
        <f>ROUND(G79*Содержание!$H$8*(1+$H$13)*(1-$H$14)*(1-$H$15),0)</f>
        <v>103228</v>
      </c>
      <c r="H19" s="171">
        <f>ROUND(H79*Содержание!$H$8*(1+$H$13)*(1-$H$14)*(1-$H$15),0)</f>
        <v>109430</v>
      </c>
      <c r="I19" s="171">
        <f>ROUND(I79*Содержание!$H$8*(1+$H$13)*(1-$H$14)*(1-$H$15),0)</f>
        <v>112711</v>
      </c>
      <c r="J19" s="171">
        <f>ROUND(J79*Содержание!$H$8*(1+$H$13)*(1-$H$14)*(1-$H$15),0)</f>
        <v>112825</v>
      </c>
      <c r="K19" s="171">
        <f>ROUND(K79*Содержание!$H$8*(1+$H$13)*(1-$H$14)*(1-$H$15),0)</f>
        <v>118443</v>
      </c>
      <c r="L19" s="171">
        <f>ROUND(L79*Содержание!$H$8*(1+$H$13)*(1-$H$14)*(1-$H$15),0)</f>
        <v>121252</v>
      </c>
      <c r="M19" s="171">
        <f>ROUND(M79*Содержание!$H$8*(1+$H$13)*(1-$H$14)*(1-$H$15),0)</f>
        <v>117507</v>
      </c>
      <c r="N19" s="171">
        <f>ROUND(N79*Содержание!$H$8*(1+$H$13)*(1-$H$14)*(1-$H$15),0)</f>
        <v>120316</v>
      </c>
      <c r="O19" s="171">
        <f>ROUND(O79*Содержание!$H$8*(1+$H$13)*(1-$H$14)*(1-$H$15),0)</f>
        <v>123243</v>
      </c>
      <c r="P19" s="171">
        <f>ROUND(P79*Содержание!$H$8*(1+$H$13)*(1-$H$14)*(1-$H$15),0)</f>
        <v>128976</v>
      </c>
      <c r="Q19" s="171">
        <f>ROUND(Q79*Содержание!$H$8*(1+$H$13)*(1-$H$14)*(1-$H$15),0)</f>
        <v>127925</v>
      </c>
      <c r="R19" s="171">
        <f>ROUND(R79*Содержание!$H$8*(1+$H$13)*(1-$H$14)*(1-$H$15),0)</f>
        <v>131085</v>
      </c>
      <c r="S19" s="171">
        <f>ROUND(S79*Содержание!$H$8*(1+$H$13)*(1-$H$14)*(1-$H$15),0)</f>
        <v>133657</v>
      </c>
      <c r="T19" s="171">
        <f>ROUND(T79*Содержание!$H$8*(1+$H$13)*(1-$H$14)*(1-$H$15),0)</f>
        <v>138809</v>
      </c>
      <c r="U19" s="171">
        <f>ROUND(U79*Содержание!$H$8*(1+$H$13)*(1-$H$14)*(1-$H$15),0)</f>
        <v>141969</v>
      </c>
      <c r="V19" s="171">
        <f>ROUND(V79*Содержание!$H$8*(1+$H$13)*(1-$H$14)*(1-$H$15),0)</f>
        <v>144777</v>
      </c>
      <c r="W19" s="171">
        <f>ROUND(W79*Содержание!$H$8*(1+$H$13)*(1-$H$14)*(1-$H$15),0)</f>
        <v>147702</v>
      </c>
      <c r="X19" s="171">
        <f>ROUND(X79*Содержание!$H$8*(1+$H$13)*(1-$H$14)*(1-$H$15),0)</f>
        <v>152969</v>
      </c>
      <c r="Y19" s="171">
        <f>ROUND(Y79*Содержание!$H$8*(1+$H$13)*(1-$H$14)*(1-$H$15),0)</f>
        <v>149459</v>
      </c>
      <c r="Z19" s="171">
        <f>ROUND(Z79*Содержание!$H$8*(1+$H$13)*(1-$H$14)*(1-$H$15),0)</f>
        <v>152735</v>
      </c>
      <c r="AA19" s="171">
        <f>ROUND(AA79*Содержание!$H$8*(1+$H$13)*(1-$H$14)*(1-$H$15),0)</f>
        <v>154611</v>
      </c>
      <c r="AB19" s="171">
        <f>ROUND(AB79*Содержание!$H$8*(1+$H$13)*(1-$H$14)*(1-$H$15),0)</f>
        <v>160577</v>
      </c>
      <c r="AC19" s="171">
        <f>ROUND(AC79*Содержание!$H$8*(1+$H$13)*(1-$H$14)*(1-$H$15),0)</f>
        <v>160693</v>
      </c>
      <c r="AD19" s="171">
        <f>ROUND(AD79*Содержание!$H$8*(1+$H$13)*(1-$H$14)*(1-$H$15),0)</f>
        <v>162681</v>
      </c>
      <c r="AE19" s="171">
        <f>ROUND(AE79*Содержание!$H$8*(1+$H$13)*(1-$H$14)*(1-$H$15),0)</f>
        <v>165258</v>
      </c>
      <c r="AF19" s="171">
        <f>ROUND(AF79*Содержание!$H$8*(1+$H$13)*(1-$H$14)*(1-$H$15),0)</f>
        <v>170408</v>
      </c>
      <c r="AG19" s="171">
        <f>ROUND(AG79*Содержание!$H$8*(1+$H$13)*(1-$H$14)*(1-$H$15),0)</f>
        <v>173099</v>
      </c>
      <c r="AH19" s="171">
        <f>ROUND(AH79*Содержание!$H$8*(1+$H$13)*(1-$H$14)*(1-$H$15),0)</f>
        <v>175559</v>
      </c>
      <c r="AI19" s="171">
        <f>ROUND(AI79*Содержание!$H$8*(1+$H$13)*(1-$H$14)*(1-$H$15),0)</f>
        <v>178251</v>
      </c>
      <c r="AJ19" s="171">
        <f>ROUND(AJ79*Содержание!$H$8*(1+$H$13)*(1-$H$14)*(1-$H$15),0)</f>
        <v>183516</v>
      </c>
      <c r="AK19" s="171">
        <f>ROUND(AK79*Содержание!$H$8*(1+$H$13)*(1-$H$14)*(1-$H$15),0)</f>
        <v>213714</v>
      </c>
      <c r="AL19" s="171">
        <f>ROUND(AL79*Содержание!$H$8*(1+$H$13)*(1-$H$14)*(1-$H$15),0)</f>
        <v>223424</v>
      </c>
      <c r="AM19" s="171">
        <f>ROUND(AM79*Содержание!$H$8*(1+$H$13)*(1-$H$14)*(1-$H$15),0)</f>
        <v>226352</v>
      </c>
      <c r="AN19" s="171">
        <f>ROUND(AN79*Содержание!$H$8*(1+$H$13)*(1-$H$14)*(1-$H$15),0)</f>
        <v>232440</v>
      </c>
      <c r="AO19" s="171">
        <f>ROUND(AO79*Содержание!$H$8*(1+$H$13)*(1-$H$14)*(1-$H$15),0)</f>
        <v>236184</v>
      </c>
      <c r="AP19" s="171">
        <f>ROUND(AP79*Содержание!$H$8*(1+$H$13)*(1-$H$14)*(1-$H$15),0)</f>
        <v>238876</v>
      </c>
      <c r="AQ19" s="171">
        <f>ROUND(AQ79*Содержание!$H$8*(1+$H$13)*(1-$H$14)*(1-$H$15),0)</f>
        <v>242036</v>
      </c>
      <c r="AR19" s="171">
        <f>ROUND(AR79*Содержание!$H$8*(1+$H$13)*(1-$H$14)*(1-$H$15),0)</f>
        <v>248474</v>
      </c>
      <c r="AS19" s="170">
        <f>ROUND(AS79*Содержание!$H$8*(1+$H$13)*(1-$H$14)*(1-$H$15),0)</f>
        <v>261815</v>
      </c>
      <c r="AT19" s="170">
        <f>ROUND(AT79*Содержание!$H$8*(1+$H$13)*(1-$H$14)*(1-$H$15),0)</f>
        <v>268719</v>
      </c>
      <c r="AU19" s="170">
        <f>ROUND(AU79*Содержание!$H$8*(1+$H$13)*(1-$H$14)*(1-$H$15),0)</f>
        <v>271880</v>
      </c>
      <c r="AV19" s="170">
        <f>ROUND(AV79*Содержание!$H$8*(1+$H$13)*(1-$H$14)*(1-$H$15),0)</f>
        <v>272698</v>
      </c>
      <c r="AW19" s="170">
        <f>ROUND(AW79*Содержание!$H$8*(1+$H$13)*(1-$H$14)*(1-$H$15),0)</f>
        <v>275507</v>
      </c>
      <c r="AX19" s="170">
        <f>ROUND(AX79*Содержание!$H$8*(1+$H$13)*(1-$H$14)*(1-$H$15),0)</f>
        <v>279136</v>
      </c>
      <c r="AY19" s="170">
        <f>ROUND(AY79*Содержание!$H$8*(1+$H$13)*(1-$H$14)*(1-$H$15),0)</f>
        <v>281710</v>
      </c>
      <c r="AZ19" s="170">
        <f>ROUND(AZ79*Содержание!$H$8*(1+$H$13)*(1-$H$14)*(1-$H$15),0)</f>
        <v>282997</v>
      </c>
    </row>
    <row r="20" spans="1:52">
      <c r="A20" s="46">
        <v>2000</v>
      </c>
      <c r="B20" s="170">
        <f>ROUND(B80*Содержание!$H$8*(1+$H$13)*(1-$H$14)*(1-$H$15),0)</f>
        <v>90120</v>
      </c>
      <c r="C20" s="170">
        <f>ROUND(C80*Содержание!$H$8*(1+$H$13)*(1-$H$14)*(1-$H$15),0)</f>
        <v>93514</v>
      </c>
      <c r="D20" s="170">
        <f>ROUND(D80*Содержание!$H$8*(1+$H$13)*(1-$H$14)*(1-$H$15),0)</f>
        <v>97376</v>
      </c>
      <c r="E20" s="171">
        <f>ROUND(E80*Содержание!$H$8*(1+$H$13)*(1-$H$14)*(1-$H$15),0)</f>
        <v>101239</v>
      </c>
      <c r="F20" s="171">
        <f>ROUND(F80*Содержание!$H$8*(1+$H$13)*(1-$H$14)*(1-$H$15),0)</f>
        <v>106855</v>
      </c>
      <c r="G20" s="171">
        <f>ROUND(G80*Содержание!$H$8*(1+$H$13)*(1-$H$14)*(1-$H$15),0)</f>
        <v>109430</v>
      </c>
      <c r="H20" s="171">
        <f>ROUND(H80*Содержание!$H$8*(1+$H$13)*(1-$H$14)*(1-$H$15),0)</f>
        <v>113995</v>
      </c>
      <c r="I20" s="171">
        <f>ROUND(I80*Содержание!$H$8*(1+$H$13)*(1-$H$14)*(1-$H$15),0)</f>
        <v>116454</v>
      </c>
      <c r="J20" s="171">
        <f>ROUND(J80*Содержание!$H$8*(1+$H$13)*(1-$H$14)*(1-$H$15),0)</f>
        <v>117389</v>
      </c>
      <c r="K20" s="171">
        <f>ROUND(K80*Содержание!$H$8*(1+$H$13)*(1-$H$14)*(1-$H$15),0)</f>
        <v>122655</v>
      </c>
      <c r="L20" s="171">
        <f>ROUND(L80*Содержание!$H$8*(1+$H$13)*(1-$H$14)*(1-$H$15),0)</f>
        <v>121838</v>
      </c>
      <c r="M20" s="171">
        <f>ROUND(M80*Содержание!$H$8*(1+$H$13)*(1-$H$14)*(1-$H$15),0)</f>
        <v>121487</v>
      </c>
      <c r="N20" s="171">
        <f>ROUND(N80*Содержание!$H$8*(1+$H$13)*(1-$H$14)*(1-$H$15),0)</f>
        <v>124997</v>
      </c>
      <c r="O20" s="171">
        <f>ROUND(O80*Содержание!$H$8*(1+$H$13)*(1-$H$14)*(1-$H$15),0)</f>
        <v>126169</v>
      </c>
      <c r="P20" s="171">
        <f>ROUND(P80*Содержание!$H$8*(1+$H$13)*(1-$H$14)*(1-$H$15),0)</f>
        <v>132137</v>
      </c>
      <c r="Q20" s="171">
        <f>ROUND(Q80*Содержание!$H$8*(1+$H$13)*(1-$H$14)*(1-$H$15),0)</f>
        <v>131085</v>
      </c>
      <c r="R20" s="171">
        <f>ROUND(R80*Содержание!$H$8*(1+$H$13)*(1-$H$14)*(1-$H$15),0)</f>
        <v>136818</v>
      </c>
      <c r="S20" s="171">
        <f>ROUND(S80*Содержание!$H$8*(1+$H$13)*(1-$H$14)*(1-$H$15),0)</f>
        <v>139741</v>
      </c>
      <c r="T20" s="171">
        <f>ROUND(T80*Содержание!$H$8*(1+$H$13)*(1-$H$14)*(1-$H$15),0)</f>
        <v>142904</v>
      </c>
      <c r="U20" s="171">
        <f>ROUND(U80*Содержание!$H$8*(1+$H$13)*(1-$H$14)*(1-$H$15),0)</f>
        <v>143489</v>
      </c>
      <c r="V20" s="171">
        <f>ROUND(V80*Содержание!$H$8*(1+$H$13)*(1-$H$14)*(1-$H$15),0)</f>
        <v>147115</v>
      </c>
      <c r="W20" s="171">
        <f>ROUND(W80*Содержание!$H$8*(1+$H$13)*(1-$H$14)*(1-$H$15),0)</f>
        <v>150160</v>
      </c>
      <c r="X20" s="171">
        <f>ROUND(X80*Содержание!$H$8*(1+$H$13)*(1-$H$14)*(1-$H$15),0)</f>
        <v>153438</v>
      </c>
      <c r="Y20" s="171">
        <f>ROUND(Y80*Содержание!$H$8*(1+$H$13)*(1-$H$14)*(1-$H$15),0)</f>
        <v>149459</v>
      </c>
      <c r="Z20" s="171">
        <f>ROUND(Z80*Содержание!$H$8*(1+$H$13)*(1-$H$14)*(1-$H$15),0)</f>
        <v>154842</v>
      </c>
      <c r="AA20" s="171">
        <f>ROUND(AA80*Содержание!$H$8*(1+$H$13)*(1-$H$14)*(1-$H$15),0)</f>
        <v>157885</v>
      </c>
      <c r="AB20" s="171">
        <f>ROUND(AB80*Содержание!$H$8*(1+$H$13)*(1-$H$14)*(1-$H$15),0)</f>
        <v>161982</v>
      </c>
      <c r="AC20" s="171">
        <f>ROUND(AC80*Содержание!$H$8*(1+$H$13)*(1-$H$14)*(1-$H$15),0)</f>
        <v>167833</v>
      </c>
      <c r="AD20" s="171">
        <f>ROUND(AD80*Содержание!$H$8*(1+$H$13)*(1-$H$14)*(1-$H$15),0)</f>
        <v>173569</v>
      </c>
      <c r="AE20" s="171">
        <f>ROUND(AE80*Содержание!$H$8*(1+$H$13)*(1-$H$14)*(1-$H$15),0)</f>
        <v>176611</v>
      </c>
      <c r="AF20" s="171">
        <f>ROUND(AF80*Содержание!$H$8*(1+$H$13)*(1-$H$14)*(1-$H$15),0)</f>
        <v>179188</v>
      </c>
      <c r="AG20" s="171">
        <f>ROUND(AG80*Содержание!$H$8*(1+$H$13)*(1-$H$14)*(1-$H$15),0)</f>
        <v>181762</v>
      </c>
      <c r="AH20" s="171">
        <f>ROUND(AH80*Содержание!$H$8*(1+$H$13)*(1-$H$14)*(1-$H$15),0)</f>
        <v>184454</v>
      </c>
      <c r="AI20" s="171">
        <f>ROUND(AI80*Содержание!$H$8*(1+$H$13)*(1-$H$14)*(1-$H$15),0)</f>
        <v>190187</v>
      </c>
      <c r="AJ20" s="171">
        <f>ROUND(AJ80*Содержание!$H$8*(1+$H$13)*(1-$H$14)*(1-$H$15),0)</f>
        <v>193230</v>
      </c>
      <c r="AK20" s="171">
        <f>ROUND(AK80*Содержание!$H$8*(1+$H$13)*(1-$H$14)*(1-$H$15),0)</f>
        <v>224713</v>
      </c>
      <c r="AL20" s="171">
        <f>ROUND(AL80*Содержание!$H$8*(1+$H$13)*(1-$H$14)*(1-$H$15),0)</f>
        <v>238406</v>
      </c>
      <c r="AM20" s="171">
        <f>ROUND(AM80*Содержание!$H$8*(1+$H$13)*(1-$H$14)*(1-$H$15),0)</f>
        <v>241802</v>
      </c>
      <c r="AN20" s="171">
        <f>ROUND(AN80*Содержание!$H$8*(1+$H$13)*(1-$H$14)*(1-$H$15),0)</f>
        <v>245195</v>
      </c>
      <c r="AO20" s="171">
        <f>ROUND(AO80*Содержание!$H$8*(1+$H$13)*(1-$H$14)*(1-$H$15),0)</f>
        <v>248474</v>
      </c>
      <c r="AP20" s="171">
        <f>ROUND(AP80*Содержание!$H$8*(1+$H$13)*(1-$H$14)*(1-$H$15),0)</f>
        <v>255495</v>
      </c>
      <c r="AQ20" s="171">
        <f>ROUND(AQ80*Содержание!$H$8*(1+$H$13)*(1-$H$14)*(1-$H$15),0)</f>
        <v>259006</v>
      </c>
      <c r="AR20" s="171">
        <f>ROUND(AR80*Содержание!$H$8*(1+$H$13)*(1-$H$14)*(1-$H$15),0)</f>
        <v>262048</v>
      </c>
      <c r="AS20" s="170">
        <f>ROUND(AS80*Содержание!$H$8*(1+$H$13)*(1-$H$14)*(1-$H$15),0)</f>
        <v>271880</v>
      </c>
      <c r="AT20" s="170">
        <f>ROUND(AT80*Содержание!$H$8*(1+$H$13)*(1-$H$14)*(1-$H$15),0)</f>
        <v>272934</v>
      </c>
      <c r="AU20" s="170">
        <f>ROUND(AU80*Содержание!$H$8*(1+$H$13)*(1-$H$14)*(1-$H$15),0)</f>
        <v>275976</v>
      </c>
      <c r="AV20" s="170">
        <f>ROUND(AV80*Содержание!$H$8*(1+$H$13)*(1-$H$14)*(1-$H$15),0)</f>
        <v>279136</v>
      </c>
      <c r="AW20" s="170">
        <f>ROUND(AW80*Содержание!$H$8*(1+$H$13)*(1-$H$14)*(1-$H$15),0)</f>
        <v>282062</v>
      </c>
      <c r="AX20" s="170">
        <f>ROUND(AX80*Содержание!$H$8*(1+$H$13)*(1-$H$14)*(1-$H$15),0)</f>
        <v>285107</v>
      </c>
      <c r="AY20" s="170">
        <f>ROUND(AY80*Содержание!$H$8*(1+$H$13)*(1-$H$14)*(1-$H$15),0)</f>
        <v>292010</v>
      </c>
      <c r="AZ20" s="170">
        <f>ROUND(AZ80*Содержание!$H$8*(1+$H$13)*(1-$H$14)*(1-$H$15),0)</f>
        <v>295987</v>
      </c>
    </row>
    <row r="21" spans="1:52" ht="15" customHeight="1">
      <c r="A21" s="166">
        <v>2125</v>
      </c>
      <c r="B21" s="170">
        <f>ROUND(B81*Содержание!$H$8*(1+$H$13)*(1-$H$14)*(1-$H$15),0)</f>
        <v>91408</v>
      </c>
      <c r="C21" s="170">
        <f>ROUND(C81*Содержание!$H$8*(1+$H$13)*(1-$H$14)*(1-$H$15),0)</f>
        <v>94098</v>
      </c>
      <c r="D21" s="170">
        <f>ROUND(D81*Содержание!$H$8*(1+$H$13)*(1-$H$14)*(1-$H$15),0)</f>
        <v>97023</v>
      </c>
      <c r="E21" s="171">
        <f>ROUND(E81*Содержание!$H$8*(1+$H$13)*(1-$H$14)*(1-$H$15),0)</f>
        <v>99715</v>
      </c>
      <c r="F21" s="171">
        <f>ROUND(F81*Содержание!$H$8*(1+$H$13)*(1-$H$14)*(1-$H$15),0)</f>
        <v>106039</v>
      </c>
      <c r="G21" s="171">
        <f>ROUND(G81*Содержание!$H$8*(1+$H$13)*(1-$H$14)*(1-$H$15),0)</f>
        <v>108730</v>
      </c>
      <c r="H21" s="171">
        <f>ROUND(H81*Содержание!$H$8*(1+$H$13)*(1-$H$14)*(1-$H$15),0)</f>
        <v>113409</v>
      </c>
      <c r="I21" s="171">
        <f>ROUND(I81*Содержание!$H$8*(1+$H$13)*(1-$H$14)*(1-$H$15),0)</f>
        <v>111069</v>
      </c>
      <c r="J21" s="171">
        <f>ROUND(J81*Содержание!$H$8*(1+$H$13)*(1-$H$14)*(1-$H$15),0)</f>
        <v>116102</v>
      </c>
      <c r="K21" s="171">
        <f>ROUND(K81*Содержание!$H$8*(1+$H$13)*(1-$H$14)*(1-$H$15),0)</f>
        <v>119613</v>
      </c>
      <c r="L21" s="171">
        <f>ROUND(L81*Содержание!$H$8*(1+$H$13)*(1-$H$14)*(1-$H$15),0)</f>
        <v>126283</v>
      </c>
      <c r="M21" s="171">
        <f>ROUND(M81*Содержание!$H$8*(1+$H$13)*(1-$H$14)*(1-$H$15),0)</f>
        <v>123592</v>
      </c>
      <c r="N21" s="171">
        <f>ROUND(N81*Содержание!$H$8*(1+$H$13)*(1-$H$14)*(1-$H$15),0)</f>
        <v>130031</v>
      </c>
      <c r="O21" s="171">
        <f>ROUND(O81*Содержание!$H$8*(1+$H$13)*(1-$H$14)*(1-$H$15),0)</f>
        <v>132837</v>
      </c>
      <c r="P21" s="171">
        <f>ROUND(P81*Содержание!$H$8*(1+$H$13)*(1-$H$14)*(1-$H$15),0)</f>
        <v>135998</v>
      </c>
      <c r="Q21" s="171">
        <f>ROUND(Q81*Содержание!$H$8*(1+$H$13)*(1-$H$14)*(1-$H$15),0)</f>
        <v>133775</v>
      </c>
      <c r="R21" s="171">
        <f>ROUND(R81*Содержание!$H$8*(1+$H$13)*(1-$H$14)*(1-$H$15),0)</f>
        <v>139042</v>
      </c>
      <c r="S21" s="171">
        <f>ROUND(S81*Содержание!$H$8*(1+$H$13)*(1-$H$14)*(1-$H$15),0)</f>
        <v>142320</v>
      </c>
      <c r="T21" s="171">
        <f>ROUND(T81*Содержание!$H$8*(1+$H$13)*(1-$H$14)*(1-$H$15),0)</f>
        <v>145362</v>
      </c>
      <c r="U21" s="171">
        <f>ROUND(U81*Содержание!$H$8*(1+$H$13)*(1-$H$14)*(1-$H$15),0)</f>
        <v>145479</v>
      </c>
      <c r="V21" s="171">
        <f>ROUND(V81*Содержание!$H$8*(1+$H$13)*(1-$H$14)*(1-$H$15),0)</f>
        <v>150042</v>
      </c>
      <c r="W21" s="171">
        <f>ROUND(W81*Содержание!$H$8*(1+$H$13)*(1-$H$14)*(1-$H$15),0)</f>
        <v>152617</v>
      </c>
      <c r="X21" s="171">
        <f>ROUND(X81*Содержание!$H$8*(1+$H$13)*(1-$H$14)*(1-$H$15),0)</f>
        <v>157298</v>
      </c>
      <c r="Y21" s="171">
        <f>ROUND(Y81*Содержание!$H$8*(1+$H$13)*(1-$H$14)*(1-$H$15),0)</f>
        <v>155427</v>
      </c>
      <c r="Z21" s="171">
        <f>ROUND(Z81*Содержание!$H$8*(1+$H$13)*(1-$H$14)*(1-$H$15),0)</f>
        <v>161279</v>
      </c>
      <c r="AA21" s="171">
        <f>ROUND(AA81*Содержание!$H$8*(1+$H$13)*(1-$H$14)*(1-$H$15),0)</f>
        <v>163973</v>
      </c>
      <c r="AB21" s="171">
        <f>ROUND(AB81*Содержание!$H$8*(1+$H$13)*(1-$H$14)*(1-$H$15),0)</f>
        <v>166781</v>
      </c>
      <c r="AC21" s="171">
        <f>ROUND(AC81*Содержание!$H$8*(1+$H$13)*(1-$H$14)*(1-$H$15),0)</f>
        <v>174036</v>
      </c>
      <c r="AD21" s="171">
        <f>ROUND(AD81*Содержание!$H$8*(1+$H$13)*(1-$H$14)*(1-$H$15),0)</f>
        <v>180122</v>
      </c>
      <c r="AE21" s="171">
        <f>ROUND(AE81*Содержание!$H$8*(1+$H$13)*(1-$H$14)*(1-$H$15),0)</f>
        <v>183047</v>
      </c>
      <c r="AF21" s="171">
        <f>ROUND(AF81*Содержание!$H$8*(1+$H$13)*(1-$H$14)*(1-$H$15),0)</f>
        <v>185738</v>
      </c>
      <c r="AG21" s="171">
        <f>ROUND(AG81*Содержание!$H$8*(1+$H$13)*(1-$H$14)*(1-$H$15),0)</f>
        <v>188433</v>
      </c>
      <c r="AH21" s="171">
        <f>ROUND(AH81*Содержание!$H$8*(1+$H$13)*(1-$H$14)*(1-$H$15),0)</f>
        <v>191241</v>
      </c>
      <c r="AI21" s="171">
        <f>ROUND(AI81*Содержание!$H$8*(1+$H$13)*(1-$H$14)*(1-$H$15),0)</f>
        <v>196976</v>
      </c>
      <c r="AJ21" s="171">
        <f>ROUND(AJ81*Содержание!$H$8*(1+$H$13)*(1-$H$14)*(1-$H$15),0)</f>
        <v>199669</v>
      </c>
      <c r="AK21" s="171">
        <f>ROUND(AK81*Содержание!$H$8*(1+$H$13)*(1-$H$14)*(1-$H$15),0)</f>
        <v>232670</v>
      </c>
      <c r="AL21" s="171">
        <f>ROUND(AL81*Содержание!$H$8*(1+$H$13)*(1-$H$14)*(1-$H$15),0)</f>
        <v>246248</v>
      </c>
      <c r="AM21" s="171">
        <f>ROUND(AM81*Содержание!$H$8*(1+$H$13)*(1-$H$14)*(1-$H$15),0)</f>
        <v>249760</v>
      </c>
      <c r="AN21" s="171">
        <f>ROUND(AN81*Содержание!$H$8*(1+$H$13)*(1-$H$14)*(1-$H$15),0)</f>
        <v>253035</v>
      </c>
      <c r="AO21" s="171">
        <f>ROUND(AO81*Содержание!$H$8*(1+$H$13)*(1-$H$14)*(1-$H$15),0)</f>
        <v>256548</v>
      </c>
      <c r="AP21" s="171">
        <f>ROUND(AP81*Содержание!$H$8*(1+$H$13)*(1-$H$14)*(1-$H$15),0)</f>
        <v>263454</v>
      </c>
      <c r="AQ21" s="171">
        <f>ROUND(AQ81*Содержание!$H$8*(1+$H$13)*(1-$H$14)*(1-$H$15),0)</f>
        <v>266613</v>
      </c>
      <c r="AR21" s="171">
        <f>ROUND(AR81*Содержание!$H$8*(1+$H$13)*(1-$H$14)*(1-$H$15),0)</f>
        <v>269774</v>
      </c>
      <c r="AS21" s="170">
        <f>ROUND(AS81*Содержание!$H$8*(1+$H$13)*(1-$H$14)*(1-$H$15),0)</f>
        <v>275507</v>
      </c>
      <c r="AT21" s="170">
        <f>ROUND(AT81*Содержание!$H$8*(1+$H$13)*(1-$H$14)*(1-$H$15),0)</f>
        <v>278669</v>
      </c>
      <c r="AU21" s="170">
        <f>ROUND(AU81*Содержание!$H$8*(1+$H$13)*(1-$H$14)*(1-$H$15),0)</f>
        <v>281360</v>
      </c>
      <c r="AV21" s="170">
        <f>ROUND(AV81*Содержание!$H$8*(1+$H$13)*(1-$H$14)*(1-$H$15),0)</f>
        <v>284755</v>
      </c>
      <c r="AW21" s="170">
        <f>ROUND(AW81*Содержание!$H$8*(1+$H$13)*(1-$H$14)*(1-$H$15),0)</f>
        <v>292010</v>
      </c>
      <c r="AX21" s="170">
        <f>ROUND(AX81*Содержание!$H$8*(1+$H$13)*(1-$H$14)*(1-$H$15),0)</f>
        <v>294939</v>
      </c>
      <c r="AY21" s="170">
        <f>ROUND(AY81*Содержание!$H$8*(1+$H$13)*(1-$H$14)*(1-$H$15),0)</f>
        <v>298096</v>
      </c>
      <c r="AZ21" s="170">
        <f>ROUND(AZ81*Содержание!$H$8*(1+$H$13)*(1-$H$14)*(1-$H$15),0)</f>
        <v>301841</v>
      </c>
    </row>
    <row r="22" spans="1:52">
      <c r="A22" s="166">
        <v>2250</v>
      </c>
      <c r="B22" s="170">
        <f>ROUND(B82*Содержание!$H$8*(1+$H$13)*(1-$H$14)*(1-$H$15),0)</f>
        <v>92811</v>
      </c>
      <c r="C22" s="170">
        <f>ROUND(C82*Содержание!$H$8*(1+$H$13)*(1-$H$14)*(1-$H$15),0)</f>
        <v>95853</v>
      </c>
      <c r="D22" s="170">
        <f>ROUND(D82*Содержание!$H$8*(1+$H$13)*(1-$H$14)*(1-$H$15),0)</f>
        <v>98779</v>
      </c>
      <c r="E22" s="171">
        <f>ROUND(E82*Содержание!$H$8*(1+$H$13)*(1-$H$14)*(1-$H$15),0)</f>
        <v>101822</v>
      </c>
      <c r="F22" s="171">
        <f>ROUND(F82*Содержание!$H$8*(1+$H$13)*(1-$H$14)*(1-$H$15),0)</f>
        <v>108026</v>
      </c>
      <c r="G22" s="171">
        <f>ROUND(G82*Содержание!$H$8*(1+$H$13)*(1-$H$14)*(1-$H$15),0)</f>
        <v>111186</v>
      </c>
      <c r="H22" s="171">
        <f>ROUND(H82*Содержание!$H$8*(1+$H$13)*(1-$H$14)*(1-$H$15),0)</f>
        <v>112121</v>
      </c>
      <c r="I22" s="171">
        <f>ROUND(I82*Содержание!$H$8*(1+$H$13)*(1-$H$14)*(1-$H$15),0)</f>
        <v>115046</v>
      </c>
      <c r="J22" s="171">
        <f>ROUND(J82*Содержание!$H$8*(1+$H$13)*(1-$H$14)*(1-$H$15),0)</f>
        <v>121838</v>
      </c>
      <c r="K22" s="171">
        <f>ROUND(K82*Содержание!$H$8*(1+$H$13)*(1-$H$14)*(1-$H$15),0)</f>
        <v>123007</v>
      </c>
      <c r="L22" s="171">
        <f>ROUND(L82*Содержание!$H$8*(1+$H$13)*(1-$H$14)*(1-$H$15),0)</f>
        <v>128509</v>
      </c>
      <c r="M22" s="171">
        <f>ROUND(M82*Содержание!$H$8*(1+$H$13)*(1-$H$14)*(1-$H$15),0)</f>
        <v>125465</v>
      </c>
      <c r="N22" s="171">
        <f>ROUND(N82*Содержание!$H$8*(1+$H$13)*(1-$H$14)*(1-$H$15),0)</f>
        <v>131787</v>
      </c>
      <c r="O22" s="171">
        <f>ROUND(O82*Содержание!$H$8*(1+$H$13)*(1-$H$14)*(1-$H$15),0)</f>
        <v>135061</v>
      </c>
      <c r="P22" s="171">
        <f>ROUND(P82*Содержание!$H$8*(1+$H$13)*(1-$H$14)*(1-$H$15),0)</f>
        <v>138339</v>
      </c>
      <c r="Q22" s="171">
        <f>ROUND(Q82*Содержание!$H$8*(1+$H$13)*(1-$H$14)*(1-$H$15),0)</f>
        <v>135998</v>
      </c>
      <c r="R22" s="171">
        <f>ROUND(R82*Содержание!$H$8*(1+$H$13)*(1-$H$14)*(1-$H$15),0)</f>
        <v>141499</v>
      </c>
      <c r="S22" s="171">
        <f>ROUND(S82*Содержание!$H$8*(1+$H$13)*(1-$H$14)*(1-$H$15),0)</f>
        <v>145129</v>
      </c>
      <c r="T22" s="171">
        <f>ROUND(T82*Содержание!$H$8*(1+$H$13)*(1-$H$14)*(1-$H$15),0)</f>
        <v>148053</v>
      </c>
      <c r="U22" s="171">
        <f>ROUND(U82*Содержание!$H$8*(1+$H$13)*(1-$H$14)*(1-$H$15),0)</f>
        <v>148170</v>
      </c>
      <c r="V22" s="171">
        <f>ROUND(V82*Содержание!$H$8*(1+$H$13)*(1-$H$14)*(1-$H$15),0)</f>
        <v>152150</v>
      </c>
      <c r="W22" s="171">
        <f>ROUND(W82*Содержание!$H$8*(1+$H$13)*(1-$H$14)*(1-$H$15),0)</f>
        <v>155427</v>
      </c>
      <c r="X22" s="171">
        <f>ROUND(X82*Содержание!$H$8*(1+$H$13)*(1-$H$14)*(1-$H$15),0)</f>
        <v>158586</v>
      </c>
      <c r="Y22" s="171">
        <f>ROUND(Y82*Содержание!$H$8*(1+$H$13)*(1-$H$14)*(1-$H$15),0)</f>
        <v>161279</v>
      </c>
      <c r="Z22" s="171">
        <f>ROUND(Z82*Содержание!$H$8*(1+$H$13)*(1-$H$14)*(1-$H$15),0)</f>
        <v>167480</v>
      </c>
      <c r="AA22" s="171">
        <f>ROUND(AA82*Содержание!$H$8*(1+$H$13)*(1-$H$14)*(1-$H$15),0)</f>
        <v>170525</v>
      </c>
      <c r="AB22" s="171">
        <f>ROUND(AB82*Содержание!$H$8*(1+$H$13)*(1-$H$14)*(1-$H$15),0)</f>
        <v>173099</v>
      </c>
      <c r="AC22" s="171">
        <f>ROUND(AC82*Содержание!$H$8*(1+$H$13)*(1-$H$14)*(1-$H$15),0)</f>
        <v>180823</v>
      </c>
      <c r="AD22" s="171">
        <f>ROUND(AD82*Содержание!$H$8*(1+$H$13)*(1-$H$14)*(1-$H$15),0)</f>
        <v>187028</v>
      </c>
      <c r="AE22" s="171">
        <f>ROUND(AE82*Содержание!$H$8*(1+$H$13)*(1-$H$14)*(1-$H$15),0)</f>
        <v>189720</v>
      </c>
      <c r="AF22" s="171">
        <f>ROUND(AF82*Содержание!$H$8*(1+$H$13)*(1-$H$14)*(1-$H$15),0)</f>
        <v>192995</v>
      </c>
      <c r="AG22" s="171">
        <f>ROUND(AG82*Содержание!$H$8*(1+$H$13)*(1-$H$14)*(1-$H$15),0)</f>
        <v>195689</v>
      </c>
      <c r="AH22" s="171">
        <f>ROUND(AH82*Содержание!$H$8*(1+$H$13)*(1-$H$14)*(1-$H$15),0)</f>
        <v>199081</v>
      </c>
      <c r="AI22" s="171">
        <f>ROUND(AI82*Содержание!$H$8*(1+$H$13)*(1-$H$14)*(1-$H$15),0)</f>
        <v>204584</v>
      </c>
      <c r="AJ22" s="171">
        <f>ROUND(AJ82*Содержание!$H$8*(1+$H$13)*(1-$H$14)*(1-$H$15),0)</f>
        <v>208094</v>
      </c>
      <c r="AK22" s="171">
        <f>ROUND(AK82*Содержание!$H$8*(1+$H$13)*(1-$H$14)*(1-$H$15),0)</f>
        <v>242504</v>
      </c>
      <c r="AL22" s="171">
        <f>ROUND(AL82*Содержание!$H$8*(1+$H$13)*(1-$H$14)*(1-$H$15),0)</f>
        <v>256548</v>
      </c>
      <c r="AM22" s="171">
        <f>ROUND(AM82*Содержание!$H$8*(1+$H$13)*(1-$H$14)*(1-$H$15),0)</f>
        <v>259944</v>
      </c>
      <c r="AN22" s="171">
        <f>ROUND(AN82*Содержание!$H$8*(1+$H$13)*(1-$H$14)*(1-$H$15),0)</f>
        <v>263688</v>
      </c>
      <c r="AO22" s="171">
        <f>ROUND(AO82*Содержание!$H$8*(1+$H$13)*(1-$H$14)*(1-$H$15),0)</f>
        <v>267433</v>
      </c>
      <c r="AP22" s="171">
        <f>ROUND(AP82*Содержание!$H$8*(1+$H$13)*(1-$H$14)*(1-$H$15),0)</f>
        <v>274689</v>
      </c>
      <c r="AQ22" s="171">
        <f>ROUND(AQ82*Содержание!$H$8*(1+$H$13)*(1-$H$14)*(1-$H$15),0)</f>
        <v>278435</v>
      </c>
      <c r="AR22" s="171">
        <f>ROUND(AR82*Содержание!$H$8*(1+$H$13)*(1-$H$14)*(1-$H$15),0)</f>
        <v>281829</v>
      </c>
      <c r="AS22" s="170">
        <f>ROUND(AS82*Содержание!$H$8*(1+$H$13)*(1-$H$14)*(1-$H$15),0)</f>
        <v>282645</v>
      </c>
      <c r="AT22" s="170">
        <f>ROUND(AT82*Содержание!$H$8*(1+$H$13)*(1-$H$14)*(1-$H$15),0)</f>
        <v>284171</v>
      </c>
      <c r="AU22" s="170">
        <f>ROUND(AU82*Содержание!$H$8*(1+$H$13)*(1-$H$14)*(1-$H$15),0)</f>
        <v>291778</v>
      </c>
      <c r="AV22" s="170">
        <f>ROUND(AV82*Содержание!$H$8*(1+$H$13)*(1-$H$14)*(1-$H$15),0)</f>
        <v>294939</v>
      </c>
      <c r="AW22" s="170">
        <f>ROUND(AW82*Содержание!$H$8*(1+$H$13)*(1-$H$14)*(1-$H$15),0)</f>
        <v>297512</v>
      </c>
      <c r="AX22" s="170">
        <f>ROUND(AX82*Содержание!$H$8*(1+$H$13)*(1-$H$14)*(1-$H$15),0)</f>
        <v>301255</v>
      </c>
      <c r="AY22" s="170">
        <f>ROUND(AY82*Содержание!$H$8*(1+$H$13)*(1-$H$14)*(1-$H$15),0)</f>
        <v>302897</v>
      </c>
      <c r="AZ22" s="170">
        <f>ROUND(AZ82*Содержание!$H$8*(1+$H$13)*(1-$H$14)*(1-$H$15),0)</f>
        <v>306640</v>
      </c>
    </row>
    <row r="23" spans="1:52">
      <c r="A23" s="166">
        <v>2375</v>
      </c>
      <c r="B23" s="170">
        <f>ROUND(B83*Содержание!$H$8*(1+$H$13)*(1-$H$14)*(1-$H$15),0)</f>
        <v>94802</v>
      </c>
      <c r="C23" s="170">
        <f>ROUND(C83*Содержание!$H$8*(1+$H$13)*(1-$H$14)*(1-$H$15),0)</f>
        <v>97376</v>
      </c>
      <c r="D23" s="170">
        <f>ROUND(D83*Содержание!$H$8*(1+$H$13)*(1-$H$14)*(1-$H$15),0)</f>
        <v>99949</v>
      </c>
      <c r="E23" s="171">
        <f>ROUND(E83*Содержание!$H$8*(1+$H$13)*(1-$H$14)*(1-$H$15),0)</f>
        <v>102643</v>
      </c>
      <c r="F23" s="171">
        <f>ROUND(F83*Содержание!$H$8*(1+$H$13)*(1-$H$14)*(1-$H$15),0)</f>
        <v>113059</v>
      </c>
      <c r="G23" s="171">
        <f>ROUND(G83*Содержание!$H$8*(1+$H$13)*(1-$H$14)*(1-$H$15),0)</f>
        <v>115869</v>
      </c>
      <c r="H23" s="171">
        <f>ROUND(H83*Содержание!$H$8*(1+$H$13)*(1-$H$14)*(1-$H$15),0)</f>
        <v>116688</v>
      </c>
      <c r="I23" s="171">
        <f>ROUND(I83*Содержание!$H$8*(1+$H$13)*(1-$H$14)*(1-$H$15),0)</f>
        <v>122423</v>
      </c>
      <c r="J23" s="171">
        <f>ROUND(J83*Содержание!$H$8*(1+$H$13)*(1-$H$14)*(1-$H$15),0)</f>
        <v>124997</v>
      </c>
      <c r="K23" s="171">
        <f>ROUND(K83*Содержание!$H$8*(1+$H$13)*(1-$H$14)*(1-$H$15),0)</f>
        <v>127691</v>
      </c>
      <c r="L23" s="171">
        <f>ROUND(L83*Содержание!$H$8*(1+$H$13)*(1-$H$14)*(1-$H$15),0)</f>
        <v>130615</v>
      </c>
      <c r="M23" s="171">
        <f>ROUND(M83*Содержание!$H$8*(1+$H$13)*(1-$H$14)*(1-$H$15),0)</f>
        <v>131787</v>
      </c>
      <c r="N23" s="171">
        <f>ROUND(N83*Содержание!$H$8*(1+$H$13)*(1-$H$14)*(1-$H$15),0)</f>
        <v>140563</v>
      </c>
      <c r="O23" s="171">
        <f>ROUND(O83*Содержание!$H$8*(1+$H$13)*(1-$H$14)*(1-$H$15),0)</f>
        <v>144308</v>
      </c>
      <c r="P23" s="171">
        <f>ROUND(P83*Содержание!$H$8*(1+$H$13)*(1-$H$14)*(1-$H$15),0)</f>
        <v>147350</v>
      </c>
      <c r="Q23" s="171">
        <f>ROUND(Q83*Содержание!$H$8*(1+$H$13)*(1-$H$14)*(1-$H$15),0)</f>
        <v>145479</v>
      </c>
      <c r="R23" s="171">
        <f>ROUND(R83*Содержание!$H$8*(1+$H$13)*(1-$H$14)*(1-$H$15),0)</f>
        <v>152031</v>
      </c>
      <c r="S23" s="171">
        <f>ROUND(S83*Содержание!$H$8*(1+$H$13)*(1-$H$14)*(1-$H$15),0)</f>
        <v>155074</v>
      </c>
      <c r="T23" s="171">
        <f>ROUND(T83*Содержание!$H$8*(1+$H$13)*(1-$H$14)*(1-$H$15),0)</f>
        <v>158586</v>
      </c>
      <c r="U23" s="171">
        <f>ROUND(U83*Содержание!$H$8*(1+$H$13)*(1-$H$14)*(1-$H$15),0)</f>
        <v>158822</v>
      </c>
      <c r="V23" s="171">
        <f>ROUND(V83*Содержание!$H$8*(1+$H$13)*(1-$H$14)*(1-$H$15),0)</f>
        <v>163737</v>
      </c>
      <c r="W23" s="171">
        <f>ROUND(W83*Содержание!$H$8*(1+$H$13)*(1-$H$14)*(1-$H$15),0)</f>
        <v>166781</v>
      </c>
      <c r="X23" s="171">
        <f>ROUND(X83*Содержание!$H$8*(1+$H$13)*(1-$H$14)*(1-$H$15),0)</f>
        <v>170408</v>
      </c>
      <c r="Y23" s="171">
        <f>ROUND(Y83*Содержание!$H$8*(1+$H$13)*(1-$H$14)*(1-$H$15),0)</f>
        <v>173099</v>
      </c>
      <c r="Z23" s="171">
        <f>ROUND(Z83*Содержание!$H$8*(1+$H$13)*(1-$H$14)*(1-$H$15),0)</f>
        <v>171394</v>
      </c>
      <c r="AA23" s="171">
        <f>ROUND(AA83*Содержание!$H$8*(1+$H$13)*(1-$H$14)*(1-$H$15),0)</f>
        <v>174743</v>
      </c>
      <c r="AB23" s="171">
        <f>ROUND(AB83*Содержание!$H$8*(1+$H$13)*(1-$H$14)*(1-$H$15),0)</f>
        <v>181187</v>
      </c>
      <c r="AC23" s="171">
        <f>ROUND(AC83*Содержание!$H$8*(1+$H$13)*(1-$H$14)*(1-$H$15),0)</f>
        <v>186084</v>
      </c>
      <c r="AD23" s="171">
        <f>ROUND(AD83*Содержание!$H$8*(1+$H$13)*(1-$H$14)*(1-$H$15),0)</f>
        <v>191241</v>
      </c>
      <c r="AE23" s="171">
        <f>ROUND(AE83*Содержание!$H$8*(1+$H$13)*(1-$H$14)*(1-$H$15),0)</f>
        <v>195104</v>
      </c>
      <c r="AF23" s="171">
        <f>ROUND(AF83*Содержание!$H$8*(1+$H$13)*(1-$H$14)*(1-$H$15),0)</f>
        <v>202579</v>
      </c>
      <c r="AG23" s="171">
        <f>ROUND(AG83*Содержание!$H$8*(1+$H$13)*(1-$H$14)*(1-$H$15),0)</f>
        <v>203738</v>
      </c>
      <c r="AH23" s="171">
        <f>ROUND(AH83*Содержание!$H$8*(1+$H$13)*(1-$H$14)*(1-$H$15),0)</f>
        <v>206701</v>
      </c>
      <c r="AI23" s="171">
        <f>ROUND(AI83*Содержание!$H$8*(1+$H$13)*(1-$H$14)*(1-$H$15),0)</f>
        <v>210552</v>
      </c>
      <c r="AJ23" s="171">
        <f>ROUND(AJ83*Содержание!$H$8*(1+$H$13)*(1-$H$14)*(1-$H$15),0)</f>
        <v>214563</v>
      </c>
      <c r="AK23" s="171">
        <f>ROUND(AK83*Содержание!$H$8*(1+$H$13)*(1-$H$14)*(1-$H$15),0)</f>
        <v>262400</v>
      </c>
      <c r="AL23" s="171">
        <f>ROUND(AL83*Содержание!$H$8*(1+$H$13)*(1-$H$14)*(1-$H$15),0)</f>
        <v>275041</v>
      </c>
      <c r="AM23" s="171">
        <f>ROUND(AM83*Содержание!$H$8*(1+$H$13)*(1-$H$14)*(1-$H$15),0)</f>
        <v>279136</v>
      </c>
      <c r="AN23" s="171">
        <f>ROUND(AN83*Содержание!$H$8*(1+$H$13)*(1-$H$14)*(1-$H$15),0)</f>
        <v>282997</v>
      </c>
      <c r="AO23" s="171">
        <f>ROUND(AO83*Содержание!$H$8*(1+$H$13)*(1-$H$14)*(1-$H$15),0)</f>
        <v>286862</v>
      </c>
      <c r="AP23" s="171">
        <f>ROUND(AP83*Содержание!$H$8*(1+$H$13)*(1-$H$14)*(1-$H$15),0)</f>
        <v>294469</v>
      </c>
      <c r="AQ23" s="171">
        <f>ROUND(AQ83*Содержание!$H$8*(1+$H$13)*(1-$H$14)*(1-$H$15),0)</f>
        <v>298800</v>
      </c>
      <c r="AR23" s="171">
        <f>ROUND(AR83*Содержание!$H$8*(1+$H$13)*(1-$H$14)*(1-$H$15),0)</f>
        <v>302780</v>
      </c>
      <c r="AS23" s="170">
        <f>ROUND(AS83*Содержание!$H$8*(1+$H$13)*(1-$H$14)*(1-$H$15),0)</f>
        <v>304886</v>
      </c>
      <c r="AT23" s="170">
        <f>ROUND(AT83*Содержание!$H$8*(1+$H$13)*(1-$H$14)*(1-$H$15),0)</f>
        <v>305587</v>
      </c>
      <c r="AU23" s="170">
        <f>ROUND(AU83*Содержание!$H$8*(1+$H$13)*(1-$H$14)*(1-$H$15),0)</f>
        <v>307812</v>
      </c>
      <c r="AV23" s="170">
        <f>ROUND(AV83*Содержание!$H$8*(1+$H$13)*(1-$H$14)*(1-$H$15),0)</f>
        <v>311439</v>
      </c>
      <c r="AW23" s="170">
        <f>ROUND(AW83*Содержание!$H$8*(1+$H$13)*(1-$H$14)*(1-$H$15),0)</f>
        <v>314365</v>
      </c>
      <c r="AX23" s="170">
        <f>ROUND(AX83*Содержание!$H$8*(1+$H$13)*(1-$H$14)*(1-$H$15),0)</f>
        <v>317760</v>
      </c>
      <c r="AY23" s="170">
        <f>ROUND(AY83*Содержание!$H$8*(1+$H$13)*(1-$H$14)*(1-$H$15),0)</f>
        <v>326185</v>
      </c>
      <c r="AZ23" s="170">
        <f>ROUND(AZ83*Содержание!$H$8*(1+$H$13)*(1-$H$14)*(1-$H$15),0)</f>
        <v>340348</v>
      </c>
    </row>
    <row r="24" spans="1:52">
      <c r="A24" s="166">
        <v>2500</v>
      </c>
      <c r="B24" s="170">
        <f>ROUND(B84*Содержание!$H$8*(1+$H$13)*(1-$H$14)*(1-$H$15),0)</f>
        <v>95738</v>
      </c>
      <c r="C24" s="170">
        <f>ROUND(C84*Содержание!$H$8*(1+$H$13)*(1-$H$14)*(1-$H$15),0)</f>
        <v>99015</v>
      </c>
      <c r="D24" s="170">
        <f>ROUND(D84*Содержание!$H$8*(1+$H$13)*(1-$H$14)*(1-$H$15),0)</f>
        <v>102290</v>
      </c>
      <c r="E24" s="171">
        <f>ROUND(E84*Содержание!$H$8*(1+$H$13)*(1-$H$14)*(1-$H$15),0)</f>
        <v>105687</v>
      </c>
      <c r="F24" s="171">
        <f>ROUND(F84*Содержание!$H$8*(1+$H$13)*(1-$H$14)*(1-$H$15),0)</f>
        <v>115284</v>
      </c>
      <c r="G24" s="171">
        <f>ROUND(G84*Содержание!$H$8*(1+$H$13)*(1-$H$14)*(1-$H$15),0)</f>
        <v>119029</v>
      </c>
      <c r="H24" s="171">
        <f>ROUND(H84*Содержание!$H$8*(1+$H$13)*(1-$H$14)*(1-$H$15),0)</f>
        <v>123007</v>
      </c>
      <c r="I24" s="171">
        <f>ROUND(I84*Содержание!$H$8*(1+$H$13)*(1-$H$14)*(1-$H$15),0)</f>
        <v>127221</v>
      </c>
      <c r="J24" s="171">
        <f>ROUND(J84*Содержание!$H$8*(1+$H$13)*(1-$H$14)*(1-$H$15),0)</f>
        <v>134010</v>
      </c>
      <c r="K24" s="171">
        <f>ROUND(K84*Содержание!$H$8*(1+$H$13)*(1-$H$14)*(1-$H$15),0)</f>
        <v>137520</v>
      </c>
      <c r="L24" s="171">
        <f>ROUND(L84*Содержание!$H$8*(1+$H$13)*(1-$H$14)*(1-$H$15),0)</f>
        <v>135297</v>
      </c>
      <c r="M24" s="171">
        <f>ROUND(M84*Содержание!$H$8*(1+$H$13)*(1-$H$14)*(1-$H$15),0)</f>
        <v>138458</v>
      </c>
      <c r="N24" s="171">
        <f>ROUND(N84*Содержание!$H$8*(1+$H$13)*(1-$H$14)*(1-$H$15),0)</f>
        <v>145595</v>
      </c>
      <c r="O24" s="171">
        <f>ROUND(O84*Содержание!$H$8*(1+$H$13)*(1-$H$14)*(1-$H$15),0)</f>
        <v>147000</v>
      </c>
      <c r="P24" s="171">
        <f>ROUND(P84*Содержание!$H$8*(1+$H$13)*(1-$H$14)*(1-$H$15),0)</f>
        <v>149926</v>
      </c>
      <c r="Q24" s="171">
        <f>ROUND(Q84*Содержание!$H$8*(1+$H$13)*(1-$H$14)*(1-$H$15),0)</f>
        <v>150160</v>
      </c>
      <c r="R24" s="171">
        <f>ROUND(R84*Содержание!$H$8*(1+$H$13)*(1-$H$14)*(1-$H$15),0)</f>
        <v>156832</v>
      </c>
      <c r="S24" s="171">
        <f>ROUND(S84*Содержание!$H$8*(1+$H$13)*(1-$H$14)*(1-$H$15),0)</f>
        <v>160342</v>
      </c>
      <c r="T24" s="171">
        <f>ROUND(T84*Содержание!$H$8*(1+$H$13)*(1-$H$14)*(1-$H$15),0)</f>
        <v>163854</v>
      </c>
      <c r="U24" s="171">
        <f>ROUND(U84*Содержание!$H$8*(1+$H$13)*(1-$H$14)*(1-$H$15),0)</f>
        <v>164088</v>
      </c>
      <c r="V24" s="171">
        <f>ROUND(V84*Содержание!$H$8*(1+$H$13)*(1-$H$14)*(1-$H$15),0)</f>
        <v>169004</v>
      </c>
      <c r="W24" s="171">
        <f>ROUND(W84*Содержание!$H$8*(1+$H$13)*(1-$H$14)*(1-$H$15),0)</f>
        <v>172278</v>
      </c>
      <c r="X24" s="171">
        <f>ROUND(X84*Содержание!$H$8*(1+$H$13)*(1-$H$14)*(1-$H$15),0)</f>
        <v>175676</v>
      </c>
      <c r="Y24" s="171">
        <f>ROUND(Y84*Содержание!$H$8*(1+$H$13)*(1-$H$14)*(1-$H$15),0)</f>
        <v>179188</v>
      </c>
      <c r="Z24" s="171">
        <f>ROUND(Z84*Содержание!$H$8*(1+$H$13)*(1-$H$14)*(1-$H$15),0)</f>
        <v>178868</v>
      </c>
      <c r="AA24" s="171">
        <f>ROUND(AA84*Содержание!$H$8*(1+$H$13)*(1-$H$14)*(1-$H$15),0)</f>
        <v>184151</v>
      </c>
      <c r="AB24" s="171">
        <f>ROUND(AB84*Содержание!$H$8*(1+$H$13)*(1-$H$14)*(1-$H$15),0)</f>
        <v>187501</v>
      </c>
      <c r="AC24" s="171">
        <f>ROUND(AC84*Содержание!$H$8*(1+$H$13)*(1-$H$14)*(1-$H$15),0)</f>
        <v>196135</v>
      </c>
      <c r="AD24" s="171">
        <f>ROUND(AD84*Содержание!$H$8*(1+$H$13)*(1-$H$14)*(1-$H$15),0)</f>
        <v>198970</v>
      </c>
      <c r="AE24" s="171">
        <f>ROUND(AE84*Содержание!$H$8*(1+$H$13)*(1-$H$14)*(1-$H$15),0)</f>
        <v>206701</v>
      </c>
      <c r="AF24" s="171">
        <f>ROUND(AF84*Содержание!$H$8*(1+$H$13)*(1-$H$14)*(1-$H$15),0)</f>
        <v>209926</v>
      </c>
      <c r="AG24" s="171">
        <f>ROUND(AG84*Содержание!$H$8*(1+$H$13)*(1-$H$14)*(1-$H$15),0)</f>
        <v>213405</v>
      </c>
      <c r="AH24" s="171">
        <f>ROUND(AH84*Содержание!$H$8*(1+$H$13)*(1-$H$14)*(1-$H$15),0)</f>
        <v>216883</v>
      </c>
      <c r="AI24" s="171">
        <f>ROUND(AI84*Содержание!$H$8*(1+$H$13)*(1-$H$14)*(1-$H$15),0)</f>
        <v>219074</v>
      </c>
      <c r="AJ24" s="171">
        <f>ROUND(AJ84*Содержание!$H$8*(1+$H$13)*(1-$H$14)*(1-$H$15),0)</f>
        <v>226936</v>
      </c>
      <c r="AK24" s="171">
        <f>ROUND(AK84*Содержание!$H$8*(1+$H$13)*(1-$H$14)*(1-$H$15),0)</f>
        <v>271411</v>
      </c>
      <c r="AL24" s="171">
        <f>ROUND(AL84*Содержание!$H$8*(1+$H$13)*(1-$H$14)*(1-$H$15),0)</f>
        <v>280190</v>
      </c>
      <c r="AM24" s="171">
        <f>ROUND(AM84*Содержание!$H$8*(1+$H$13)*(1-$H$14)*(1-$H$15),0)</f>
        <v>284171</v>
      </c>
      <c r="AN24" s="171">
        <f>ROUND(AN84*Содержание!$H$8*(1+$H$13)*(1-$H$14)*(1-$H$15),0)</f>
        <v>288266</v>
      </c>
      <c r="AO24" s="171">
        <f>ROUND(AO84*Содержание!$H$8*(1+$H$13)*(1-$H$14)*(1-$H$15),0)</f>
        <v>291892</v>
      </c>
      <c r="AP24" s="171">
        <f>ROUND(AP84*Содержание!$H$8*(1+$H$13)*(1-$H$14)*(1-$H$15),0)</f>
        <v>300083</v>
      </c>
      <c r="AQ24" s="171">
        <f>ROUND(AQ84*Содержание!$H$8*(1+$H$13)*(1-$H$14)*(1-$H$15),0)</f>
        <v>304417</v>
      </c>
      <c r="AR24" s="171">
        <f>ROUND(AR84*Содержание!$H$8*(1+$H$13)*(1-$H$14)*(1-$H$15),0)</f>
        <v>308982</v>
      </c>
      <c r="AS24" s="170">
        <f>ROUND(AS84*Содержание!$H$8*(1+$H$13)*(1-$H$14)*(1-$H$15),0)</f>
        <v>315769</v>
      </c>
      <c r="AT24" s="170">
        <f>ROUND(AT84*Содержание!$H$8*(1+$H$13)*(1-$H$14)*(1-$H$15),0)</f>
        <v>318578</v>
      </c>
      <c r="AU24" s="170">
        <f>ROUND(AU84*Содержание!$H$8*(1+$H$13)*(1-$H$14)*(1-$H$15),0)</f>
        <v>322440</v>
      </c>
      <c r="AV24" s="170">
        <f>ROUND(AV84*Содержание!$H$8*(1+$H$13)*(1-$H$14)*(1-$H$15),0)</f>
        <v>325249</v>
      </c>
      <c r="AW24" s="170">
        <f>ROUND(AW84*Содержание!$H$8*(1+$H$13)*(1-$H$14)*(1-$H$15),0)</f>
        <v>328643</v>
      </c>
      <c r="AX24" s="170">
        <f>ROUND(AX84*Содержание!$H$8*(1+$H$13)*(1-$H$14)*(1-$H$15),0)</f>
        <v>332509</v>
      </c>
      <c r="AY24" s="170">
        <f>ROUND(AY84*Содержание!$H$8*(1+$H$13)*(1-$H$14)*(1-$H$15),0)</f>
        <v>339878</v>
      </c>
      <c r="AZ24" s="170">
        <f>ROUND(AZ84*Содержание!$H$8*(1+$H$13)*(1-$H$14)*(1-$H$15),0)</f>
        <v>344562</v>
      </c>
    </row>
    <row r="25" spans="1:52">
      <c r="A25" s="166">
        <v>2625</v>
      </c>
      <c r="B25" s="170">
        <f>ROUND(B85*Содержание!$H$8*(1+$H$13)*(1-$H$14)*(1-$H$15),0)</f>
        <v>100302</v>
      </c>
      <c r="C25" s="170">
        <f>ROUND(C85*Содержание!$H$8*(1+$H$13)*(1-$H$14)*(1-$H$15),0)</f>
        <v>103931</v>
      </c>
      <c r="D25" s="170">
        <f>ROUND(D85*Содержание!$H$8*(1+$H$13)*(1-$H$14)*(1-$H$15),0)</f>
        <v>107909</v>
      </c>
      <c r="E25" s="171">
        <f>ROUND(E85*Содержание!$H$8*(1+$H$13)*(1-$H$14)*(1-$H$15),0)</f>
        <v>112121</v>
      </c>
      <c r="F25" s="171">
        <f>ROUND(F85*Содержание!$H$8*(1+$H$13)*(1-$H$14)*(1-$H$15),0)</f>
        <v>119029</v>
      </c>
      <c r="G25" s="171">
        <f>ROUND(G85*Содержание!$H$8*(1+$H$13)*(1-$H$14)*(1-$H$15),0)</f>
        <v>123007</v>
      </c>
      <c r="H25" s="171">
        <f>ROUND(H85*Содержание!$H$8*(1+$H$13)*(1-$H$14)*(1-$H$15),0)</f>
        <v>124292</v>
      </c>
      <c r="I25" s="171">
        <f>ROUND(I85*Содержание!$H$8*(1+$H$13)*(1-$H$14)*(1-$H$15),0)</f>
        <v>126635</v>
      </c>
      <c r="J25" s="171">
        <f>ROUND(J85*Содержание!$H$8*(1+$H$13)*(1-$H$14)*(1-$H$15),0)</f>
        <v>129795</v>
      </c>
      <c r="K25" s="171">
        <f>ROUND(K85*Содержание!$H$8*(1+$H$13)*(1-$H$14)*(1-$H$15),0)</f>
        <v>133541</v>
      </c>
      <c r="L25" s="171">
        <f>ROUND(L85*Содержание!$H$8*(1+$H$13)*(1-$H$14)*(1-$H$15),0)</f>
        <v>138105</v>
      </c>
      <c r="M25" s="171">
        <f>ROUND(M85*Содержание!$H$8*(1+$H$13)*(1-$H$14)*(1-$H$15),0)</f>
        <v>138690</v>
      </c>
      <c r="N25" s="171">
        <f>ROUND(N85*Содержание!$H$8*(1+$H$13)*(1-$H$14)*(1-$H$15),0)</f>
        <v>145713</v>
      </c>
      <c r="O25" s="171">
        <f>ROUND(O85*Содержание!$H$8*(1+$H$13)*(1-$H$14)*(1-$H$15),0)</f>
        <v>149225</v>
      </c>
      <c r="P25" s="171">
        <f>ROUND(P85*Содержание!$H$8*(1+$H$13)*(1-$H$14)*(1-$H$15),0)</f>
        <v>152384</v>
      </c>
      <c r="Q25" s="171">
        <f>ROUND(Q85*Содержание!$H$8*(1+$H$13)*(1-$H$14)*(1-$H$15),0)</f>
        <v>154842</v>
      </c>
      <c r="R25" s="171">
        <f>ROUND(R85*Содержание!$H$8*(1+$H$13)*(1-$H$14)*(1-$H$15),0)</f>
        <v>161982</v>
      </c>
      <c r="S25" s="171">
        <f>ROUND(S85*Содержание!$H$8*(1+$H$13)*(1-$H$14)*(1-$H$15),0)</f>
        <v>165728</v>
      </c>
      <c r="T25" s="171">
        <f>ROUND(T85*Содержание!$H$8*(1+$H$13)*(1-$H$14)*(1-$H$15),0)</f>
        <v>169004</v>
      </c>
      <c r="U25" s="171">
        <f>ROUND(U85*Содержание!$H$8*(1+$H$13)*(1-$H$14)*(1-$H$15),0)</f>
        <v>169238</v>
      </c>
      <c r="V25" s="171">
        <f>ROUND(V85*Содержание!$H$8*(1+$H$13)*(1-$H$14)*(1-$H$15),0)</f>
        <v>174621</v>
      </c>
      <c r="W25" s="171">
        <f>ROUND(W85*Содержание!$H$8*(1+$H$13)*(1-$H$14)*(1-$H$15),0)</f>
        <v>178017</v>
      </c>
      <c r="X25" s="171">
        <f>ROUND(X85*Содержание!$H$8*(1+$H$13)*(1-$H$14)*(1-$H$15),0)</f>
        <v>181526</v>
      </c>
      <c r="Y25" s="171">
        <f>ROUND(Y85*Содержание!$H$8*(1+$H$13)*(1-$H$14)*(1-$H$15),0)</f>
        <v>184921</v>
      </c>
      <c r="Z25" s="171">
        <f>ROUND(Z85*Содержание!$H$8*(1+$H$13)*(1-$H$14)*(1-$H$15),0)</f>
        <v>182462</v>
      </c>
      <c r="AA25" s="171">
        <f>ROUND(AA85*Содержание!$H$8*(1+$H$13)*(1-$H$14)*(1-$H$15),0)</f>
        <v>190337</v>
      </c>
      <c r="AB25" s="171">
        <f>ROUND(AB85*Содержание!$H$8*(1+$H$13)*(1-$H$14)*(1-$H$15),0)</f>
        <v>193815</v>
      </c>
      <c r="AC25" s="171">
        <f>ROUND(AC85*Содержание!$H$8*(1+$H$13)*(1-$H$14)*(1-$H$15),0)</f>
        <v>198066</v>
      </c>
      <c r="AD25" s="171">
        <f>ROUND(AD85*Содержание!$H$8*(1+$H$13)*(1-$H$14)*(1-$H$15),0)</f>
        <v>204232</v>
      </c>
      <c r="AE25" s="171">
        <f>ROUND(AE85*Содержание!$H$8*(1+$H$13)*(1-$H$14)*(1-$H$15),0)</f>
        <v>212630</v>
      </c>
      <c r="AF25" s="171">
        <f>ROUND(AF85*Содержание!$H$8*(1+$H$13)*(1-$H$14)*(1-$H$15),0)</f>
        <v>216240</v>
      </c>
      <c r="AG25" s="171">
        <f>ROUND(AG85*Содержание!$H$8*(1+$H$13)*(1-$H$14)*(1-$H$15),0)</f>
        <v>219589</v>
      </c>
      <c r="AH25" s="171">
        <f>ROUND(AH85*Содержание!$H$8*(1+$H$13)*(1-$H$14)*(1-$H$15),0)</f>
        <v>218558</v>
      </c>
      <c r="AI25" s="171">
        <f>ROUND(AI85*Содержание!$H$8*(1+$H$13)*(1-$H$14)*(1-$H$15),0)</f>
        <v>225387</v>
      </c>
      <c r="AJ25" s="171">
        <f>ROUND(AJ85*Содержание!$H$8*(1+$H$13)*(1-$H$14)*(1-$H$15),0)</f>
        <v>233249</v>
      </c>
      <c r="AK25" s="171">
        <f>ROUND(AK85*Содержание!$H$8*(1+$H$13)*(1-$H$14)*(1-$H$15),0)</f>
        <v>288618</v>
      </c>
      <c r="AL25" s="171">
        <f>ROUND(AL85*Содержание!$H$8*(1+$H$13)*(1-$H$14)*(1-$H$15),0)</f>
        <v>305821</v>
      </c>
      <c r="AM25" s="171">
        <f>ROUND(AM85*Содержание!$H$8*(1+$H$13)*(1-$H$14)*(1-$H$15),0)</f>
        <v>308042</v>
      </c>
      <c r="AN25" s="171">
        <f>ROUND(AN85*Содержание!$H$8*(1+$H$13)*(1-$H$14)*(1-$H$15),0)</f>
        <v>308278</v>
      </c>
      <c r="AO25" s="171">
        <f>ROUND(AO85*Содержание!$H$8*(1+$H$13)*(1-$H$14)*(1-$H$15),0)</f>
        <v>308982</v>
      </c>
      <c r="AP25" s="171">
        <f>ROUND(AP85*Содержание!$H$8*(1+$H$13)*(1-$H$14)*(1-$H$15),0)</f>
        <v>315885</v>
      </c>
      <c r="AQ25" s="171">
        <f>ROUND(AQ85*Содержание!$H$8*(1+$H$13)*(1-$H$14)*(1-$H$15),0)</f>
        <v>317878</v>
      </c>
      <c r="AR25" s="171">
        <f>ROUND(AR85*Содержание!$H$8*(1+$H$13)*(1-$H$14)*(1-$H$15),0)</f>
        <v>318578</v>
      </c>
      <c r="AS25" s="170">
        <f>ROUND(AS85*Содержание!$H$8*(1+$H$13)*(1-$H$14)*(1-$H$15),0)</f>
        <v>320684</v>
      </c>
      <c r="AT25" s="170">
        <f>ROUND(AT85*Содержание!$H$8*(1+$H$13)*(1-$H$14)*(1-$H$15),0)</f>
        <v>324079</v>
      </c>
      <c r="AU25" s="170">
        <f>ROUND(AU85*Содержание!$H$8*(1+$H$13)*(1-$H$14)*(1-$H$15),0)</f>
        <v>327357</v>
      </c>
      <c r="AV25" s="170">
        <f>ROUND(AV85*Содержание!$H$8*(1+$H$13)*(1-$H$14)*(1-$H$15),0)</f>
        <v>330750</v>
      </c>
      <c r="AW25" s="170">
        <f>ROUND(AW85*Содержание!$H$8*(1+$H$13)*(1-$H$14)*(1-$H$15),0)</f>
        <v>334614</v>
      </c>
      <c r="AX25" s="170">
        <f>ROUND(AX85*Содержание!$H$8*(1+$H$13)*(1-$H$14)*(1-$H$15),0)</f>
        <v>342454</v>
      </c>
      <c r="AY25" s="170">
        <f>ROUND(AY85*Содержание!$H$8*(1+$H$13)*(1-$H$14)*(1-$H$15),0)</f>
        <v>345850</v>
      </c>
      <c r="AZ25" s="170">
        <f>ROUND(AZ85*Содержание!$H$8*(1+$H$13)*(1-$H$14)*(1-$H$15),0)</f>
        <v>374757</v>
      </c>
    </row>
    <row r="26" spans="1:52">
      <c r="A26" s="166">
        <v>2750</v>
      </c>
      <c r="B26" s="170">
        <f>ROUND(B86*Содержание!$H$8*(1+$H$13)*(1-$H$14)*(1-$H$15),0)</f>
        <v>102408</v>
      </c>
      <c r="C26" s="170">
        <f>ROUND(C86*Содержание!$H$8*(1+$H$13)*(1-$H$14)*(1-$H$15),0)</f>
        <v>106389</v>
      </c>
      <c r="D26" s="170">
        <f>ROUND(D86*Содержание!$H$8*(1+$H$13)*(1-$H$14)*(1-$H$15),0)</f>
        <v>110599</v>
      </c>
      <c r="E26" s="171">
        <f>ROUND(E86*Содержание!$H$8*(1+$H$13)*(1-$H$14)*(1-$H$15),0)</f>
        <v>114580</v>
      </c>
      <c r="F26" s="171">
        <f>ROUND(F86*Содержание!$H$8*(1+$H$13)*(1-$H$14)*(1-$H$15),0)</f>
        <v>122072</v>
      </c>
      <c r="G26" s="171">
        <f>ROUND(G86*Содержание!$H$8*(1+$H$13)*(1-$H$14)*(1-$H$15),0)</f>
        <v>126050</v>
      </c>
      <c r="H26" s="171">
        <f>ROUND(H86*Содержание!$H$8*(1+$H$13)*(1-$H$14)*(1-$H$15),0)</f>
        <v>127452</v>
      </c>
      <c r="I26" s="171">
        <f>ROUND(I86*Содержание!$H$8*(1+$H$13)*(1-$H$14)*(1-$H$15),0)</f>
        <v>129795</v>
      </c>
      <c r="J26" s="171">
        <f>ROUND(J86*Содержание!$H$8*(1+$H$13)*(1-$H$14)*(1-$H$15),0)</f>
        <v>133657</v>
      </c>
      <c r="K26" s="171">
        <f>ROUND(K86*Содержание!$H$8*(1+$H$13)*(1-$H$14)*(1-$H$15),0)</f>
        <v>137636</v>
      </c>
      <c r="L26" s="171">
        <f>ROUND(L86*Содержание!$H$8*(1+$H$13)*(1-$H$14)*(1-$H$15),0)</f>
        <v>141969</v>
      </c>
      <c r="M26" s="171">
        <f>ROUND(M86*Содержание!$H$8*(1+$H$13)*(1-$H$14)*(1-$H$15),0)</f>
        <v>143020</v>
      </c>
      <c r="N26" s="171">
        <f>ROUND(N86*Содержание!$H$8*(1+$H$13)*(1-$H$14)*(1-$H$15),0)</f>
        <v>150394</v>
      </c>
      <c r="O26" s="171">
        <f>ROUND(O86*Содержание!$H$8*(1+$H$13)*(1-$H$14)*(1-$H$15),0)</f>
        <v>154139</v>
      </c>
      <c r="P26" s="171">
        <f>ROUND(P86*Содержание!$H$8*(1+$H$13)*(1-$H$14)*(1-$H$15),0)</f>
        <v>157885</v>
      </c>
      <c r="Q26" s="171">
        <f>ROUND(Q86*Содержание!$H$8*(1+$H$13)*(1-$H$14)*(1-$H$15),0)</f>
        <v>159640</v>
      </c>
      <c r="R26" s="171">
        <f>ROUND(R86*Содержание!$H$8*(1+$H$13)*(1-$H$14)*(1-$H$15),0)</f>
        <v>167480</v>
      </c>
      <c r="S26" s="171">
        <f>ROUND(S86*Содержание!$H$8*(1+$H$13)*(1-$H$14)*(1-$H$15),0)</f>
        <v>170993</v>
      </c>
      <c r="T26" s="171">
        <f>ROUND(T86*Содержание!$H$8*(1+$H$13)*(1-$H$14)*(1-$H$15),0)</f>
        <v>174269</v>
      </c>
      <c r="U26" s="171">
        <f>ROUND(U86*Содержание!$H$8*(1+$H$13)*(1-$H$14)*(1-$H$15),0)</f>
        <v>174621</v>
      </c>
      <c r="V26" s="171">
        <f>ROUND(V86*Содержание!$H$8*(1+$H$13)*(1-$H$14)*(1-$H$15),0)</f>
        <v>180122</v>
      </c>
      <c r="W26" s="171">
        <f>ROUND(W86*Содержание!$H$8*(1+$H$13)*(1-$H$14)*(1-$H$15),0)</f>
        <v>183633</v>
      </c>
      <c r="X26" s="171">
        <f>ROUND(X86*Содержание!$H$8*(1+$H$13)*(1-$H$14)*(1-$H$15),0)</f>
        <v>187028</v>
      </c>
      <c r="Y26" s="171">
        <f>ROUND(Y86*Содержание!$H$8*(1+$H$13)*(1-$H$14)*(1-$H$15),0)</f>
        <v>190655</v>
      </c>
      <c r="Z26" s="171">
        <f>ROUND(Z86*Содержание!$H$8*(1+$H$13)*(1-$H$14)*(1-$H$15),0)</f>
        <v>187965</v>
      </c>
      <c r="AA26" s="171">
        <f>ROUND(AA86*Содержание!$H$8*(1+$H$13)*(1-$H$14)*(1-$H$15),0)</f>
        <v>192398</v>
      </c>
      <c r="AB26" s="171">
        <f>ROUND(AB86*Содержание!$H$8*(1+$H$13)*(1-$H$14)*(1-$H$15),0)</f>
        <v>197810</v>
      </c>
      <c r="AC26" s="171">
        <f>ROUND(AC86*Содержание!$H$8*(1+$H$13)*(1-$H$14)*(1-$H$15),0)</f>
        <v>203528</v>
      </c>
      <c r="AD26" s="171">
        <f>ROUND(AD86*Содержание!$H$8*(1+$H$13)*(1-$H$14)*(1-$H$15),0)</f>
        <v>211020</v>
      </c>
      <c r="AE26" s="171">
        <f>ROUND(AE86*Содержание!$H$8*(1+$H$13)*(1-$H$14)*(1-$H$15),0)</f>
        <v>215465</v>
      </c>
      <c r="AF26" s="171">
        <f>ROUND(AF86*Содержание!$H$8*(1+$H$13)*(1-$H$14)*(1-$H$15),0)</f>
        <v>218946</v>
      </c>
      <c r="AG26" s="171">
        <f>ROUND(AG86*Содержание!$H$8*(1+$H$13)*(1-$H$14)*(1-$H$15),0)</f>
        <v>222425</v>
      </c>
      <c r="AH26" s="171">
        <f>ROUND(AH86*Содержание!$H$8*(1+$H$13)*(1-$H$14)*(1-$H$15),0)</f>
        <v>224949</v>
      </c>
      <c r="AI26" s="171">
        <f>ROUND(AI86*Содержание!$H$8*(1+$H$13)*(1-$H$14)*(1-$H$15),0)</f>
        <v>232088</v>
      </c>
      <c r="AJ26" s="171">
        <f>ROUND(AJ86*Содержание!$H$8*(1+$H$13)*(1-$H$14)*(1-$H$15),0)</f>
        <v>236469</v>
      </c>
      <c r="AK26" s="171">
        <f>ROUND(AK86*Содержание!$H$8*(1+$H$13)*(1-$H$14)*(1-$H$15),0)</f>
        <v>305821</v>
      </c>
      <c r="AL26" s="171">
        <f>ROUND(AL86*Содержание!$H$8*(1+$H$13)*(1-$H$14)*(1-$H$15),0)</f>
        <v>306874</v>
      </c>
      <c r="AM26" s="171">
        <f>ROUND(AM86*Содержание!$H$8*(1+$H$13)*(1-$H$14)*(1-$H$15),0)</f>
        <v>308042</v>
      </c>
      <c r="AN26" s="171">
        <f>ROUND(AN86*Содержание!$H$8*(1+$H$13)*(1-$H$14)*(1-$H$15),0)</f>
        <v>309449</v>
      </c>
      <c r="AO26" s="171">
        <f>ROUND(AO86*Содержание!$H$8*(1+$H$13)*(1-$H$14)*(1-$H$15),0)</f>
        <v>314014</v>
      </c>
      <c r="AP26" s="171">
        <f>ROUND(AP86*Содержание!$H$8*(1+$H$13)*(1-$H$14)*(1-$H$15),0)</f>
        <v>318812</v>
      </c>
      <c r="AQ26" s="171">
        <f>ROUND(AQ86*Содержание!$H$8*(1+$H$13)*(1-$H$14)*(1-$H$15),0)</f>
        <v>323026</v>
      </c>
      <c r="AR26" s="171">
        <f>ROUND(AR86*Содержание!$H$8*(1+$H$13)*(1-$H$14)*(1-$H$15),0)</f>
        <v>327239</v>
      </c>
      <c r="AS26" s="170">
        <f>ROUND(AS86*Содержание!$H$8*(1+$H$13)*(1-$H$14)*(1-$H$15),0)</f>
        <v>328527</v>
      </c>
      <c r="AT26" s="170">
        <f>ROUND(AT86*Содержание!$H$8*(1+$H$13)*(1-$H$14)*(1-$H$15),0)</f>
        <v>329582</v>
      </c>
      <c r="AU26" s="170">
        <f>ROUND(AU86*Содержание!$H$8*(1+$H$13)*(1-$H$14)*(1-$H$15),0)</f>
        <v>332855</v>
      </c>
      <c r="AV26" s="170">
        <f>ROUND(AV86*Содержание!$H$8*(1+$H$13)*(1-$H$14)*(1-$H$15),0)</f>
        <v>344562</v>
      </c>
      <c r="AW26" s="170">
        <f>ROUND(AW86*Содержание!$H$8*(1+$H$13)*(1-$H$14)*(1-$H$15),0)</f>
        <v>344562</v>
      </c>
      <c r="AX26" s="170">
        <f>ROUND(AX86*Содержание!$H$8*(1+$H$13)*(1-$H$14)*(1-$H$15),0)</f>
        <v>372183</v>
      </c>
      <c r="AY26" s="170">
        <f>ROUND(AY86*Содержание!$H$8*(1+$H$13)*(1-$H$14)*(1-$H$15),0)</f>
        <v>375926</v>
      </c>
      <c r="AZ26" s="170">
        <f>ROUND(AZ86*Содержание!$H$8*(1+$H$13)*(1-$H$14)*(1-$H$15),0)</f>
        <v>389971</v>
      </c>
    </row>
    <row r="27" spans="1:52" ht="15" customHeight="1">
      <c r="A27" s="166">
        <v>2875</v>
      </c>
      <c r="B27" s="170">
        <f>ROUND(B87*Содержание!$H$8*(1+$H$13)*(1-$H$14)*(1-$H$15),0)</f>
        <v>105569</v>
      </c>
      <c r="C27" s="170">
        <f>ROUND(C87*Содержание!$H$8*(1+$H$13)*(1-$H$14)*(1-$H$15),0)</f>
        <v>109549</v>
      </c>
      <c r="D27" s="170">
        <f>ROUND(D87*Содержание!$H$8*(1+$H$13)*(1-$H$14)*(1-$H$15),0)</f>
        <v>113761</v>
      </c>
      <c r="E27" s="171">
        <f>ROUND(E87*Содержание!$H$8*(1+$H$13)*(1-$H$14)*(1-$H$15),0)</f>
        <v>117742</v>
      </c>
      <c r="F27" s="171">
        <f>ROUND(F87*Содержание!$H$8*(1+$H$13)*(1-$H$14)*(1-$H$15),0)</f>
        <v>128509</v>
      </c>
      <c r="G27" s="171">
        <f>ROUND(G87*Содержание!$H$8*(1+$H$13)*(1-$H$14)*(1-$H$15),0)</f>
        <v>133541</v>
      </c>
      <c r="H27" s="171">
        <f>ROUND(H87*Содержание!$H$8*(1+$H$13)*(1-$H$14)*(1-$H$15),0)</f>
        <v>129327</v>
      </c>
      <c r="I27" s="171">
        <f>ROUND(I87*Содержание!$H$8*(1+$H$13)*(1-$H$14)*(1-$H$15),0)</f>
        <v>133657</v>
      </c>
      <c r="J27" s="171">
        <f>ROUND(J87*Содержание!$H$8*(1+$H$13)*(1-$H$14)*(1-$H$15),0)</f>
        <v>141383</v>
      </c>
      <c r="K27" s="171">
        <f>ROUND(K87*Содержание!$H$8*(1+$H$13)*(1-$H$14)*(1-$H$15),0)</f>
        <v>145244</v>
      </c>
      <c r="L27" s="171">
        <f>ROUND(L87*Содержание!$H$8*(1+$H$13)*(1-$H$14)*(1-$H$15),0)</f>
        <v>150275</v>
      </c>
      <c r="M27" s="171">
        <f>ROUND(M87*Содержание!$H$8*(1+$H$13)*(1-$H$14)*(1-$H$15),0)</f>
        <v>151332</v>
      </c>
      <c r="N27" s="171">
        <f>ROUND(N87*Содержание!$H$8*(1+$H$13)*(1-$H$14)*(1-$H$15),0)</f>
        <v>159055</v>
      </c>
      <c r="O27" s="171">
        <f>ROUND(O87*Содержание!$H$8*(1+$H$13)*(1-$H$14)*(1-$H$15),0)</f>
        <v>163150</v>
      </c>
      <c r="P27" s="171">
        <f>ROUND(P87*Содержание!$H$8*(1+$H$13)*(1-$H$14)*(1-$H$15),0)</f>
        <v>167480</v>
      </c>
      <c r="Q27" s="171">
        <f>ROUND(Q87*Содержание!$H$8*(1+$H$13)*(1-$H$14)*(1-$H$15),0)</f>
        <v>169471</v>
      </c>
      <c r="R27" s="171">
        <f>ROUND(R87*Содержание!$H$8*(1+$H$13)*(1-$H$14)*(1-$H$15),0)</f>
        <v>171695</v>
      </c>
      <c r="S27" s="171">
        <f>ROUND(S87*Содержание!$H$8*(1+$H$13)*(1-$H$14)*(1-$H$15),0)</f>
        <v>175325</v>
      </c>
      <c r="T27" s="171">
        <f>ROUND(T87*Содержание!$H$8*(1+$H$13)*(1-$H$14)*(1-$H$15),0)</f>
        <v>179896</v>
      </c>
      <c r="U27" s="171">
        <f>ROUND(U87*Содержание!$H$8*(1+$H$13)*(1-$H$14)*(1-$H$15),0)</f>
        <v>180414</v>
      </c>
      <c r="V27" s="171">
        <f>ROUND(V87*Содержание!$H$8*(1+$H$13)*(1-$H$14)*(1-$H$15),0)</f>
        <v>185622</v>
      </c>
      <c r="W27" s="171">
        <f>ROUND(W87*Содержание!$H$8*(1+$H$13)*(1-$H$14)*(1-$H$15),0)</f>
        <v>189252</v>
      </c>
      <c r="X27" s="171">
        <f>ROUND(X87*Содержание!$H$8*(1+$H$13)*(1-$H$14)*(1-$H$15),0)</f>
        <v>193815</v>
      </c>
      <c r="Y27" s="171">
        <f>ROUND(Y87*Содержание!$H$8*(1+$H$13)*(1-$H$14)*(1-$H$15),0)</f>
        <v>197810</v>
      </c>
      <c r="Z27" s="171">
        <f>ROUND(Z87*Содержание!$H$8*(1+$H$13)*(1-$H$14)*(1-$H$15),0)</f>
        <v>202707</v>
      </c>
      <c r="AA27" s="171">
        <f>ROUND(AA87*Содержание!$H$8*(1+$H$13)*(1-$H$14)*(1-$H$15),0)</f>
        <v>206187</v>
      </c>
      <c r="AB27" s="171">
        <f>ROUND(AB87*Содержание!$H$8*(1+$H$13)*(1-$H$14)*(1-$H$15),0)</f>
        <v>211987</v>
      </c>
      <c r="AC27" s="171">
        <f>ROUND(AC87*Содержание!$H$8*(1+$H$13)*(1-$H$14)*(1-$H$15),0)</f>
        <v>221651</v>
      </c>
      <c r="AD27" s="171">
        <f>ROUND(AD87*Содержание!$H$8*(1+$H$13)*(1-$H$14)*(1-$H$15),0)</f>
        <v>225001</v>
      </c>
      <c r="AE27" s="171">
        <f>ROUND(AE87*Содержание!$H$8*(1+$H$13)*(1-$H$14)*(1-$H$15),0)</f>
        <v>228607</v>
      </c>
      <c r="AF27" s="171">
        <f>ROUND(AF87*Содержание!$H$8*(1+$H$13)*(1-$H$14)*(1-$H$15),0)</f>
        <v>237114</v>
      </c>
      <c r="AG27" s="171">
        <f>ROUND(AG87*Содержание!$H$8*(1+$H$13)*(1-$H$14)*(1-$H$15),0)</f>
        <v>241111</v>
      </c>
      <c r="AH27" s="171">
        <f>ROUND(AH87*Содержание!$H$8*(1+$H$13)*(1-$H$14)*(1-$H$15),0)</f>
        <v>242271</v>
      </c>
      <c r="AI27" s="171">
        <f>ROUND(AI87*Содержание!$H$8*(1+$H$13)*(1-$H$14)*(1-$H$15),0)</f>
        <v>244718</v>
      </c>
      <c r="AJ27" s="171">
        <f>ROUND(AJ87*Содержание!$H$8*(1+$H$13)*(1-$H$14)*(1-$H$15),0)</f>
        <v>255800</v>
      </c>
      <c r="AK27" s="171">
        <f>ROUND(AK87*Содержание!$H$8*(1+$H$13)*(1-$H$14)*(1-$H$15),0)</f>
        <v>312491</v>
      </c>
      <c r="AL27" s="171">
        <f>ROUND(AL87*Содержание!$H$8*(1+$H$13)*(1-$H$14)*(1-$H$15),0)</f>
        <v>315185</v>
      </c>
      <c r="AM27" s="171">
        <f>ROUND(AM87*Содержание!$H$8*(1+$H$13)*(1-$H$14)*(1-$H$15),0)</f>
        <v>319631</v>
      </c>
      <c r="AN27" s="171">
        <f>ROUND(AN87*Содержание!$H$8*(1+$H$13)*(1-$H$14)*(1-$H$15),0)</f>
        <v>324079</v>
      </c>
      <c r="AO27" s="171">
        <f>ROUND(AO87*Содержание!$H$8*(1+$H$13)*(1-$H$14)*(1-$H$15),0)</f>
        <v>328879</v>
      </c>
      <c r="AP27" s="171">
        <f>ROUND(AP87*Содержание!$H$8*(1+$H$13)*(1-$H$14)*(1-$H$15),0)</f>
        <v>330750</v>
      </c>
      <c r="AQ27" s="171">
        <f>ROUND(AQ87*Содержание!$H$8*(1+$H$13)*(1-$H$14)*(1-$H$15),0)</f>
        <v>334847</v>
      </c>
      <c r="AR27" s="171">
        <f>ROUND(AR87*Содержание!$H$8*(1+$H$13)*(1-$H$14)*(1-$H$15),0)</f>
        <v>339645</v>
      </c>
      <c r="AS27" s="170">
        <f>ROUND(AS87*Содержание!$H$8*(1+$H$13)*(1-$H$14)*(1-$H$15),0)</f>
        <v>341166</v>
      </c>
      <c r="AT27" s="170">
        <f>ROUND(AT87*Содержание!$H$8*(1+$H$13)*(1-$H$14)*(1-$H$15),0)</f>
        <v>344091</v>
      </c>
      <c r="AU27" s="170">
        <f>ROUND(AU87*Содержание!$H$8*(1+$H$13)*(1-$H$14)*(1-$H$15),0)</f>
        <v>347136</v>
      </c>
      <c r="AV27" s="170">
        <f>ROUND(AV87*Содержание!$H$8*(1+$H$13)*(1-$H$14)*(1-$H$15),0)</f>
        <v>350763</v>
      </c>
      <c r="AW27" s="170">
        <f>ROUND(AW87*Содержание!$H$8*(1+$H$13)*(1-$H$14)*(1-$H$15),0)</f>
        <v>388916</v>
      </c>
      <c r="AX27" s="170">
        <f>ROUND(AX87*Содержание!$H$8*(1+$H$13)*(1-$H$14)*(1-$H$15),0)</f>
        <v>391962</v>
      </c>
      <c r="AY27" s="170">
        <f>ROUND(AY87*Содержание!$H$8*(1+$H$13)*(1-$H$14)*(1-$H$15),0)</f>
        <v>394654</v>
      </c>
      <c r="AZ27" s="170">
        <f>ROUND(AZ87*Содержание!$H$8*(1+$H$13)*(1-$H$14)*(1-$H$15),0)</f>
        <v>398633</v>
      </c>
    </row>
    <row r="28" spans="1:52" ht="15" customHeight="1">
      <c r="A28" s="166">
        <v>3000</v>
      </c>
      <c r="B28" s="170">
        <f>ROUND(B88*Содержание!$H$8*(1+$H$13)*(1-$H$14)*(1-$H$15),0)</f>
        <v>108260</v>
      </c>
      <c r="C28" s="170">
        <f>ROUND(C88*Содержание!$H$8*(1+$H$13)*(1-$H$14)*(1-$H$15),0)</f>
        <v>112239</v>
      </c>
      <c r="D28" s="170">
        <f>ROUND(D88*Содержание!$H$8*(1+$H$13)*(1-$H$14)*(1-$H$15),0)</f>
        <v>116102</v>
      </c>
      <c r="E28" s="171">
        <f>ROUND(E88*Содержание!$H$8*(1+$H$13)*(1-$H$14)*(1-$H$15),0)</f>
        <v>120549</v>
      </c>
      <c r="F28" s="171">
        <f>ROUND(F88*Содержание!$H$8*(1+$H$13)*(1-$H$14)*(1-$H$15),0)</f>
        <v>132372</v>
      </c>
      <c r="G28" s="171">
        <f>ROUND(G88*Содержание!$H$8*(1+$H$13)*(1-$H$14)*(1-$H$15),0)</f>
        <v>137169</v>
      </c>
      <c r="H28" s="171">
        <f>ROUND(H88*Содержание!$H$8*(1+$H$13)*(1-$H$14)*(1-$H$15),0)</f>
        <v>136350</v>
      </c>
      <c r="I28" s="171">
        <f>ROUND(I88*Содержание!$H$8*(1+$H$13)*(1-$H$14)*(1-$H$15),0)</f>
        <v>138339</v>
      </c>
      <c r="J28" s="171">
        <f>ROUND(J88*Содержание!$H$8*(1+$H$13)*(1-$H$14)*(1-$H$15),0)</f>
        <v>145244</v>
      </c>
      <c r="K28" s="171">
        <f>ROUND(K88*Содержание!$H$8*(1+$H$13)*(1-$H$14)*(1-$H$15),0)</f>
        <v>149690</v>
      </c>
      <c r="L28" s="171">
        <f>ROUND(L88*Содержание!$H$8*(1+$H$13)*(1-$H$14)*(1-$H$15),0)</f>
        <v>154491</v>
      </c>
      <c r="M28" s="171">
        <f>ROUND(M88*Содержание!$H$8*(1+$H$13)*(1-$H$14)*(1-$H$15),0)</f>
        <v>155427</v>
      </c>
      <c r="N28" s="171">
        <f>ROUND(N88*Содержание!$H$8*(1+$H$13)*(1-$H$14)*(1-$H$15),0)</f>
        <v>163854</v>
      </c>
      <c r="O28" s="171">
        <f>ROUND(O88*Содержание!$H$8*(1+$H$13)*(1-$H$14)*(1-$H$15),0)</f>
        <v>167951</v>
      </c>
      <c r="P28" s="171">
        <f>ROUND(P88*Содержание!$H$8*(1+$H$13)*(1-$H$14)*(1-$H$15),0)</f>
        <v>171343</v>
      </c>
      <c r="Q28" s="171">
        <f>ROUND(Q88*Содержание!$H$8*(1+$H$13)*(1-$H$14)*(1-$H$15),0)</f>
        <v>174154</v>
      </c>
      <c r="R28" s="171">
        <f>ROUND(R88*Содержание!$H$8*(1+$H$13)*(1-$H$14)*(1-$H$15),0)</f>
        <v>176847</v>
      </c>
      <c r="S28" s="171">
        <f>ROUND(S88*Содержание!$H$8*(1+$H$13)*(1-$H$14)*(1-$H$15),0)</f>
        <v>181176</v>
      </c>
      <c r="T28" s="171">
        <f>ROUND(T88*Содержание!$H$8*(1+$H$13)*(1-$H$14)*(1-$H$15),0)</f>
        <v>184925</v>
      </c>
      <c r="U28" s="171">
        <f>ROUND(U88*Содержание!$H$8*(1+$H$13)*(1-$H$14)*(1-$H$15),0)</f>
        <v>185439</v>
      </c>
      <c r="V28" s="171">
        <f>ROUND(V88*Содержание!$H$8*(1+$H$13)*(1-$H$14)*(1-$H$15),0)</f>
        <v>190421</v>
      </c>
      <c r="W28" s="171">
        <f>ROUND(W88*Содержание!$H$8*(1+$H$13)*(1-$H$14)*(1-$H$15),0)</f>
        <v>195620</v>
      </c>
      <c r="X28" s="171">
        <f>ROUND(X88*Содержание!$H$8*(1+$H$13)*(1-$H$14)*(1-$H$15),0)</f>
        <v>199228</v>
      </c>
      <c r="Y28" s="171">
        <f>ROUND(Y88*Содержание!$H$8*(1+$H$13)*(1-$H$14)*(1-$H$15),0)</f>
        <v>202964</v>
      </c>
      <c r="Z28" s="171">
        <f>ROUND(Z88*Содержание!$H$8*(1+$H$13)*(1-$H$14)*(1-$H$15),0)</f>
        <v>206574</v>
      </c>
      <c r="AA28" s="171">
        <f>ROUND(AA88*Содержание!$H$8*(1+$H$13)*(1-$H$14)*(1-$H$15),0)</f>
        <v>214563</v>
      </c>
      <c r="AB28" s="171">
        <f>ROUND(AB88*Содержание!$H$8*(1+$H$13)*(1-$H$14)*(1-$H$15),0)</f>
        <v>218558</v>
      </c>
      <c r="AC28" s="171">
        <f>ROUND(AC88*Содержание!$H$8*(1+$H$13)*(1-$H$14)*(1-$H$15),0)</f>
        <v>228607</v>
      </c>
      <c r="AD28" s="171">
        <f>ROUND(AD88*Содержание!$H$8*(1+$H$13)*(1-$H$14)*(1-$H$15),0)</f>
        <v>231316</v>
      </c>
      <c r="AE28" s="171">
        <f>ROUND(AE88*Содержание!$H$8*(1+$H$13)*(1-$H$14)*(1-$H$15),0)</f>
        <v>240337</v>
      </c>
      <c r="AF28" s="171">
        <f>ROUND(AF88*Содержание!$H$8*(1+$H$13)*(1-$H$14)*(1-$H$15),0)</f>
        <v>244590</v>
      </c>
      <c r="AG28" s="171">
        <f>ROUND(AG88*Содержание!$H$8*(1+$H$13)*(1-$H$14)*(1-$H$15),0)</f>
        <v>247938</v>
      </c>
      <c r="AH28" s="171">
        <f>ROUND(AH88*Содержание!$H$8*(1+$H$13)*(1-$H$14)*(1-$H$15),0)</f>
        <v>251937</v>
      </c>
      <c r="AI28" s="171">
        <f>ROUND(AI88*Содержание!$H$8*(1+$H$13)*(1-$H$14)*(1-$H$15),0)</f>
        <v>255156</v>
      </c>
      <c r="AJ28" s="171">
        <f>ROUND(AJ88*Содержание!$H$8*(1+$H$13)*(1-$H$14)*(1-$H$15),0)</f>
        <v>264307</v>
      </c>
      <c r="AK28" s="171">
        <f>ROUND(AK88*Содержание!$H$8*(1+$H$13)*(1-$H$14)*(1-$H$15),0)</f>
        <v>318578</v>
      </c>
      <c r="AL28" s="171">
        <f>ROUND(AL88*Содержание!$H$8*(1+$H$13)*(1-$H$14)*(1-$H$15),0)</f>
        <v>327239</v>
      </c>
      <c r="AM28" s="171">
        <f>ROUND(AM88*Содержание!$H$8*(1+$H$13)*(1-$H$14)*(1-$H$15),0)</f>
        <v>329930</v>
      </c>
      <c r="AN28" s="171">
        <f>ROUND(AN88*Содержание!$H$8*(1+$H$13)*(1-$H$14)*(1-$H$15),0)</f>
        <v>334731</v>
      </c>
      <c r="AO28" s="171">
        <f>ROUND(AO88*Содержание!$H$8*(1+$H$13)*(1-$H$14)*(1-$H$15),0)</f>
        <v>339178</v>
      </c>
      <c r="AP28" s="171">
        <f>ROUND(AP88*Содержание!$H$8*(1+$H$13)*(1-$H$14)*(1-$H$15),0)</f>
        <v>352637</v>
      </c>
      <c r="AQ28" s="171">
        <f>ROUND(AQ88*Содержание!$H$8*(1+$H$13)*(1-$H$14)*(1-$H$15),0)</f>
        <v>352871</v>
      </c>
      <c r="AR28" s="171">
        <f>ROUND(AR88*Содержание!$H$8*(1+$H$13)*(1-$H$14)*(1-$H$15),0)</f>
        <v>357905</v>
      </c>
      <c r="AS28" s="170">
        <f>ROUND(AS88*Содержание!$H$8*(1+$H$13)*(1-$H$14)*(1-$H$15),0)</f>
        <v>363403</v>
      </c>
      <c r="AT28" s="170">
        <f>ROUND(AT88*Содержание!$H$8*(1+$H$13)*(1-$H$14)*(1-$H$15),0)</f>
        <v>366446</v>
      </c>
      <c r="AU28" s="170">
        <f>ROUND(AU88*Содержание!$H$8*(1+$H$13)*(1-$H$14)*(1-$H$15),0)</f>
        <v>389269</v>
      </c>
      <c r="AV28" s="170">
        <f>ROUND(AV88*Содержание!$H$8*(1+$H$13)*(1-$H$14)*(1-$H$15),0)</f>
        <v>392663</v>
      </c>
      <c r="AW28" s="170">
        <f>ROUND(AW88*Содержание!$H$8*(1+$H$13)*(1-$H$14)*(1-$H$15),0)</f>
        <v>396057</v>
      </c>
      <c r="AX28" s="170">
        <f>ROUND(AX88*Содержание!$H$8*(1+$H$13)*(1-$H$14)*(1-$H$15),0)</f>
        <v>400623</v>
      </c>
      <c r="AY28" s="170">
        <f>ROUND(AY88*Содержание!$H$8*(1+$H$13)*(1-$H$14)*(1-$H$15),0)</f>
        <v>402259</v>
      </c>
      <c r="AZ28" s="170">
        <f>ROUND(AZ88*Содержание!$H$8*(1+$H$13)*(1-$H$14)*(1-$H$15),0)</f>
        <v>406941</v>
      </c>
    </row>
    <row r="29" spans="1:52">
      <c r="A29" s="166">
        <v>3125</v>
      </c>
      <c r="B29" s="170">
        <f>ROUND(B89*Содержание!$H$8*(1+$H$13)*(1-$H$14)*(1-$H$15),0)</f>
        <v>113176</v>
      </c>
      <c r="C29" s="170">
        <f>ROUND(C89*Содержание!$H$8*(1+$H$13)*(1-$H$14)*(1-$H$15),0)</f>
        <v>117742</v>
      </c>
      <c r="D29" s="170">
        <f>ROUND(D89*Содержание!$H$8*(1+$H$13)*(1-$H$14)*(1-$H$15),0)</f>
        <v>122423</v>
      </c>
      <c r="E29" s="171">
        <f>ROUND(E89*Содержание!$H$8*(1+$H$13)*(1-$H$14)*(1-$H$15),0)</f>
        <v>127339</v>
      </c>
      <c r="F29" s="171">
        <f>ROUND(F89*Содержание!$H$8*(1+$H$13)*(1-$H$14)*(1-$H$15),0)</f>
        <v>137520</v>
      </c>
      <c r="G29" s="171">
        <f>ROUND(G89*Содержание!$H$8*(1+$H$13)*(1-$H$14)*(1-$H$15),0)</f>
        <v>142435</v>
      </c>
      <c r="H29" s="171">
        <f>ROUND(H89*Содержание!$H$8*(1+$H$13)*(1-$H$14)*(1-$H$15),0)</f>
        <v>141499</v>
      </c>
      <c r="I29" s="171">
        <f>ROUND(I89*Содержание!$H$8*(1+$H$13)*(1-$H$14)*(1-$H$15),0)</f>
        <v>144308</v>
      </c>
      <c r="J29" s="171">
        <f>ROUND(J89*Содержание!$H$8*(1+$H$13)*(1-$H$14)*(1-$H$15),0)</f>
        <v>149578</v>
      </c>
      <c r="K29" s="171">
        <f>ROUND(K89*Содержание!$H$8*(1+$H$13)*(1-$H$14)*(1-$H$15),0)</f>
        <v>156012</v>
      </c>
      <c r="L29" s="171">
        <f>ROUND(L89*Содержание!$H$8*(1+$H$13)*(1-$H$14)*(1-$H$15),0)</f>
        <v>159991</v>
      </c>
      <c r="M29" s="171">
        <f>ROUND(M89*Содержание!$H$8*(1+$H$13)*(1-$H$14)*(1-$H$15),0)</f>
        <v>162214</v>
      </c>
      <c r="N29" s="171">
        <f>ROUND(N89*Содержание!$H$8*(1+$H$13)*(1-$H$14)*(1-$H$15),0)</f>
        <v>167951</v>
      </c>
      <c r="O29" s="171">
        <f>ROUND(O89*Содержание!$H$8*(1+$H$13)*(1-$H$14)*(1-$H$15),0)</f>
        <v>172165</v>
      </c>
      <c r="P29" s="171">
        <f>ROUND(P89*Содержание!$H$8*(1+$H$13)*(1-$H$14)*(1-$H$15),0)</f>
        <v>176727</v>
      </c>
      <c r="Q29" s="171">
        <f>ROUND(Q89*Содержание!$H$8*(1+$H$13)*(1-$H$14)*(1-$H$15),0)</f>
        <v>178951</v>
      </c>
      <c r="R29" s="171">
        <f>ROUND(R89*Содержание!$H$8*(1+$H$13)*(1-$H$14)*(1-$H$15),0)</f>
        <v>181411</v>
      </c>
      <c r="S29" s="171">
        <f>ROUND(S89*Содержание!$H$8*(1+$H$13)*(1-$H$14)*(1-$H$15),0)</f>
        <v>185622</v>
      </c>
      <c r="T29" s="171">
        <f>ROUND(T89*Содержание!$H$8*(1+$H$13)*(1-$H$14)*(1-$H$15),0)</f>
        <v>190337</v>
      </c>
      <c r="U29" s="171">
        <f>ROUND(U89*Содержание!$H$8*(1+$H$13)*(1-$H$14)*(1-$H$15),0)</f>
        <v>190595</v>
      </c>
      <c r="V29" s="171">
        <f>ROUND(V89*Содержание!$H$8*(1+$H$13)*(1-$H$14)*(1-$H$15),0)</f>
        <v>196156</v>
      </c>
      <c r="W29" s="171">
        <f>ROUND(W89*Содержание!$H$8*(1+$H$13)*(1-$H$14)*(1-$H$15),0)</f>
        <v>201162</v>
      </c>
      <c r="X29" s="171">
        <f>ROUND(X89*Содержание!$H$8*(1+$H$13)*(1-$H$14)*(1-$H$15),0)</f>
        <v>204641</v>
      </c>
      <c r="Y29" s="171">
        <f>ROUND(Y89*Содержание!$H$8*(1+$H$13)*(1-$H$14)*(1-$H$15),0)</f>
        <v>214415</v>
      </c>
      <c r="Z29" s="171">
        <f>ROUND(Z89*Содержание!$H$8*(1+$H$13)*(1-$H$14)*(1-$H$15),0)</f>
        <v>211370</v>
      </c>
      <c r="AA29" s="171">
        <f>ROUND(AA89*Содержание!$H$8*(1+$H$13)*(1-$H$14)*(1-$H$15),0)</f>
        <v>221006</v>
      </c>
      <c r="AB29" s="171">
        <f>ROUND(AB89*Содержание!$H$8*(1+$H$13)*(1-$H$14)*(1-$H$15),0)</f>
        <v>224616</v>
      </c>
      <c r="AC29" s="171">
        <f>ROUND(AC89*Содержание!$H$8*(1+$H$13)*(1-$H$14)*(1-$H$15),0)</f>
        <v>230026</v>
      </c>
      <c r="AD29" s="171">
        <f>ROUND(AD89*Содержание!$H$8*(1+$H$13)*(1-$H$14)*(1-$H$15),0)</f>
        <v>236886</v>
      </c>
      <c r="AE29" s="171">
        <f>ROUND(AE89*Содержание!$H$8*(1+$H$13)*(1-$H$14)*(1-$H$15),0)</f>
        <v>246651</v>
      </c>
      <c r="AF29" s="171">
        <f>ROUND(AF89*Содержание!$H$8*(1+$H$13)*(1-$H$14)*(1-$H$15),0)</f>
        <v>250516</v>
      </c>
      <c r="AG29" s="171">
        <f>ROUND(AG89*Содержание!$H$8*(1+$H$13)*(1-$H$14)*(1-$H$15),0)</f>
        <v>254382</v>
      </c>
      <c r="AH29" s="171">
        <f>ROUND(AH89*Содержание!$H$8*(1+$H$13)*(1-$H$14)*(1-$H$15),0)</f>
        <v>253354</v>
      </c>
      <c r="AI29" s="171">
        <f>ROUND(AI89*Содержание!$H$8*(1+$H$13)*(1-$H$14)*(1-$H$15),0)</f>
        <v>260955</v>
      </c>
      <c r="AJ29" s="171">
        <f>ROUND(AJ89*Содержание!$H$8*(1+$H$13)*(1-$H$14)*(1-$H$15),0)</f>
        <v>273711</v>
      </c>
      <c r="AK29" s="171">
        <f>ROUND(AK89*Содержание!$H$8*(1+$H$13)*(1-$H$14)*(1-$H$15),0)</f>
        <v>323378</v>
      </c>
      <c r="AL29" s="171">
        <f>ROUND(AL89*Содержание!$H$8*(1+$H$13)*(1-$H$14)*(1-$H$15),0)</f>
        <v>332975</v>
      </c>
      <c r="AM29" s="171">
        <f>ROUND(AM89*Содержание!$H$8*(1+$H$13)*(1-$H$14)*(1-$H$15),0)</f>
        <v>341518</v>
      </c>
      <c r="AN29" s="171">
        <f>ROUND(AN89*Содержание!$H$8*(1+$H$13)*(1-$H$14)*(1-$H$15),0)</f>
        <v>342103</v>
      </c>
      <c r="AO29" s="171">
        <f>ROUND(AO89*Содержание!$H$8*(1+$H$13)*(1-$H$14)*(1-$H$15),0)</f>
        <v>345029</v>
      </c>
      <c r="AP29" s="171">
        <f>ROUND(AP89*Содержание!$H$8*(1+$H$13)*(1-$H$14)*(1-$H$15),0)</f>
        <v>348891</v>
      </c>
      <c r="AQ29" s="171">
        <f>ROUND(AQ89*Содержание!$H$8*(1+$H$13)*(1-$H$14)*(1-$H$15),0)</f>
        <v>353808</v>
      </c>
      <c r="AR29" s="171">
        <f>ROUND(AR89*Содержание!$H$8*(1+$H$13)*(1-$H$14)*(1-$H$15),0)</f>
        <v>357787</v>
      </c>
      <c r="AS29" s="170">
        <f>ROUND(AS89*Содержание!$H$8*(1+$H$13)*(1-$H$14)*(1-$H$15),0)</f>
        <v>396174</v>
      </c>
      <c r="AT29" s="170">
        <f>ROUND(AT89*Содержание!$H$8*(1+$H$13)*(1-$H$14)*(1-$H$15),0)</f>
        <v>400270</v>
      </c>
      <c r="AU29" s="170">
        <f>ROUND(AU89*Содержание!$H$8*(1+$H$13)*(1-$H$14)*(1-$H$15),0)</f>
        <v>404601</v>
      </c>
      <c r="AV29" s="170">
        <f>ROUND(AV89*Содержание!$H$8*(1+$H$13)*(1-$H$14)*(1-$H$15),0)</f>
        <v>408112</v>
      </c>
      <c r="AW29" s="170">
        <f>ROUND(AW89*Содержание!$H$8*(1+$H$13)*(1-$H$14)*(1-$H$15),0)</f>
        <v>420519</v>
      </c>
      <c r="AX29" s="170">
        <f>ROUND(AX89*Содержание!$H$8*(1+$H$13)*(1-$H$14)*(1-$H$15),0)</f>
        <v>424616</v>
      </c>
      <c r="AY29" s="170">
        <f>ROUND(AY89*Содержание!$H$8*(1+$H$13)*(1-$H$14)*(1-$H$15),0)</f>
        <v>428243</v>
      </c>
      <c r="AZ29" s="170">
        <f>ROUND(AZ89*Содержание!$H$8*(1+$H$13)*(1-$H$14)*(1-$H$15),0)</f>
        <v>433629</v>
      </c>
    </row>
    <row r="30" spans="1:52">
      <c r="A30" s="166">
        <v>3250</v>
      </c>
      <c r="B30" s="170">
        <f>ROUND(B90*Содержание!$H$8*(1+$H$13)*(1-$H$14)*(1-$H$15),0)</f>
        <v>115284</v>
      </c>
      <c r="C30" s="170">
        <f>ROUND(C90*Содержание!$H$8*(1+$H$13)*(1-$H$14)*(1-$H$15),0)</f>
        <v>120082</v>
      </c>
      <c r="D30" s="170">
        <f>ROUND(D90*Содержание!$H$8*(1+$H$13)*(1-$H$14)*(1-$H$15),0)</f>
        <v>124997</v>
      </c>
      <c r="E30" s="171">
        <f>ROUND(E90*Содержание!$H$8*(1+$H$13)*(1-$H$14)*(1-$H$15),0)</f>
        <v>130146</v>
      </c>
      <c r="F30" s="171">
        <f>ROUND(F90*Содержание!$H$8*(1+$H$13)*(1-$H$14)*(1-$H$15),0)</f>
        <v>139278</v>
      </c>
      <c r="G30" s="171">
        <f>ROUND(G90*Содержание!$H$8*(1+$H$13)*(1-$H$14)*(1-$H$15),0)</f>
        <v>145595</v>
      </c>
      <c r="H30" s="171">
        <f>ROUND(H90*Содержание!$H$8*(1+$H$13)*(1-$H$14)*(1-$H$15),0)</f>
        <v>153787</v>
      </c>
      <c r="I30" s="171">
        <f>ROUND(I90*Содержание!$H$8*(1+$H$13)*(1-$H$14)*(1-$H$15),0)</f>
        <v>157064</v>
      </c>
      <c r="J30" s="171">
        <f>ROUND(J90*Содержание!$H$8*(1+$H$13)*(1-$H$14)*(1-$H$15),0)</f>
        <v>163032</v>
      </c>
      <c r="K30" s="171">
        <f>ROUND(K90*Содержание!$H$8*(1+$H$13)*(1-$H$14)*(1-$H$15),0)</f>
        <v>167599</v>
      </c>
      <c r="L30" s="171">
        <f>ROUND(L90*Содержание!$H$8*(1+$H$13)*(1-$H$14)*(1-$H$15),0)</f>
        <v>162919</v>
      </c>
      <c r="M30" s="171">
        <f>ROUND(M90*Содержание!$H$8*(1+$H$13)*(1-$H$14)*(1-$H$15),0)</f>
        <v>163854</v>
      </c>
      <c r="N30" s="171">
        <f>ROUND(N90*Содержание!$H$8*(1+$H$13)*(1-$H$14)*(1-$H$15),0)</f>
        <v>172278</v>
      </c>
      <c r="O30" s="171">
        <f>ROUND(O90*Содержание!$H$8*(1+$H$13)*(1-$H$14)*(1-$H$15),0)</f>
        <v>176847</v>
      </c>
      <c r="P30" s="171">
        <f>ROUND(P90*Содержание!$H$8*(1+$H$13)*(1-$H$14)*(1-$H$15),0)</f>
        <v>180823</v>
      </c>
      <c r="Q30" s="171">
        <f>ROUND(Q90*Содержание!$H$8*(1+$H$13)*(1-$H$14)*(1-$H$15),0)</f>
        <v>183633</v>
      </c>
      <c r="R30" s="171">
        <f>ROUND(R90*Содержание!$H$8*(1+$H$13)*(1-$H$14)*(1-$H$15),0)</f>
        <v>186210</v>
      </c>
      <c r="S30" s="171">
        <f>ROUND(S90*Содержание!$H$8*(1+$H$13)*(1-$H$14)*(1-$H$15),0)</f>
        <v>190539</v>
      </c>
      <c r="T30" s="171">
        <f>ROUND(T90*Содержание!$H$8*(1+$H$13)*(1-$H$14)*(1-$H$15),0)</f>
        <v>195876</v>
      </c>
      <c r="U30" s="171">
        <f>ROUND(U90*Содержание!$H$8*(1+$H$13)*(1-$H$14)*(1-$H$15),0)</f>
        <v>195455</v>
      </c>
      <c r="V30" s="171">
        <f>ROUND(V90*Содержание!$H$8*(1+$H$13)*(1-$H$14)*(1-$H$15),0)</f>
        <v>201774</v>
      </c>
      <c r="W30" s="171">
        <f>ROUND(W90*Содержание!$H$8*(1+$H$13)*(1-$H$14)*(1-$H$15),0)</f>
        <v>206057</v>
      </c>
      <c r="X30" s="171">
        <f>ROUND(X90*Содержание!$H$8*(1+$H$13)*(1-$H$14)*(1-$H$15),0)</f>
        <v>210437</v>
      </c>
      <c r="Y30" s="171">
        <f>ROUND(Y90*Содержание!$H$8*(1+$H$13)*(1-$H$14)*(1-$H$15),0)</f>
        <v>220500</v>
      </c>
      <c r="Z30" s="171">
        <f>ROUND(Z90*Содержание!$H$8*(1+$H$13)*(1-$H$14)*(1-$H$15),0)</f>
        <v>216990</v>
      </c>
      <c r="AA30" s="171">
        <f>ROUND(AA90*Содержание!$H$8*(1+$H$13)*(1-$H$14)*(1-$H$15),0)</f>
        <v>224743</v>
      </c>
      <c r="AB30" s="171">
        <f>ROUND(AB90*Содержание!$H$8*(1+$H$13)*(1-$H$14)*(1-$H$15),0)</f>
        <v>228607</v>
      </c>
      <c r="AC30" s="171">
        <f>ROUND(AC90*Содержание!$H$8*(1+$H$13)*(1-$H$14)*(1-$H$15),0)</f>
        <v>235481</v>
      </c>
      <c r="AD30" s="171">
        <f>ROUND(AD90*Содержание!$H$8*(1+$H$13)*(1-$H$14)*(1-$H$15),0)</f>
        <v>243556</v>
      </c>
      <c r="AE30" s="171">
        <f>ROUND(AE90*Содержание!$H$8*(1+$H$13)*(1-$H$14)*(1-$H$15),0)</f>
        <v>253738</v>
      </c>
      <c r="AF30" s="171">
        <f>ROUND(AF90*Содержание!$H$8*(1+$H$13)*(1-$H$14)*(1-$H$15),0)</f>
        <v>252579</v>
      </c>
      <c r="AG30" s="171">
        <f>ROUND(AG90*Содержание!$H$8*(1+$H$13)*(1-$H$14)*(1-$H$15),0)</f>
        <v>256314</v>
      </c>
      <c r="AH30" s="171">
        <f>ROUND(AH90*Содержание!$H$8*(1+$H$13)*(1-$H$14)*(1-$H$15),0)</f>
        <v>260568</v>
      </c>
      <c r="AI30" s="171">
        <f>ROUND(AI90*Содержание!$H$8*(1+$H$13)*(1-$H$14)*(1-$H$15),0)</f>
        <v>267552</v>
      </c>
      <c r="AJ30" s="171">
        <f>ROUND(AJ90*Содержание!$H$8*(1+$H$13)*(1-$H$14)*(1-$H$15),0)</f>
        <v>278095</v>
      </c>
      <c r="AK30" s="171">
        <f>ROUND(AK90*Содержание!$H$8*(1+$H$13)*(1-$H$14)*(1-$H$15),0)</f>
        <v>340815</v>
      </c>
      <c r="AL30" s="171">
        <f>ROUND(AL90*Содержание!$H$8*(1+$H$13)*(1-$H$14)*(1-$H$15),0)</f>
        <v>344325</v>
      </c>
      <c r="AM30" s="171">
        <f>ROUND(AM90*Содержание!$H$8*(1+$H$13)*(1-$H$14)*(1-$H$15),0)</f>
        <v>350646</v>
      </c>
      <c r="AN30" s="171">
        <f>ROUND(AN90*Содержание!$H$8*(1+$H$13)*(1-$H$14)*(1-$H$15),0)</f>
        <v>348306</v>
      </c>
      <c r="AO30" s="171">
        <f>ROUND(AO90*Содержание!$H$8*(1+$H$13)*(1-$H$14)*(1-$H$15),0)</f>
        <v>353573</v>
      </c>
      <c r="AP30" s="171">
        <f>ROUND(AP90*Содержание!$H$8*(1+$H$13)*(1-$H$14)*(1-$H$15),0)</f>
        <v>368670</v>
      </c>
      <c r="AQ30" s="171">
        <f>ROUND(AQ90*Содержание!$H$8*(1+$H$13)*(1-$H$14)*(1-$H$15),0)</f>
        <v>378033</v>
      </c>
      <c r="AR30" s="171">
        <f>ROUND(AR90*Содержание!$H$8*(1+$H$13)*(1-$H$14)*(1-$H$15),0)</f>
        <v>392782</v>
      </c>
      <c r="AS30" s="170">
        <f>ROUND(AS90*Содержание!$H$8*(1+$H$13)*(1-$H$14)*(1-$H$15),0)</f>
        <v>413729</v>
      </c>
      <c r="AT30" s="170">
        <f>ROUND(AT90*Содержание!$H$8*(1+$H$13)*(1-$H$14)*(1-$H$15),0)</f>
        <v>417008</v>
      </c>
      <c r="AU30" s="170">
        <f>ROUND(AU90*Содержание!$H$8*(1+$H$13)*(1-$H$14)*(1-$H$15),0)</f>
        <v>417945</v>
      </c>
      <c r="AV30" s="170">
        <f>ROUND(AV90*Содержание!$H$8*(1+$H$13)*(1-$H$14)*(1-$H$15),0)</f>
        <v>419232</v>
      </c>
      <c r="AW30" s="170">
        <f>ROUND(AW90*Содержание!$H$8*(1+$H$13)*(1-$H$14)*(1-$H$15),0)</f>
        <v>421805</v>
      </c>
      <c r="AX30" s="170">
        <f>ROUND(AX90*Содержание!$H$8*(1+$H$13)*(1-$H$14)*(1-$H$15),0)</f>
        <v>425900</v>
      </c>
      <c r="AY30" s="170">
        <f>ROUND(AY90*Содержание!$H$8*(1+$H$13)*(1-$H$14)*(1-$H$15),0)</f>
        <v>429531</v>
      </c>
      <c r="AZ30" s="170">
        <f>ROUND(AZ90*Содержание!$H$8*(1+$H$13)*(1-$H$14)*(1-$H$15),0)</f>
        <v>439246</v>
      </c>
    </row>
    <row r="31" spans="1:52">
      <c r="A31" s="166">
        <v>3375</v>
      </c>
      <c r="B31" s="170">
        <f>ROUND(B91*Содержание!$H$8*(1+$H$13)*(1-$H$14)*(1-$H$15),0)</f>
        <v>118912</v>
      </c>
      <c r="C31" s="170">
        <f>ROUND(C91*Содержание!$H$8*(1+$H$13)*(1-$H$14)*(1-$H$15),0)</f>
        <v>123709</v>
      </c>
      <c r="D31" s="170">
        <f>ROUND(D91*Содержание!$H$8*(1+$H$13)*(1-$H$14)*(1-$H$15),0)</f>
        <v>128861</v>
      </c>
      <c r="E31" s="171">
        <f>ROUND(E91*Содержание!$H$8*(1+$H$13)*(1-$H$14)*(1-$H$15),0)</f>
        <v>134243</v>
      </c>
      <c r="F31" s="171">
        <f>ROUND(F91*Содержание!$H$8*(1+$H$13)*(1-$H$14)*(1-$H$15),0)</f>
        <v>146416</v>
      </c>
      <c r="G31" s="171">
        <f>ROUND(G91*Содержание!$H$8*(1+$H$13)*(1-$H$14)*(1-$H$15),0)</f>
        <v>150511</v>
      </c>
      <c r="H31" s="171">
        <f>ROUND(H91*Содержание!$H$8*(1+$H$13)*(1-$H$14)*(1-$H$15),0)</f>
        <v>156480</v>
      </c>
      <c r="I31" s="171">
        <f>ROUND(I91*Содержание!$H$8*(1+$H$13)*(1-$H$14)*(1-$H$15),0)</f>
        <v>161396</v>
      </c>
      <c r="J31" s="171">
        <f>ROUND(J91*Содержание!$H$8*(1+$H$13)*(1-$H$14)*(1-$H$15),0)</f>
        <v>162566</v>
      </c>
      <c r="K31" s="171">
        <f>ROUND(K91*Содержание!$H$8*(1+$H$13)*(1-$H$14)*(1-$H$15),0)</f>
        <v>176495</v>
      </c>
      <c r="L31" s="171">
        <f>ROUND(L91*Содержание!$H$8*(1+$H$13)*(1-$H$14)*(1-$H$15),0)</f>
        <v>171229</v>
      </c>
      <c r="M31" s="171">
        <f>ROUND(M91*Содержание!$H$8*(1+$H$13)*(1-$H$14)*(1-$H$15),0)</f>
        <v>172165</v>
      </c>
      <c r="N31" s="171">
        <f>ROUND(N91*Содержание!$H$8*(1+$H$13)*(1-$H$14)*(1-$H$15),0)</f>
        <v>181058</v>
      </c>
      <c r="O31" s="171">
        <f>ROUND(O91*Содержание!$H$8*(1+$H$13)*(1-$H$14)*(1-$H$15),0)</f>
        <v>186091</v>
      </c>
      <c r="P31" s="171">
        <f>ROUND(P91*Содержание!$H$8*(1+$H$13)*(1-$H$14)*(1-$H$15),0)</f>
        <v>185439</v>
      </c>
      <c r="Q31" s="171">
        <f>ROUND(Q91*Содержание!$H$8*(1+$H$13)*(1-$H$14)*(1-$H$15),0)</f>
        <v>188147</v>
      </c>
      <c r="R31" s="171">
        <f>ROUND(R91*Содержание!$H$8*(1+$H$13)*(1-$H$14)*(1-$H$15),0)</f>
        <v>192658</v>
      </c>
      <c r="S31" s="171">
        <f>ROUND(S91*Содержание!$H$8*(1+$H$13)*(1-$H$14)*(1-$H$15),0)</f>
        <v>197810</v>
      </c>
      <c r="T31" s="171">
        <f>ROUND(T91*Содержание!$H$8*(1+$H$13)*(1-$H$14)*(1-$H$15),0)</f>
        <v>205674</v>
      </c>
      <c r="U31" s="171">
        <f>ROUND(U91*Содержание!$H$8*(1+$H$13)*(1-$H$14)*(1-$H$15),0)</f>
        <v>206057</v>
      </c>
      <c r="V31" s="171">
        <f>ROUND(V91*Содержание!$H$8*(1+$H$13)*(1-$H$14)*(1-$H$15),0)</f>
        <v>206457</v>
      </c>
      <c r="W31" s="171">
        <f>ROUND(W91*Содержание!$H$8*(1+$H$13)*(1-$H$14)*(1-$H$15),0)</f>
        <v>213273</v>
      </c>
      <c r="X31" s="171">
        <f>ROUND(X91*Содержание!$H$8*(1+$H$13)*(1-$H$14)*(1-$H$15),0)</f>
        <v>221651</v>
      </c>
      <c r="Y31" s="171">
        <f>ROUND(Y91*Содержание!$H$8*(1+$H$13)*(1-$H$14)*(1-$H$15),0)</f>
        <v>225902</v>
      </c>
      <c r="Z31" s="171">
        <f>ROUND(Z91*Содержание!$H$8*(1+$H$13)*(1-$H$14)*(1-$H$15),0)</f>
        <v>229897</v>
      </c>
      <c r="AA31" s="171">
        <f>ROUND(AA91*Содержание!$H$8*(1+$H$13)*(1-$H$14)*(1-$H$15),0)</f>
        <v>236600</v>
      </c>
      <c r="AB31" s="171">
        <f>ROUND(AB91*Содержание!$H$8*(1+$H$13)*(1-$H$14)*(1-$H$15),0)</f>
        <v>243172</v>
      </c>
      <c r="AC31" s="171">
        <f>ROUND(AC91*Содержание!$H$8*(1+$H$13)*(1-$H$14)*(1-$H$15),0)</f>
        <v>254123</v>
      </c>
      <c r="AD31" s="171">
        <f>ROUND(AD91*Содержание!$H$8*(1+$H$13)*(1-$H$14)*(1-$H$15),0)</f>
        <v>260052</v>
      </c>
      <c r="AE31" s="171">
        <f>ROUND(AE91*Содержание!$H$8*(1+$H$13)*(1-$H$14)*(1-$H$15),0)</f>
        <v>264564</v>
      </c>
      <c r="AF31" s="171">
        <f>ROUND(AF91*Содержание!$H$8*(1+$H$13)*(1-$H$14)*(1-$H$15),0)</f>
        <v>271650</v>
      </c>
      <c r="AG31" s="171">
        <f>ROUND(AG91*Содержание!$H$8*(1+$H$13)*(1-$H$14)*(1-$H$15),0)</f>
        <v>275646</v>
      </c>
      <c r="AH31" s="171">
        <f>ROUND(AH91*Содержание!$H$8*(1+$H$13)*(1-$H$14)*(1-$H$15),0)</f>
        <v>280285</v>
      </c>
      <c r="AI31" s="171">
        <f>ROUND(AI91*Содержание!$H$8*(1+$H$13)*(1-$H$14)*(1-$H$15),0)</f>
        <v>282864</v>
      </c>
      <c r="AJ31" s="171">
        <f>ROUND(AJ91*Содержание!$H$8*(1+$H$13)*(1-$H$14)*(1-$H$15),0)</f>
        <v>296009</v>
      </c>
      <c r="AK31" s="171">
        <f>ROUND(AK91*Содержание!$H$8*(1+$H$13)*(1-$H$14)*(1-$H$15),0)</f>
        <v>350763</v>
      </c>
      <c r="AL31" s="171">
        <f>ROUND(AL91*Содержание!$H$8*(1+$H$13)*(1-$H$14)*(1-$H$15),0)</f>
        <v>360828</v>
      </c>
      <c r="AM31" s="171">
        <f>ROUND(AM91*Содержание!$H$8*(1+$H$13)*(1-$H$14)*(1-$H$15),0)</f>
        <v>372065</v>
      </c>
      <c r="AN31" s="171">
        <f>ROUND(AN91*Содержание!$H$8*(1+$H$13)*(1-$H$14)*(1-$H$15),0)</f>
        <v>361415</v>
      </c>
      <c r="AO31" s="171">
        <f>ROUND(AO91*Содержание!$H$8*(1+$H$13)*(1-$H$14)*(1-$H$15),0)</f>
        <v>397579</v>
      </c>
      <c r="AP31" s="171">
        <f>ROUND(AP91*Содержание!$H$8*(1+$H$13)*(1-$H$14)*(1-$H$15),0)</f>
        <v>405419</v>
      </c>
      <c r="AQ31" s="171">
        <f>ROUND(AQ91*Содержание!$H$8*(1+$H$13)*(1-$H$14)*(1-$H$15),0)</f>
        <v>407293</v>
      </c>
      <c r="AR31" s="171">
        <f>ROUND(AR91*Содержание!$H$8*(1+$H$13)*(1-$H$14)*(1-$H$15),0)</f>
        <v>410805</v>
      </c>
      <c r="AS31" s="170">
        <f>ROUND(AS91*Содержание!$H$8*(1+$H$13)*(1-$H$14)*(1-$H$15),0)</f>
        <v>412442</v>
      </c>
      <c r="AT31" s="170">
        <f>ROUND(AT91*Содержание!$H$8*(1+$H$13)*(1-$H$14)*(1-$H$15),0)</f>
        <v>413611</v>
      </c>
      <c r="AU31" s="170">
        <f>ROUND(AU91*Содержание!$H$8*(1+$H$13)*(1-$H$14)*(1-$H$15),0)</f>
        <v>415603</v>
      </c>
      <c r="AV31" s="170">
        <f>ROUND(AV91*Содержание!$H$8*(1+$H$13)*(1-$H$14)*(1-$H$15),0)</f>
        <v>419583</v>
      </c>
      <c r="AW31" s="170">
        <f>ROUND(AW91*Содержание!$H$8*(1+$H$13)*(1-$H$14)*(1-$H$15),0)</f>
        <v>423560</v>
      </c>
      <c r="AX31" s="170">
        <f>ROUND(AX91*Содержание!$H$8*(1+$H$13)*(1-$H$14)*(1-$H$15),0)</f>
        <v>427657</v>
      </c>
      <c r="AY31" s="170">
        <f>ROUND(AY91*Содержание!$H$8*(1+$H$13)*(1-$H$14)*(1-$H$15),0)</f>
        <v>435502</v>
      </c>
      <c r="AZ31" s="170">
        <f>ROUND(AZ91*Содержание!$H$8*(1+$H$13)*(1-$H$14)*(1-$H$15),0)</f>
        <v>436787</v>
      </c>
    </row>
    <row r="32" spans="1:52">
      <c r="A32" s="166">
        <v>3500</v>
      </c>
      <c r="B32" s="170">
        <f>ROUND(B92*Содержание!$H$8*(1+$H$13)*(1-$H$14)*(1-$H$15),0)</f>
        <v>122773</v>
      </c>
      <c r="C32" s="170">
        <f>ROUND(C92*Содержание!$H$8*(1+$H$13)*(1-$H$14)*(1-$H$15),0)</f>
        <v>127221</v>
      </c>
      <c r="D32" s="170">
        <f>ROUND(D92*Содержание!$H$8*(1+$H$13)*(1-$H$14)*(1-$H$15),0)</f>
        <v>131900</v>
      </c>
      <c r="E32" s="171">
        <f>ROUND(E92*Содержание!$H$8*(1+$H$13)*(1-$H$14)*(1-$H$15),0)</f>
        <v>136818</v>
      </c>
      <c r="F32" s="171">
        <f>ROUND(F92*Содержание!$H$8*(1+$H$13)*(1-$H$14)*(1-$H$15),0)</f>
        <v>149690</v>
      </c>
      <c r="G32" s="171">
        <f>ROUND(G92*Содержание!$H$8*(1+$H$13)*(1-$H$14)*(1-$H$15),0)</f>
        <v>154491</v>
      </c>
      <c r="H32" s="171">
        <f>ROUND(H92*Содержание!$H$8*(1+$H$13)*(1-$H$14)*(1-$H$15),0)</f>
        <v>160225</v>
      </c>
      <c r="I32" s="171">
        <f>ROUND(I92*Содержание!$H$8*(1+$H$13)*(1-$H$14)*(1-$H$15),0)</f>
        <v>165024</v>
      </c>
      <c r="J32" s="171">
        <f>ROUND(J92*Содержание!$H$8*(1+$H$13)*(1-$H$14)*(1-$H$15),0)</f>
        <v>166312</v>
      </c>
      <c r="K32" s="171">
        <f>ROUND(K92*Содержание!$H$8*(1+$H$13)*(1-$H$14)*(1-$H$15),0)</f>
        <v>180823</v>
      </c>
      <c r="L32" s="171">
        <f>ROUND(L92*Содержание!$H$8*(1+$H$13)*(1-$H$14)*(1-$H$15),0)</f>
        <v>174737</v>
      </c>
      <c r="M32" s="171">
        <f>ROUND(M92*Содержание!$H$8*(1+$H$13)*(1-$H$14)*(1-$H$15),0)</f>
        <v>176727</v>
      </c>
      <c r="N32" s="171">
        <f>ROUND(N92*Содержание!$H$8*(1+$H$13)*(1-$H$14)*(1-$H$15),0)</f>
        <v>186091</v>
      </c>
      <c r="O32" s="171">
        <f>ROUND(O92*Содержание!$H$8*(1+$H$13)*(1-$H$14)*(1-$H$15),0)</f>
        <v>190539</v>
      </c>
      <c r="P32" s="171">
        <f>ROUND(P92*Содержание!$H$8*(1+$H$13)*(1-$H$14)*(1-$H$15),0)</f>
        <v>190208</v>
      </c>
      <c r="Q32" s="171">
        <f>ROUND(Q92*Содержание!$H$8*(1+$H$13)*(1-$H$14)*(1-$H$15),0)</f>
        <v>192783</v>
      </c>
      <c r="R32" s="171">
        <f>ROUND(R92*Содержание!$H$8*(1+$H$13)*(1-$H$14)*(1-$H$15),0)</f>
        <v>198066</v>
      </c>
      <c r="S32" s="171">
        <f>ROUND(S92*Содержание!$H$8*(1+$H$13)*(1-$H$14)*(1-$H$15),0)</f>
        <v>202579</v>
      </c>
      <c r="T32" s="171">
        <f>ROUND(T92*Содержание!$H$8*(1+$H$13)*(1-$H$14)*(1-$H$15),0)</f>
        <v>210955</v>
      </c>
      <c r="U32" s="171">
        <f>ROUND(U92*Содержание!$H$8*(1+$H$13)*(1-$H$14)*(1-$H$15),0)</f>
        <v>211470</v>
      </c>
      <c r="V32" s="171">
        <f>ROUND(V92*Содержание!$H$8*(1+$H$13)*(1-$H$14)*(1-$H$15),0)</f>
        <v>214305</v>
      </c>
      <c r="W32" s="171">
        <f>ROUND(W92*Содержание!$H$8*(1+$H$13)*(1-$H$14)*(1-$H$15),0)</f>
        <v>222682</v>
      </c>
      <c r="X32" s="171">
        <f>ROUND(X92*Содержание!$H$8*(1+$H$13)*(1-$H$14)*(1-$H$15),0)</f>
        <v>227707</v>
      </c>
      <c r="Y32" s="171">
        <f>ROUND(Y92*Содержание!$H$8*(1+$H$13)*(1-$H$14)*(1-$H$15),0)</f>
        <v>231316</v>
      </c>
      <c r="Z32" s="171">
        <f>ROUND(Z92*Содержание!$H$8*(1+$H$13)*(1-$H$14)*(1-$H$15),0)</f>
        <v>235440</v>
      </c>
      <c r="AA32" s="171">
        <f>ROUND(AA92*Содержание!$H$8*(1+$H$13)*(1-$H$14)*(1-$H$15),0)</f>
        <v>245106</v>
      </c>
      <c r="AB32" s="171">
        <f>ROUND(AB92*Содержание!$H$8*(1+$H$13)*(1-$H$14)*(1-$H$15),0)</f>
        <v>249228</v>
      </c>
      <c r="AC32" s="171">
        <f>ROUND(AC92*Содержание!$H$8*(1+$H$13)*(1-$H$14)*(1-$H$15),0)</f>
        <v>260826</v>
      </c>
      <c r="AD32" s="171">
        <f>ROUND(AD92*Содержание!$H$8*(1+$H$13)*(1-$H$14)*(1-$H$15),0)</f>
        <v>264435</v>
      </c>
      <c r="AE32" s="171">
        <f>ROUND(AE92*Содержание!$H$8*(1+$H$13)*(1-$H$14)*(1-$H$15),0)</f>
        <v>274228</v>
      </c>
      <c r="AF32" s="171">
        <f>ROUND(AF92*Содержание!$H$8*(1+$H$13)*(1-$H$14)*(1-$H$15),0)</f>
        <v>278738</v>
      </c>
      <c r="AG32" s="171">
        <f>ROUND(AG92*Содержание!$H$8*(1+$H$13)*(1-$H$14)*(1-$H$15),0)</f>
        <v>289691</v>
      </c>
      <c r="AH32" s="171">
        <f>ROUND(AH92*Содержание!$H$8*(1+$H$13)*(1-$H$14)*(1-$H$15),0)</f>
        <v>291626</v>
      </c>
      <c r="AI32" s="171">
        <f>ROUND(AI92*Содержание!$H$8*(1+$H$13)*(1-$H$14)*(1-$H$15),0)</f>
        <v>292011</v>
      </c>
      <c r="AJ32" s="171">
        <f>ROUND(AJ92*Содержание!$H$8*(1+$H$13)*(1-$H$14)*(1-$H$15),0)</f>
        <v>300905</v>
      </c>
      <c r="AK32" s="171">
        <f>ROUND(AK92*Содержание!$H$8*(1+$H$13)*(1-$H$14)*(1-$H$15),0)</f>
        <v>360361</v>
      </c>
      <c r="AL32" s="171">
        <f>ROUND(AL92*Содержание!$H$8*(1+$H$13)*(1-$H$14)*(1-$H$15),0)</f>
        <v>373471</v>
      </c>
      <c r="AM32" s="171">
        <f>ROUND(AM92*Содержание!$H$8*(1+$H$13)*(1-$H$14)*(1-$H$15),0)</f>
        <v>381779</v>
      </c>
      <c r="AN32" s="171">
        <f>ROUND(AN92*Содержание!$H$8*(1+$H$13)*(1-$H$14)*(1-$H$15),0)</f>
        <v>398983</v>
      </c>
      <c r="AO32" s="171">
        <f>ROUND(AO92*Содержание!$H$8*(1+$H$13)*(1-$H$14)*(1-$H$15),0)</f>
        <v>405891</v>
      </c>
      <c r="AP32" s="171">
        <f>ROUND(AP92*Содержание!$H$8*(1+$H$13)*(1-$H$14)*(1-$H$15),0)</f>
        <v>412794</v>
      </c>
      <c r="AQ32" s="171">
        <f>ROUND(AQ92*Содержание!$H$8*(1+$H$13)*(1-$H$14)*(1-$H$15),0)</f>
        <v>416422</v>
      </c>
      <c r="AR32" s="171">
        <f>ROUND(AR92*Содержание!$H$8*(1+$H$13)*(1-$H$14)*(1-$H$15),0)</f>
        <v>417945</v>
      </c>
      <c r="AS32" s="170">
        <f>ROUND(AS92*Содержание!$H$8*(1+$H$13)*(1-$H$14)*(1-$H$15),0)</f>
        <v>420050</v>
      </c>
      <c r="AT32" s="170">
        <f>ROUND(AT92*Содержание!$H$8*(1+$H$13)*(1-$H$14)*(1-$H$15),0)</f>
        <v>422157</v>
      </c>
      <c r="AU32" s="170">
        <f>ROUND(AU92*Содержание!$H$8*(1+$H$13)*(1-$H$14)*(1-$H$15),0)</f>
        <v>424145</v>
      </c>
      <c r="AV32" s="170">
        <f>ROUND(AV92*Содержание!$H$8*(1+$H$13)*(1-$H$14)*(1-$H$15),0)</f>
        <v>424732</v>
      </c>
      <c r="AW32" s="170">
        <f>ROUND(AW92*Содержание!$H$8*(1+$H$13)*(1-$H$14)*(1-$H$15),0)</f>
        <v>440062</v>
      </c>
      <c r="AX32" s="170">
        <f>ROUND(AX92*Содержание!$H$8*(1+$H$13)*(1-$H$14)*(1-$H$15),0)</f>
        <v>440414</v>
      </c>
      <c r="AY32" s="170">
        <f>ROUND(AY92*Содержание!$H$8*(1+$H$13)*(1-$H$14)*(1-$H$15),0)</f>
        <v>444395</v>
      </c>
      <c r="AZ32" s="170">
        <f>ROUND(AZ92*Содержание!$H$8*(1+$H$13)*(1-$H$14)*(1-$H$15),0)</f>
        <v>449660</v>
      </c>
    </row>
    <row r="33" spans="1:52">
      <c r="A33" s="166">
        <v>3625</v>
      </c>
      <c r="B33" s="170">
        <f>ROUND(B93*Содержание!$H$8*(1+$H$13)*(1-$H$14)*(1-$H$15),0)</f>
        <v>129327</v>
      </c>
      <c r="C33" s="170">
        <f>ROUND(C93*Содержание!$H$8*(1+$H$13)*(1-$H$14)*(1-$H$15),0)</f>
        <v>134010</v>
      </c>
      <c r="D33" s="170">
        <f>ROUND(D93*Содержание!$H$8*(1+$H$13)*(1-$H$14)*(1-$H$15),0)</f>
        <v>138572</v>
      </c>
      <c r="E33" s="171">
        <f>ROUND(E93*Содержание!$H$8*(1+$H$13)*(1-$H$14)*(1-$H$15),0)</f>
        <v>143489</v>
      </c>
      <c r="F33" s="171">
        <f>ROUND(F93*Содержание!$H$8*(1+$H$13)*(1-$H$14)*(1-$H$15),0)</f>
        <v>153554</v>
      </c>
      <c r="G33" s="171">
        <f>ROUND(G93*Содержание!$H$8*(1+$H$13)*(1-$H$14)*(1-$H$15),0)</f>
        <v>158235</v>
      </c>
      <c r="H33" s="171">
        <f>ROUND(H93*Содержание!$H$8*(1+$H$13)*(1-$H$14)*(1-$H$15),0)</f>
        <v>163973</v>
      </c>
      <c r="I33" s="171">
        <f>ROUND(I93*Содержание!$H$8*(1+$H$13)*(1-$H$14)*(1-$H$15),0)</f>
        <v>168770</v>
      </c>
      <c r="J33" s="171">
        <f>ROUND(J93*Содержание!$H$8*(1+$H$13)*(1-$H$14)*(1-$H$15),0)</f>
        <v>170408</v>
      </c>
      <c r="K33" s="171">
        <f>ROUND(K93*Содержание!$H$8*(1+$H$13)*(1-$H$14)*(1-$H$15),0)</f>
        <v>184921</v>
      </c>
      <c r="L33" s="171">
        <f>ROUND(L93*Содержание!$H$8*(1+$H$13)*(1-$H$14)*(1-$H$15),0)</f>
        <v>179421</v>
      </c>
      <c r="M33" s="171">
        <f>ROUND(M93*Содержание!$H$8*(1+$H$13)*(1-$H$14)*(1-$H$15),0)</f>
        <v>180590</v>
      </c>
      <c r="N33" s="171">
        <f>ROUND(N93*Содержание!$H$8*(1+$H$13)*(1-$H$14)*(1-$H$15),0)</f>
        <v>189836</v>
      </c>
      <c r="O33" s="171">
        <f>ROUND(O93*Содержание!$H$8*(1+$H$13)*(1-$H$14)*(1-$H$15),0)</f>
        <v>195102</v>
      </c>
      <c r="P33" s="171">
        <f>ROUND(P93*Содержание!$H$8*(1+$H$13)*(1-$H$14)*(1-$H$15),0)</f>
        <v>195805</v>
      </c>
      <c r="Q33" s="171">
        <f>ROUND(Q93*Содержание!$H$8*(1+$H$13)*(1-$H$14)*(1-$H$15),0)</f>
        <v>203062</v>
      </c>
      <c r="R33" s="171">
        <f>ROUND(R93*Содержание!$H$8*(1+$H$13)*(1-$H$14)*(1-$H$15),0)</f>
        <v>205870</v>
      </c>
      <c r="S33" s="171">
        <f>ROUND(S93*Содержание!$H$8*(1+$H$13)*(1-$H$14)*(1-$H$15),0)</f>
        <v>210786</v>
      </c>
      <c r="T33" s="171">
        <f>ROUND(T93*Содержание!$H$8*(1+$H$13)*(1-$H$14)*(1-$H$15),0)</f>
        <v>216108</v>
      </c>
      <c r="U33" s="171">
        <f>ROUND(U93*Содержание!$H$8*(1+$H$13)*(1-$H$14)*(1-$H$15),0)</f>
        <v>216240</v>
      </c>
      <c r="V33" s="171">
        <f>ROUND(V93*Содержание!$H$8*(1+$H$13)*(1-$H$14)*(1-$H$15),0)</f>
        <v>223424</v>
      </c>
      <c r="W33" s="171">
        <f>ROUND(W93*Содержание!$H$8*(1+$H$13)*(1-$H$14)*(1-$H$15),0)</f>
        <v>228096</v>
      </c>
      <c r="X33" s="171">
        <f>ROUND(X93*Содержание!$H$8*(1+$H$13)*(1-$H$14)*(1-$H$15),0)</f>
        <v>233118</v>
      </c>
      <c r="Y33" s="171">
        <f>ROUND(Y93*Содержание!$H$8*(1+$H$13)*(1-$H$14)*(1-$H$15),0)</f>
        <v>243790</v>
      </c>
      <c r="Z33" s="171">
        <f>ROUND(Z93*Содержание!$H$8*(1+$H$13)*(1-$H$14)*(1-$H$15),0)</f>
        <v>240396</v>
      </c>
      <c r="AA33" s="171">
        <f>ROUND(AA93*Содержание!$H$8*(1+$H$13)*(1-$H$14)*(1-$H$15),0)</f>
        <v>251162</v>
      </c>
      <c r="AB33" s="171">
        <f>ROUND(AB93*Содержание!$H$8*(1+$H$13)*(1-$H$14)*(1-$H$15),0)</f>
        <v>255672</v>
      </c>
      <c r="AC33" s="171">
        <f>ROUND(AC93*Содержание!$H$8*(1+$H$13)*(1-$H$14)*(1-$H$15),0)</f>
        <v>262500</v>
      </c>
      <c r="AD33" s="171">
        <f>ROUND(AD93*Содержание!$H$8*(1+$H$13)*(1-$H$14)*(1-$H$15),0)</f>
        <v>275744</v>
      </c>
      <c r="AE33" s="171">
        <f>ROUND(AE93*Содержание!$H$8*(1+$H$13)*(1-$H$14)*(1-$H$15),0)</f>
        <v>282217</v>
      </c>
      <c r="AF33" s="171">
        <f>ROUND(AF93*Содержание!$H$8*(1+$H$13)*(1-$H$14)*(1-$H$15),0)</f>
        <v>293042</v>
      </c>
      <c r="AG33" s="171">
        <f>ROUND(AG93*Содержание!$H$8*(1+$H$13)*(1-$H$14)*(1-$H$15),0)</f>
        <v>293430</v>
      </c>
      <c r="AH33" s="171">
        <f>ROUND(AH93*Содержание!$H$8*(1+$H$13)*(1-$H$14)*(1-$H$15),0)</f>
        <v>297167</v>
      </c>
      <c r="AI33" s="171">
        <f>ROUND(AI93*Содержание!$H$8*(1+$H$13)*(1-$H$14)*(1-$H$15),0)</f>
        <v>300517</v>
      </c>
      <c r="AJ33" s="171">
        <f>ROUND(AJ93*Содержание!$H$8*(1+$H$13)*(1-$H$14)*(1-$H$15),0)</f>
        <v>310955</v>
      </c>
      <c r="AK33" s="171">
        <f>ROUND(AK93*Содержание!$H$8*(1+$H$13)*(1-$H$14)*(1-$H$15),0)</f>
        <v>375109</v>
      </c>
      <c r="AL33" s="171">
        <f>ROUND(AL93*Содержание!$H$8*(1+$H$13)*(1-$H$14)*(1-$H$15),0)</f>
        <v>393835</v>
      </c>
      <c r="AM33" s="171">
        <f>ROUND(AM93*Содержание!$H$8*(1+$H$13)*(1-$H$14)*(1-$H$15),0)</f>
        <v>405071</v>
      </c>
      <c r="AN33" s="171">
        <f>ROUND(AN93*Содержание!$H$8*(1+$H$13)*(1-$H$14)*(1-$H$15),0)</f>
        <v>412677</v>
      </c>
      <c r="AO33" s="171">
        <f>ROUND(AO93*Содержание!$H$8*(1+$H$13)*(1-$H$14)*(1-$H$15),0)</f>
        <v>413263</v>
      </c>
      <c r="AP33" s="171">
        <f>ROUND(AP93*Содержание!$H$8*(1+$H$13)*(1-$H$14)*(1-$H$15),0)</f>
        <v>418760</v>
      </c>
      <c r="AQ33" s="171">
        <f>ROUND(AQ93*Содержание!$H$8*(1+$H$13)*(1-$H$14)*(1-$H$15),0)</f>
        <v>422157</v>
      </c>
      <c r="AR33" s="171">
        <f>ROUND(AR93*Содержание!$H$8*(1+$H$13)*(1-$H$14)*(1-$H$15),0)</f>
        <v>424381</v>
      </c>
      <c r="AS33" s="170">
        <f>ROUND(AS93*Содержание!$H$8*(1+$H$13)*(1-$H$14)*(1-$H$15),0)</f>
        <v>426605</v>
      </c>
      <c r="AT33" s="170">
        <f>ROUND(AT93*Содержание!$H$8*(1+$H$13)*(1-$H$14)*(1-$H$15),0)</f>
        <v>427190</v>
      </c>
      <c r="AU33" s="170">
        <f>ROUND(AU93*Содержание!$H$8*(1+$H$13)*(1-$H$14)*(1-$H$15),0)</f>
        <v>434330</v>
      </c>
      <c r="AV33" s="170">
        <f>ROUND(AV93*Содержание!$H$8*(1+$H$13)*(1-$H$14)*(1-$H$15),0)</f>
        <v>441116</v>
      </c>
      <c r="AW33" s="170">
        <f>ROUND(AW93*Содержание!$H$8*(1+$H$13)*(1-$H$14)*(1-$H$15),0)</f>
        <v>442873</v>
      </c>
      <c r="AX33" s="170">
        <f>ROUND(AX93*Содержание!$H$8*(1+$H$13)*(1-$H$14)*(1-$H$15),0)</f>
        <v>446852</v>
      </c>
      <c r="AY33" s="170">
        <f>ROUND(AY93*Содержание!$H$8*(1+$H$13)*(1-$H$14)*(1-$H$15),0)</f>
        <v>450364</v>
      </c>
      <c r="AZ33" s="170">
        <f>ROUND(AZ93*Содержание!$H$8*(1+$H$13)*(1-$H$14)*(1-$H$15),0)</f>
        <v>457621</v>
      </c>
    </row>
    <row r="34" spans="1:52">
      <c r="A34" s="166">
        <v>3750</v>
      </c>
      <c r="B34" s="170">
        <f>ROUND(B94*Содержание!$H$8*(1+$H$13)*(1-$H$14)*(1-$H$15),0)</f>
        <v>130966</v>
      </c>
      <c r="C34" s="170">
        <f>ROUND(C94*Содержание!$H$8*(1+$H$13)*(1-$H$14)*(1-$H$15),0)</f>
        <v>136116</v>
      </c>
      <c r="D34" s="170">
        <f>ROUND(D94*Содержание!$H$8*(1+$H$13)*(1-$H$14)*(1-$H$15),0)</f>
        <v>141149</v>
      </c>
      <c r="E34" s="171">
        <f>ROUND(E94*Содержание!$H$8*(1+$H$13)*(1-$H$14)*(1-$H$15),0)</f>
        <v>146532</v>
      </c>
      <c r="F34" s="171">
        <f>ROUND(F94*Содержание!$H$8*(1+$H$13)*(1-$H$14)*(1-$H$15),0)</f>
        <v>156598</v>
      </c>
      <c r="G34" s="171">
        <f>ROUND(G94*Содержание!$H$8*(1+$H$13)*(1-$H$14)*(1-$H$15),0)</f>
        <v>162331</v>
      </c>
      <c r="H34" s="171">
        <f>ROUND(H94*Содержание!$H$8*(1+$H$13)*(1-$H$14)*(1-$H$15),0)</f>
        <v>167599</v>
      </c>
      <c r="I34" s="171">
        <f>ROUND(I94*Содержание!$H$8*(1+$H$13)*(1-$H$14)*(1-$H$15),0)</f>
        <v>172865</v>
      </c>
      <c r="J34" s="171">
        <f>ROUND(J94*Содержание!$H$8*(1+$H$13)*(1-$H$14)*(1-$H$15),0)</f>
        <v>174621</v>
      </c>
      <c r="K34" s="171">
        <f>ROUND(K94*Содержание!$H$8*(1+$H$13)*(1-$H$14)*(1-$H$15),0)</f>
        <v>188783</v>
      </c>
      <c r="L34" s="171">
        <f>ROUND(L94*Содержание!$H$8*(1+$H$13)*(1-$H$14)*(1-$H$15),0)</f>
        <v>183516</v>
      </c>
      <c r="M34" s="171">
        <f>ROUND(M94*Содержание!$H$8*(1+$H$13)*(1-$H$14)*(1-$H$15),0)</f>
        <v>184921</v>
      </c>
      <c r="N34" s="171">
        <f>ROUND(N94*Содержание!$H$8*(1+$H$13)*(1-$H$14)*(1-$H$15),0)</f>
        <v>194985</v>
      </c>
      <c r="O34" s="171">
        <f>ROUND(O94*Содержание!$H$8*(1+$H$13)*(1-$H$14)*(1-$H$15),0)</f>
        <v>199551</v>
      </c>
      <c r="P34" s="171">
        <f>ROUND(P94*Содержание!$H$8*(1+$H$13)*(1-$H$14)*(1-$H$15),0)</f>
        <v>200721</v>
      </c>
      <c r="Q34" s="171">
        <f>ROUND(Q94*Содержание!$H$8*(1+$H$13)*(1-$H$14)*(1-$H$15),0)</f>
        <v>208094</v>
      </c>
      <c r="R34" s="171">
        <f>ROUND(R94*Содержание!$H$8*(1+$H$13)*(1-$H$14)*(1-$H$15),0)</f>
        <v>211020</v>
      </c>
      <c r="S34" s="171">
        <f>ROUND(S94*Содержание!$H$8*(1+$H$13)*(1-$H$14)*(1-$H$15),0)</f>
        <v>215818</v>
      </c>
      <c r="T34" s="171">
        <f>ROUND(T94*Содержание!$H$8*(1+$H$13)*(1-$H$14)*(1-$H$15),0)</f>
        <v>221265</v>
      </c>
      <c r="U34" s="171">
        <f>ROUND(U94*Содержание!$H$8*(1+$H$13)*(1-$H$14)*(1-$H$15),0)</f>
        <v>221519</v>
      </c>
      <c r="V34" s="171">
        <f>ROUND(V94*Содержание!$H$8*(1+$H$13)*(1-$H$14)*(1-$H$15),0)</f>
        <v>228343</v>
      </c>
      <c r="W34" s="171">
        <f>ROUND(W94*Содержание!$H$8*(1+$H$13)*(1-$H$14)*(1-$H$15),0)</f>
        <v>234151</v>
      </c>
      <c r="X34" s="171">
        <f>ROUND(X94*Содержание!$H$8*(1+$H$13)*(1-$H$14)*(1-$H$15),0)</f>
        <v>238789</v>
      </c>
      <c r="Y34" s="171">
        <f>ROUND(Y94*Содержание!$H$8*(1+$H$13)*(1-$H$14)*(1-$H$15),0)</f>
        <v>249645</v>
      </c>
      <c r="Z34" s="171">
        <f>ROUND(Z94*Содержание!$H$8*(1+$H$13)*(1-$H$14)*(1-$H$15),0)</f>
        <v>246248</v>
      </c>
      <c r="AA34" s="171">
        <f>ROUND(AA94*Содержание!$H$8*(1+$H$13)*(1-$H$14)*(1-$H$15),0)</f>
        <v>255156</v>
      </c>
      <c r="AB34" s="171">
        <f>ROUND(AB94*Содержание!$H$8*(1+$H$13)*(1-$H$14)*(1-$H$15),0)</f>
        <v>259023</v>
      </c>
      <c r="AC34" s="171">
        <f>ROUND(AC94*Содержание!$H$8*(1+$H$13)*(1-$H$14)*(1-$H$15),0)</f>
        <v>267783</v>
      </c>
      <c r="AD34" s="171">
        <f>ROUND(AD94*Содержание!$H$8*(1+$H$13)*(1-$H$14)*(1-$H$15),0)</f>
        <v>288382</v>
      </c>
      <c r="AE34" s="171">
        <f>ROUND(AE94*Содержание!$H$8*(1+$H$13)*(1-$H$14)*(1-$H$15),0)</f>
        <v>293062</v>
      </c>
      <c r="AF34" s="171">
        <f>ROUND(AF94*Содержание!$H$8*(1+$H$13)*(1-$H$14)*(1-$H$15),0)</f>
        <v>293532</v>
      </c>
      <c r="AG34" s="171">
        <f>ROUND(AG94*Содержание!$H$8*(1+$H$13)*(1-$H$14)*(1-$H$15),0)</f>
        <v>297939</v>
      </c>
      <c r="AH34" s="171">
        <f>ROUND(AH94*Содержание!$H$8*(1+$H$13)*(1-$H$14)*(1-$H$15),0)</f>
        <v>297294</v>
      </c>
      <c r="AI34" s="171">
        <f>ROUND(AI94*Содержание!$H$8*(1+$H$13)*(1-$H$14)*(1-$H$15),0)</f>
        <v>307217</v>
      </c>
      <c r="AJ34" s="171">
        <f>ROUND(AJ94*Содержание!$H$8*(1+$H$13)*(1-$H$14)*(1-$H$15),0)</f>
        <v>318430</v>
      </c>
      <c r="AK34" s="171">
        <f>ROUND(AK94*Содержание!$H$8*(1+$H$13)*(1-$H$14)*(1-$H$15),0)</f>
        <v>423912</v>
      </c>
      <c r="AL34" s="171">
        <f>ROUND(AL94*Содержание!$H$8*(1+$H$13)*(1-$H$14)*(1-$H$15),0)</f>
        <v>424966</v>
      </c>
      <c r="AM34" s="171">
        <f>ROUND(AM94*Содержание!$H$8*(1+$H$13)*(1-$H$14)*(1-$H$15),0)</f>
        <v>432223</v>
      </c>
      <c r="AN34" s="171">
        <f>ROUND(AN94*Содержание!$H$8*(1+$H$13)*(1-$H$14)*(1-$H$15),0)</f>
        <v>415603</v>
      </c>
      <c r="AO34" s="171">
        <f>ROUND(AO94*Содержание!$H$8*(1+$H$13)*(1-$H$14)*(1-$H$15),0)</f>
        <v>415952</v>
      </c>
      <c r="AP34" s="171">
        <f>ROUND(AP94*Содержание!$H$8*(1+$H$13)*(1-$H$14)*(1-$H$15),0)</f>
        <v>442991</v>
      </c>
      <c r="AQ34" s="171">
        <f>ROUND(AQ94*Содержание!$H$8*(1+$H$13)*(1-$H$14)*(1-$H$15),0)</f>
        <v>443693</v>
      </c>
      <c r="AR34" s="171">
        <f>ROUND(AR94*Содержание!$H$8*(1+$H$13)*(1-$H$14)*(1-$H$15),0)</f>
        <v>445565</v>
      </c>
      <c r="AS34" s="170">
        <f>ROUND(AS94*Содержание!$H$8*(1+$H$13)*(1-$H$14)*(1-$H$15),0)</f>
        <v>449660</v>
      </c>
      <c r="AT34" s="170">
        <f>ROUND(AT94*Содержание!$H$8*(1+$H$13)*(1-$H$14)*(1-$H$15),0)</f>
        <v>454460</v>
      </c>
      <c r="AU34" s="170">
        <f>ROUND(AU94*Содержание!$H$8*(1+$H$13)*(1-$H$14)*(1-$H$15),0)</f>
        <v>460545</v>
      </c>
      <c r="AV34" s="170">
        <f>ROUND(AV94*Содержание!$H$8*(1+$H$13)*(1-$H$14)*(1-$H$15),0)</f>
        <v>475292</v>
      </c>
      <c r="AW34" s="170">
        <f>ROUND(AW94*Содержание!$H$8*(1+$H$13)*(1-$H$14)*(1-$H$15),0)</f>
        <v>479740</v>
      </c>
      <c r="AX34" s="170">
        <f>ROUND(AX94*Содержание!$H$8*(1+$H$13)*(1-$H$14)*(1-$H$15),0)</f>
        <v>480560</v>
      </c>
      <c r="AY34" s="170">
        <f>ROUND(AY94*Содержание!$H$8*(1+$H$13)*(1-$H$14)*(1-$H$15),0)</f>
        <v>483368</v>
      </c>
      <c r="AZ34" s="170">
        <f>ROUND(AZ94*Содержание!$H$8*(1+$H$13)*(1-$H$14)*(1-$H$15),0)</f>
        <v>498933</v>
      </c>
    </row>
    <row r="35" spans="1:52">
      <c r="A35" s="166">
        <v>3875</v>
      </c>
      <c r="B35" s="170">
        <f>ROUND(B95*Содержание!$H$8*(1+$H$13)*(1-$H$14)*(1-$H$15),0)</f>
        <v>132137</v>
      </c>
      <c r="C35" s="170">
        <f>ROUND(C95*Содержание!$H$8*(1+$H$13)*(1-$H$14)*(1-$H$15),0)</f>
        <v>137871</v>
      </c>
      <c r="D35" s="170">
        <f>ROUND(D95*Содержание!$H$8*(1+$H$13)*(1-$H$14)*(1-$H$15),0)</f>
        <v>143605</v>
      </c>
      <c r="E35" s="171">
        <f>ROUND(E95*Содержание!$H$8*(1+$H$13)*(1-$H$14)*(1-$H$15),0)</f>
        <v>149808</v>
      </c>
      <c r="F35" s="171">
        <f>ROUND(F95*Содержание!$H$8*(1+$H$13)*(1-$H$14)*(1-$H$15),0)</f>
        <v>163973</v>
      </c>
      <c r="G35" s="171">
        <f>ROUND(G95*Содержание!$H$8*(1+$H$13)*(1-$H$14)*(1-$H$15),0)</f>
        <v>169705</v>
      </c>
      <c r="H35" s="171">
        <f>ROUND(H95*Содержание!$H$8*(1+$H$13)*(1-$H$14)*(1-$H$15),0)</f>
        <v>174972</v>
      </c>
      <c r="I35" s="171">
        <f>ROUND(I95*Содержание!$H$8*(1+$H$13)*(1-$H$14)*(1-$H$15),0)</f>
        <v>181058</v>
      </c>
      <c r="J35" s="171">
        <f>ROUND(J95*Содержание!$H$8*(1+$H$13)*(1-$H$14)*(1-$H$15),0)</f>
        <v>181996</v>
      </c>
      <c r="K35" s="171">
        <f>ROUND(K95*Содержание!$H$8*(1+$H$13)*(1-$H$14)*(1-$H$15),0)</f>
        <v>197211</v>
      </c>
      <c r="L35" s="171">
        <f>ROUND(L95*Содержание!$H$8*(1+$H$13)*(1-$H$14)*(1-$H$15),0)</f>
        <v>191825</v>
      </c>
      <c r="M35" s="171">
        <f>ROUND(M95*Содержание!$H$8*(1+$H$13)*(1-$H$14)*(1-$H$15),0)</f>
        <v>193347</v>
      </c>
      <c r="N35" s="171">
        <f>ROUND(N95*Содержание!$H$8*(1+$H$13)*(1-$H$14)*(1-$H$15),0)</f>
        <v>203881</v>
      </c>
      <c r="O35" s="171">
        <f>ROUND(O95*Содержание!$H$8*(1+$H$13)*(1-$H$14)*(1-$H$15),0)</f>
        <v>208446</v>
      </c>
      <c r="P35" s="171">
        <f>ROUND(P95*Содержание!$H$8*(1+$H$13)*(1-$H$14)*(1-$H$15),0)</f>
        <v>210082</v>
      </c>
      <c r="Q35" s="171">
        <f>ROUND(Q95*Содержание!$H$8*(1+$H$13)*(1-$H$14)*(1-$H$15),0)</f>
        <v>217341</v>
      </c>
      <c r="R35" s="171">
        <f>ROUND(R95*Содержание!$H$8*(1+$H$13)*(1-$H$14)*(1-$H$15),0)</f>
        <v>220616</v>
      </c>
      <c r="S35" s="171">
        <f>ROUND(S95*Содержание!$H$8*(1+$H$13)*(1-$H$14)*(1-$H$15),0)</f>
        <v>226119</v>
      </c>
      <c r="T35" s="171">
        <f>ROUND(T95*Содержание!$H$8*(1+$H$13)*(1-$H$14)*(1-$H$15),0)</f>
        <v>231444</v>
      </c>
      <c r="U35" s="171">
        <f>ROUND(U95*Содержание!$H$8*(1+$H$13)*(1-$H$14)*(1-$H$15),0)</f>
        <v>231832</v>
      </c>
      <c r="V35" s="171">
        <f>ROUND(V95*Содержание!$H$8*(1+$H$13)*(1-$H$14)*(1-$H$15),0)</f>
        <v>238993</v>
      </c>
      <c r="W35" s="171">
        <f>ROUND(W95*Содержание!$H$8*(1+$H$13)*(1-$H$14)*(1-$H$15),0)</f>
        <v>244258</v>
      </c>
      <c r="X35" s="171">
        <f>ROUND(X95*Содержание!$H$8*(1+$H$13)*(1-$H$14)*(1-$H$15),0)</f>
        <v>250002</v>
      </c>
      <c r="Y35" s="171">
        <f>ROUND(Y95*Содержание!$H$8*(1+$H$13)*(1-$H$14)*(1-$H$15),0)</f>
        <v>261699</v>
      </c>
      <c r="Z35" s="171">
        <f>ROUND(Z95*Содержание!$H$8*(1+$H$13)*(1-$H$14)*(1-$H$15),0)</f>
        <v>259150</v>
      </c>
      <c r="AA35" s="171">
        <f>ROUND(AA95*Содержание!$H$8*(1+$H$13)*(1-$H$14)*(1-$H$15),0)</f>
        <v>269460</v>
      </c>
      <c r="AB35" s="171">
        <f>ROUND(AB95*Содержание!$H$8*(1+$H$13)*(1-$H$14)*(1-$H$15),0)</f>
        <v>274228</v>
      </c>
      <c r="AC35" s="171">
        <f>ROUND(AC95*Содержание!$H$8*(1+$H$13)*(1-$H$14)*(1-$H$15),0)</f>
        <v>286727</v>
      </c>
      <c r="AD35" s="171">
        <f>ROUND(AD95*Содержание!$H$8*(1+$H$13)*(1-$H$14)*(1-$H$15),0)</f>
        <v>295522</v>
      </c>
      <c r="AE35" s="171">
        <f>ROUND(AE95*Содержание!$H$8*(1+$H$13)*(1-$H$14)*(1-$H$15),0)</f>
        <v>301935</v>
      </c>
      <c r="AF35" s="171">
        <f>ROUND(AF95*Содержание!$H$8*(1+$H$13)*(1-$H$14)*(1-$H$15),0)</f>
        <v>306703</v>
      </c>
      <c r="AG35" s="171">
        <f>ROUND(AG95*Содержание!$H$8*(1+$H$13)*(1-$H$14)*(1-$H$15),0)</f>
        <v>311857</v>
      </c>
      <c r="AH35" s="171">
        <f>ROUND(AH95*Содержание!$H$8*(1+$H$13)*(1-$H$14)*(1-$H$15),0)</f>
        <v>317141</v>
      </c>
      <c r="AI35" s="171">
        <f>ROUND(AI95*Содержание!$H$8*(1+$H$13)*(1-$H$14)*(1-$H$15),0)</f>
        <v>325833</v>
      </c>
      <c r="AJ35" s="171">
        <f>ROUND(AJ95*Содержание!$H$8*(1+$H$13)*(1-$H$14)*(1-$H$15),0)</f>
        <v>348843</v>
      </c>
      <c r="AK35" s="171">
        <f>ROUND(AK95*Содержание!$H$8*(1+$H$13)*(1-$H$14)*(1-$H$15),0)</f>
        <v>440299</v>
      </c>
      <c r="AL35" s="171">
        <f>ROUND(AL95*Содержание!$H$8*(1+$H$13)*(1-$H$14)*(1-$H$15),0)</f>
        <v>440885</v>
      </c>
      <c r="AM35" s="171">
        <f>ROUND(AM95*Содержание!$H$8*(1+$H$13)*(1-$H$14)*(1-$H$15),0)</f>
        <v>460664</v>
      </c>
      <c r="AN35" s="171">
        <f>ROUND(AN95*Содержание!$H$8*(1+$H$13)*(1-$H$14)*(1-$H$15),0)</f>
        <v>442523</v>
      </c>
      <c r="AO35" s="171">
        <f>ROUND(AO95*Содержание!$H$8*(1+$H$13)*(1-$H$14)*(1-$H$15),0)</f>
        <v>458673</v>
      </c>
      <c r="AP35" s="171">
        <f>ROUND(AP95*Содержание!$H$8*(1+$H$13)*(1-$H$14)*(1-$H$15),0)</f>
        <v>469206</v>
      </c>
      <c r="AQ35" s="171">
        <f>ROUND(AQ95*Содержание!$H$8*(1+$H$13)*(1-$H$14)*(1-$H$15),0)</f>
        <v>469909</v>
      </c>
      <c r="AR35" s="171">
        <f>ROUND(AR95*Содержание!$H$8*(1+$H$13)*(1-$H$14)*(1-$H$15),0)</f>
        <v>470377</v>
      </c>
      <c r="AS35" s="170">
        <f>ROUND(AS95*Содержание!$H$8*(1+$H$13)*(1-$H$14)*(1-$H$15),0)</f>
        <v>471313</v>
      </c>
      <c r="AT35" s="170">
        <f>ROUND(AT95*Содержание!$H$8*(1+$H$13)*(1-$H$14)*(1-$H$15),0)</f>
        <v>472484</v>
      </c>
      <c r="AU35" s="170">
        <f>ROUND(AU95*Содержание!$H$8*(1+$H$13)*(1-$H$14)*(1-$H$15),0)</f>
        <v>476345</v>
      </c>
      <c r="AV35" s="170">
        <f>ROUND(AV95*Содержание!$H$8*(1+$H$13)*(1-$H$14)*(1-$H$15),0)</f>
        <v>480560</v>
      </c>
      <c r="AW35" s="170">
        <f>ROUND(AW95*Содержание!$H$8*(1+$H$13)*(1-$H$14)*(1-$H$15),0)</f>
        <v>481378</v>
      </c>
      <c r="AX35" s="170">
        <f>ROUND(AX95*Содержание!$H$8*(1+$H$13)*(1-$H$14)*(1-$H$15),0)</f>
        <v>485006</v>
      </c>
      <c r="AY35" s="170">
        <f>ROUND(AY95*Содержание!$H$8*(1+$H$13)*(1-$H$14)*(1-$H$15),0)</f>
        <v>498933</v>
      </c>
      <c r="AZ35" s="170">
        <f>ROUND(AZ95*Содержание!$H$8*(1+$H$13)*(1-$H$14)*(1-$H$15),0)</f>
        <v>504552</v>
      </c>
    </row>
    <row r="36" spans="1:52">
      <c r="A36" s="166">
        <v>4000</v>
      </c>
      <c r="B36" s="170">
        <f>ROUND(B96*Содержание!$H$8*(1+$H$13)*(1-$H$14)*(1-$H$15),0)</f>
        <v>136584</v>
      </c>
      <c r="C36" s="170">
        <f>ROUND(C96*Содержание!$H$8*(1+$H$13)*(1-$H$14)*(1-$H$15),0)</f>
        <v>141969</v>
      </c>
      <c r="D36" s="170">
        <f>ROUND(D96*Содержание!$H$8*(1+$H$13)*(1-$H$14)*(1-$H$15),0)</f>
        <v>147468</v>
      </c>
      <c r="E36" s="171">
        <f>ROUND(E96*Содержание!$H$8*(1+$H$13)*(1-$H$14)*(1-$H$15),0)</f>
        <v>153321</v>
      </c>
      <c r="F36" s="171">
        <f>ROUND(F96*Содержание!$H$8*(1+$H$13)*(1-$H$14)*(1-$H$15),0)</f>
        <v>167480</v>
      </c>
      <c r="G36" s="171">
        <f>ROUND(G96*Содержание!$H$8*(1+$H$13)*(1-$H$14)*(1-$H$15),0)</f>
        <v>172865</v>
      </c>
      <c r="H36" s="171">
        <f>ROUND(H96*Содержание!$H$8*(1+$H$13)*(1-$H$14)*(1-$H$15),0)</f>
        <v>178483</v>
      </c>
      <c r="I36" s="171">
        <f>ROUND(I96*Содержание!$H$8*(1+$H$13)*(1-$H$14)*(1-$H$15),0)</f>
        <v>184803</v>
      </c>
      <c r="J36" s="171">
        <f>ROUND(J96*Содержание!$H$8*(1+$H$13)*(1-$H$14)*(1-$H$15),0)</f>
        <v>186091</v>
      </c>
      <c r="K36" s="171">
        <f>ROUND(K96*Содержание!$H$8*(1+$H$13)*(1-$H$14)*(1-$H$15),0)</f>
        <v>201540</v>
      </c>
      <c r="L36" s="171">
        <f>ROUND(L96*Содержание!$H$8*(1+$H$13)*(1-$H$14)*(1-$H$15),0)</f>
        <v>195805</v>
      </c>
      <c r="M36" s="171">
        <f>ROUND(M96*Содержание!$H$8*(1+$H$13)*(1-$H$14)*(1-$H$15),0)</f>
        <v>197564</v>
      </c>
      <c r="N36" s="171">
        <f>ROUND(N96*Содержание!$H$8*(1+$H$13)*(1-$H$14)*(1-$H$15),0)</f>
        <v>208210</v>
      </c>
      <c r="O36" s="171">
        <f>ROUND(O96*Содержание!$H$8*(1+$H$13)*(1-$H$14)*(1-$H$15),0)</f>
        <v>213595</v>
      </c>
      <c r="P36" s="171">
        <f>ROUND(P96*Содержание!$H$8*(1+$H$13)*(1-$H$14)*(1-$H$15),0)</f>
        <v>214180</v>
      </c>
      <c r="Q36" s="171">
        <f>ROUND(Q96*Содержание!$H$8*(1+$H$13)*(1-$H$14)*(1-$H$15),0)</f>
        <v>221905</v>
      </c>
      <c r="R36" s="171">
        <f>ROUND(R96*Содержание!$H$8*(1+$H$13)*(1-$H$14)*(1-$H$15),0)</f>
        <v>226119</v>
      </c>
      <c r="S36" s="171">
        <f>ROUND(S96*Содержание!$H$8*(1+$H$13)*(1-$H$14)*(1-$H$15),0)</f>
        <v>230683</v>
      </c>
      <c r="T36" s="171">
        <f>ROUND(T96*Содержание!$H$8*(1+$H$13)*(1-$H$14)*(1-$H$15),0)</f>
        <v>236858</v>
      </c>
      <c r="U36" s="171">
        <f>ROUND(U96*Содержание!$H$8*(1+$H$13)*(1-$H$14)*(1-$H$15),0)</f>
        <v>236985</v>
      </c>
      <c r="V36" s="171">
        <f>ROUND(V96*Содержание!$H$8*(1+$H$13)*(1-$H$14)*(1-$H$15),0)</f>
        <v>244376</v>
      </c>
      <c r="W36" s="171">
        <f>ROUND(W96*Содержание!$H$8*(1+$H$13)*(1-$H$14)*(1-$H$15),0)</f>
        <v>250776</v>
      </c>
      <c r="X36" s="171">
        <f>ROUND(X96*Содержание!$H$8*(1+$H$13)*(1-$H$14)*(1-$H$15),0)</f>
        <v>255542</v>
      </c>
      <c r="Y36" s="171">
        <f>ROUND(Y96*Содержание!$H$8*(1+$H$13)*(1-$H$14)*(1-$H$15),0)</f>
        <v>267552</v>
      </c>
      <c r="Z36" s="171">
        <f>ROUND(Z96*Содержание!$H$8*(1+$H$13)*(1-$H$14)*(1-$H$15),0)</f>
        <v>264948</v>
      </c>
      <c r="AA36" s="171">
        <f>ROUND(AA96*Содержание!$H$8*(1+$H$13)*(1-$H$14)*(1-$H$15),0)</f>
        <v>275646</v>
      </c>
      <c r="AB36" s="171">
        <f>ROUND(AB96*Содержание!$H$8*(1+$H$13)*(1-$H$14)*(1-$H$15),0)</f>
        <v>280285</v>
      </c>
      <c r="AC36" s="171">
        <f>ROUND(AC96*Содержание!$H$8*(1+$H$13)*(1-$H$14)*(1-$H$15),0)</f>
        <v>286860</v>
      </c>
      <c r="AD36" s="171">
        <f>ROUND(AD96*Содержание!$H$8*(1+$H$13)*(1-$H$14)*(1-$H$15),0)</f>
        <v>295640</v>
      </c>
      <c r="AE36" s="171">
        <f>ROUND(AE96*Содержание!$H$8*(1+$H$13)*(1-$H$14)*(1-$H$15),0)</f>
        <v>308635</v>
      </c>
      <c r="AF36" s="171">
        <f>ROUND(AF96*Содержание!$H$8*(1+$H$13)*(1-$H$14)*(1-$H$15),0)</f>
        <v>308894</v>
      </c>
      <c r="AG36" s="171">
        <f>ROUND(AG96*Содержание!$H$8*(1+$H$13)*(1-$H$14)*(1-$H$15),0)</f>
        <v>312244</v>
      </c>
      <c r="AH36" s="171">
        <f>ROUND(AH96*Содержание!$H$8*(1+$H$13)*(1-$H$14)*(1-$H$15),0)</f>
        <v>320800</v>
      </c>
      <c r="AI36" s="171">
        <f>ROUND(AI96*Содержание!$H$8*(1+$H$13)*(1-$H$14)*(1-$H$15),0)</f>
        <v>331574</v>
      </c>
      <c r="AJ36" s="171">
        <f>ROUND(AJ96*Содержание!$H$8*(1+$H$13)*(1-$H$14)*(1-$H$15),0)</f>
        <v>358380</v>
      </c>
      <c r="AK36" s="171">
        <f>ROUND(AK96*Содержание!$H$8*(1+$H$13)*(1-$H$14)*(1-$H$15),0)</f>
        <v>440299</v>
      </c>
      <c r="AL36" s="171">
        <f>ROUND(AL96*Содержание!$H$8*(1+$H$13)*(1-$H$14)*(1-$H$15),0)</f>
        <v>450245</v>
      </c>
      <c r="AM36" s="171">
        <f>ROUND(AM96*Содержание!$H$8*(1+$H$13)*(1-$H$14)*(1-$H$15),0)</f>
        <v>460664</v>
      </c>
      <c r="AN36" s="171">
        <f>ROUND(AN96*Содержание!$H$8*(1+$H$13)*(1-$H$14)*(1-$H$15),0)</f>
        <v>449194</v>
      </c>
      <c r="AO36" s="171">
        <f>ROUND(AO96*Содержание!$H$8*(1+$H$13)*(1-$H$14)*(1-$H$15),0)</f>
        <v>458790</v>
      </c>
      <c r="AP36" s="171">
        <f>ROUND(AP96*Содержание!$H$8*(1+$H$13)*(1-$H$14)*(1-$H$15),0)</f>
        <v>469442</v>
      </c>
      <c r="AQ36" s="171">
        <f>ROUND(AQ96*Содержание!$H$8*(1+$H$13)*(1-$H$14)*(1-$H$15),0)</f>
        <v>470026</v>
      </c>
      <c r="AR36" s="171">
        <f>ROUND(AR96*Содержание!$H$8*(1+$H$13)*(1-$H$14)*(1-$H$15),0)</f>
        <v>471081</v>
      </c>
      <c r="AS36" s="170">
        <f>ROUND(AS96*Содержание!$H$8*(1+$H$13)*(1-$H$14)*(1-$H$15),0)</f>
        <v>473420</v>
      </c>
      <c r="AT36" s="170">
        <f>ROUND(AT96*Содержание!$H$8*(1+$H$13)*(1-$H$14)*(1-$H$15),0)</f>
        <v>478570</v>
      </c>
      <c r="AU36" s="170">
        <f>ROUND(AU96*Содержание!$H$8*(1+$H$13)*(1-$H$14)*(1-$H$15),0)</f>
        <v>483135</v>
      </c>
      <c r="AV36" s="170">
        <f>ROUND(AV96*Содержание!$H$8*(1+$H$13)*(1-$H$14)*(1-$H$15),0)</f>
        <v>484187</v>
      </c>
      <c r="AW36" s="170">
        <f>ROUND(AW96*Содержание!$H$8*(1+$H$13)*(1-$H$14)*(1-$H$15),0)</f>
        <v>491444</v>
      </c>
      <c r="AX36" s="170">
        <f>ROUND(AX96*Содержание!$H$8*(1+$H$13)*(1-$H$14)*(1-$H$15),0)</f>
        <v>500691</v>
      </c>
      <c r="AY36" s="170">
        <f>ROUND(AY96*Содержание!$H$8*(1+$H$13)*(1-$H$14)*(1-$H$15),0)</f>
        <v>505839</v>
      </c>
      <c r="AZ36" s="170">
        <f>ROUND(AZ96*Содержание!$H$8*(1+$H$13)*(1-$H$14)*(1-$H$15),0)</f>
        <v>511225</v>
      </c>
    </row>
    <row r="37" spans="1:52">
      <c r="A37" s="166">
        <v>4125</v>
      </c>
      <c r="B37" s="170">
        <f>ROUND(B97*Содержание!$H$8*(1+$H$13)*(1-$H$14)*(1-$H$15),0)</f>
        <v>147350</v>
      </c>
      <c r="C37" s="170">
        <f>ROUND(C97*Содержание!$H$8*(1+$H$13)*(1-$H$14)*(1-$H$15),0)</f>
        <v>152502</v>
      </c>
      <c r="D37" s="170">
        <f>ROUND(D97*Содержание!$H$8*(1+$H$13)*(1-$H$14)*(1-$H$15),0)</f>
        <v>158001</v>
      </c>
      <c r="E37" s="171">
        <f>ROUND(E97*Содержание!$H$8*(1+$H$13)*(1-$H$14)*(1-$H$15),0)</f>
        <v>163621</v>
      </c>
      <c r="F37" s="171">
        <f>ROUND(F97*Содержание!$H$8*(1+$H$13)*(1-$H$14)*(1-$H$15),0)</f>
        <v>172514</v>
      </c>
      <c r="G37" s="171">
        <f>ROUND(G97*Содержание!$H$8*(1+$H$13)*(1-$H$14)*(1-$H$15),0)</f>
        <v>178251</v>
      </c>
      <c r="H37" s="171">
        <f>ROUND(H97*Содержание!$H$8*(1+$H$13)*(1-$H$14)*(1-$H$15),0)</f>
        <v>183868</v>
      </c>
      <c r="I37" s="171">
        <f>ROUND(I97*Содержание!$H$8*(1+$H$13)*(1-$H$14)*(1-$H$15),0)</f>
        <v>190421</v>
      </c>
      <c r="J37" s="171">
        <f>ROUND(J97*Содержание!$H$8*(1+$H$13)*(1-$H$14)*(1-$H$15),0)</f>
        <v>191825</v>
      </c>
      <c r="K37" s="171">
        <f>ROUND(K97*Содержание!$H$8*(1+$H$13)*(1-$H$14)*(1-$H$15),0)</f>
        <v>207744</v>
      </c>
      <c r="L37" s="171">
        <f>ROUND(L97*Содержание!$H$8*(1+$H$13)*(1-$H$14)*(1-$H$15),0)</f>
        <v>196272</v>
      </c>
      <c r="M37" s="171">
        <f>ROUND(M97*Содержание!$H$8*(1+$H$13)*(1-$H$14)*(1-$H$15),0)</f>
        <v>197564</v>
      </c>
      <c r="N37" s="171">
        <f>ROUND(N97*Содержание!$H$8*(1+$H$13)*(1-$H$14)*(1-$H$15),0)</f>
        <v>208327</v>
      </c>
      <c r="O37" s="171">
        <f>ROUND(O97*Содержание!$H$8*(1+$H$13)*(1-$H$14)*(1-$H$15),0)</f>
        <v>213714</v>
      </c>
      <c r="P37" s="171">
        <f>ROUND(P97*Содержание!$H$8*(1+$H$13)*(1-$H$14)*(1-$H$15),0)</f>
        <v>214297</v>
      </c>
      <c r="Q37" s="171">
        <f>ROUND(Q97*Содержание!$H$8*(1+$H$13)*(1-$H$14)*(1-$H$15),0)</f>
        <v>222022</v>
      </c>
      <c r="R37" s="171">
        <f>ROUND(R97*Содержание!$H$8*(1+$H$13)*(1-$H$14)*(1-$H$15),0)</f>
        <v>226237</v>
      </c>
      <c r="S37" s="171">
        <f>ROUND(S97*Содержание!$H$8*(1+$H$13)*(1-$H$14)*(1-$H$15),0)</f>
        <v>231702</v>
      </c>
      <c r="T37" s="171">
        <f>ROUND(T97*Содержание!$H$8*(1+$H$13)*(1-$H$14)*(1-$H$15),0)</f>
        <v>236858</v>
      </c>
      <c r="U37" s="171">
        <f>ROUND(U97*Содержание!$H$8*(1+$H$13)*(1-$H$14)*(1-$H$15),0)</f>
        <v>240207</v>
      </c>
      <c r="V37" s="171">
        <f>ROUND(V97*Содержание!$H$8*(1+$H$13)*(1-$H$14)*(1-$H$15),0)</f>
        <v>250110</v>
      </c>
      <c r="W37" s="171">
        <f>ROUND(W97*Содержание!$H$8*(1+$H$13)*(1-$H$14)*(1-$H$15),0)</f>
        <v>255672</v>
      </c>
      <c r="X37" s="171">
        <f>ROUND(X97*Содержание!$H$8*(1+$H$13)*(1-$H$14)*(1-$H$15),0)</f>
        <v>260826</v>
      </c>
      <c r="Y37" s="171">
        <f>ROUND(Y97*Содержание!$H$8*(1+$H$13)*(1-$H$14)*(1-$H$15),0)</f>
        <v>273400</v>
      </c>
      <c r="Z37" s="171">
        <f>ROUND(Z97*Содержание!$H$8*(1+$H$13)*(1-$H$14)*(1-$H$15),0)</f>
        <v>271136</v>
      </c>
      <c r="AA37" s="171">
        <f>ROUND(AA97*Содержание!$H$8*(1+$H$13)*(1-$H$14)*(1-$H$15),0)</f>
        <v>281962</v>
      </c>
      <c r="AB37" s="171">
        <f>ROUND(AB97*Содержание!$H$8*(1+$H$13)*(1-$H$14)*(1-$H$15),0)</f>
        <v>286601</v>
      </c>
      <c r="AC37" s="171">
        <f>ROUND(AC97*Содержание!$H$8*(1+$H$13)*(1-$H$14)*(1-$H$15),0)</f>
        <v>292398</v>
      </c>
      <c r="AD37" s="171">
        <f>ROUND(AD97*Содержание!$H$8*(1+$H$13)*(1-$H$14)*(1-$H$15),0)</f>
        <v>302192</v>
      </c>
      <c r="AE37" s="171">
        <f>ROUND(AE97*Содержание!$H$8*(1+$H$13)*(1-$H$14)*(1-$H$15),0)</f>
        <v>308635</v>
      </c>
      <c r="AF37" s="171">
        <f>ROUND(AF97*Содержание!$H$8*(1+$H$13)*(1-$H$14)*(1-$H$15),0)</f>
        <v>313403</v>
      </c>
      <c r="AG37" s="171">
        <f>ROUND(AG97*Содержание!$H$8*(1+$H$13)*(1-$H$14)*(1-$H$15),0)</f>
        <v>330282</v>
      </c>
      <c r="AH37" s="171">
        <f>ROUND(AH97*Содержание!$H$8*(1+$H$13)*(1-$H$14)*(1-$H$15),0)</f>
        <v>330399</v>
      </c>
      <c r="AI37" s="171">
        <f>ROUND(AI97*Содержание!$H$8*(1+$H$13)*(1-$H$14)*(1-$H$15),0)</f>
        <v>351936</v>
      </c>
      <c r="AJ37" s="171">
        <f>ROUND(AJ97*Содержание!$H$8*(1+$H$13)*(1-$H$14)*(1-$H$15),0)</f>
        <v>362630</v>
      </c>
      <c r="AK37" s="171">
        <f>ROUND(AK97*Содержание!$H$8*(1+$H$13)*(1-$H$14)*(1-$H$15),0)</f>
        <v>451182</v>
      </c>
      <c r="AL37" s="171">
        <f>ROUND(AL97*Содержание!$H$8*(1+$H$13)*(1-$H$14)*(1-$H$15),0)</f>
        <v>452119</v>
      </c>
      <c r="AM37" s="171">
        <f>ROUND(AM97*Содержание!$H$8*(1+$H$13)*(1-$H$14)*(1-$H$15),0)</f>
        <v>460897</v>
      </c>
      <c r="AN37" s="171">
        <f>ROUND(AN97*Содержание!$H$8*(1+$H$13)*(1-$H$14)*(1-$H$15),0)</f>
        <v>454812</v>
      </c>
      <c r="AO37" s="171">
        <f>ROUND(AO97*Содержание!$H$8*(1+$H$13)*(1-$H$14)*(1-$H$15),0)</f>
        <v>459258</v>
      </c>
      <c r="AP37" s="171">
        <f>ROUND(AP97*Содержание!$H$8*(1+$H$13)*(1-$H$14)*(1-$H$15),0)</f>
        <v>469674</v>
      </c>
      <c r="AQ37" s="171">
        <f>ROUND(AQ97*Содержание!$H$8*(1+$H$13)*(1-$H$14)*(1-$H$15),0)</f>
        <v>470143</v>
      </c>
      <c r="AR37" s="171">
        <f>ROUND(AR97*Содержание!$H$8*(1+$H$13)*(1-$H$14)*(1-$H$15),0)</f>
        <v>476231</v>
      </c>
      <c r="AS37" s="170">
        <f>ROUND(AS97*Содержание!$H$8*(1+$H$13)*(1-$H$14)*(1-$H$15),0)</f>
        <v>479272</v>
      </c>
      <c r="AT37" s="170">
        <f>ROUND(AT97*Содержание!$H$8*(1+$H$13)*(1-$H$14)*(1-$H$15),0)</f>
        <v>483368</v>
      </c>
      <c r="AU37" s="170">
        <f>ROUND(AU97*Содержание!$H$8*(1+$H$13)*(1-$H$14)*(1-$H$15),0)</f>
        <v>484537</v>
      </c>
      <c r="AV37" s="170">
        <f>ROUND(AV97*Содержание!$H$8*(1+$H$13)*(1-$H$14)*(1-$H$15),0)</f>
        <v>493436</v>
      </c>
      <c r="AW37" s="170">
        <f>ROUND(AW97*Содержание!$H$8*(1+$H$13)*(1-$H$14)*(1-$H$15),0)</f>
        <v>503031</v>
      </c>
      <c r="AX37" s="170">
        <f>ROUND(AX97*Содержание!$H$8*(1+$H$13)*(1-$H$14)*(1-$H$15),0)</f>
        <v>507009</v>
      </c>
      <c r="AY37" s="170">
        <f>ROUND(AY97*Содержание!$H$8*(1+$H$13)*(1-$H$14)*(1-$H$15),0)</f>
        <v>512625</v>
      </c>
      <c r="AZ37" s="170">
        <f>ROUND(AZ97*Содержание!$H$8*(1+$H$13)*(1-$H$14)*(1-$H$15),0)</f>
        <v>514969</v>
      </c>
    </row>
    <row r="38" spans="1:52">
      <c r="A38" s="166">
        <v>4250</v>
      </c>
      <c r="B38" s="170">
        <f>ROUND(B98*Содержание!$H$8*(1+$H$13)*(1-$H$14)*(1-$H$15),0)</f>
        <v>147585</v>
      </c>
      <c r="C38" s="170">
        <f>ROUND(C98*Содержание!$H$8*(1+$H$13)*(1-$H$14)*(1-$H$15),0)</f>
        <v>153787</v>
      </c>
      <c r="D38" s="170">
        <f>ROUND(D98*Содержание!$H$8*(1+$H$13)*(1-$H$14)*(1-$H$15),0)</f>
        <v>159991</v>
      </c>
      <c r="E38" s="171">
        <f>ROUND(E98*Содержание!$H$8*(1+$H$13)*(1-$H$14)*(1-$H$15),0)</f>
        <v>166545</v>
      </c>
      <c r="F38" s="171">
        <f>ROUND(F98*Содержание!$H$8*(1+$H$13)*(1-$H$14)*(1-$H$15),0)</f>
        <v>175559</v>
      </c>
      <c r="G38" s="171">
        <f>ROUND(G98*Содержание!$H$8*(1+$H$13)*(1-$H$14)*(1-$H$15),0)</f>
        <v>180238</v>
      </c>
      <c r="H38" s="171">
        <f>ROUND(H98*Содержание!$H$8*(1+$H$13)*(1-$H$14)*(1-$H$15),0)</f>
        <v>186674</v>
      </c>
      <c r="I38" s="171">
        <f>ROUND(I98*Содержание!$H$8*(1+$H$13)*(1-$H$14)*(1-$H$15),0)</f>
        <v>192529</v>
      </c>
      <c r="J38" s="171">
        <f>ROUND(J98*Содержание!$H$8*(1+$H$13)*(1-$H$14)*(1-$H$15),0)</f>
        <v>194165</v>
      </c>
      <c r="K38" s="171">
        <f>ROUND(K98*Содержание!$H$8*(1+$H$13)*(1-$H$14)*(1-$H$15),0)</f>
        <v>211020</v>
      </c>
      <c r="L38" s="171">
        <f>ROUND(L98*Содержание!$H$8*(1+$H$13)*(1-$H$14)*(1-$H$15),0)</f>
        <v>198731</v>
      </c>
      <c r="M38" s="171">
        <f>ROUND(M98*Содержание!$H$8*(1+$H$13)*(1-$H$14)*(1-$H$15),0)</f>
        <v>200721</v>
      </c>
      <c r="N38" s="171">
        <f>ROUND(N98*Содержание!$H$8*(1+$H$13)*(1-$H$14)*(1-$H$15),0)</f>
        <v>211255</v>
      </c>
      <c r="O38" s="171">
        <f>ROUND(O98*Содержание!$H$8*(1+$H$13)*(1-$H$14)*(1-$H$15),0)</f>
        <v>216639</v>
      </c>
      <c r="P38" s="171">
        <f>ROUND(P98*Содержание!$H$8*(1+$H$13)*(1-$H$14)*(1-$H$15),0)</f>
        <v>221905</v>
      </c>
      <c r="Q38" s="171">
        <f>ROUND(Q98*Содержание!$H$8*(1+$H$13)*(1-$H$14)*(1-$H$15),0)</f>
        <v>225064</v>
      </c>
      <c r="R38" s="171">
        <f>ROUND(R98*Содержание!$H$8*(1+$H$13)*(1-$H$14)*(1-$H$15),0)</f>
        <v>229278</v>
      </c>
      <c r="S38" s="171">
        <f>ROUND(S98*Содержание!$H$8*(1+$H$13)*(1-$H$14)*(1-$H$15),0)</f>
        <v>235311</v>
      </c>
      <c r="T38" s="171">
        <f>ROUND(T98*Содержание!$H$8*(1+$H$13)*(1-$H$14)*(1-$H$15),0)</f>
        <v>240207</v>
      </c>
      <c r="U38" s="171">
        <f>ROUND(U98*Содержание!$H$8*(1+$H$13)*(1-$H$14)*(1-$H$15),0)</f>
        <v>244728</v>
      </c>
      <c r="V38" s="171">
        <f>ROUND(V98*Содержание!$H$8*(1+$H$13)*(1-$H$14)*(1-$H$15),0)</f>
        <v>255261</v>
      </c>
      <c r="W38" s="171">
        <f>ROUND(W98*Содержание!$H$8*(1+$H$13)*(1-$H$14)*(1-$H$15),0)</f>
        <v>261342</v>
      </c>
      <c r="X38" s="171">
        <f>ROUND(X98*Содержание!$H$8*(1+$H$13)*(1-$H$14)*(1-$H$15),0)</f>
        <v>266625</v>
      </c>
      <c r="Y38" s="171">
        <f>ROUND(Y98*Содержание!$H$8*(1+$H$13)*(1-$H$14)*(1-$H$15),0)</f>
        <v>279255</v>
      </c>
      <c r="Z38" s="171">
        <f>ROUND(Z98*Содержание!$H$8*(1+$H$13)*(1-$H$14)*(1-$H$15),0)</f>
        <v>275274</v>
      </c>
      <c r="AA38" s="171">
        <f>ROUND(AA98*Содержание!$H$8*(1+$H$13)*(1-$H$14)*(1-$H$15),0)</f>
        <v>287759</v>
      </c>
      <c r="AB38" s="171">
        <f>ROUND(AB98*Содержание!$H$8*(1+$H$13)*(1-$H$14)*(1-$H$15),0)</f>
        <v>292916</v>
      </c>
      <c r="AC38" s="171">
        <f>ROUND(AC98*Содержание!$H$8*(1+$H$13)*(1-$H$14)*(1-$H$15),0)</f>
        <v>293299</v>
      </c>
      <c r="AD38" s="171">
        <f>ROUND(AD98*Содержание!$H$8*(1+$H$13)*(1-$H$14)*(1-$H$15),0)</f>
        <v>307931</v>
      </c>
      <c r="AE38" s="171">
        <f>ROUND(AE98*Содержание!$H$8*(1+$H$13)*(1-$H$14)*(1-$H$15),0)</f>
        <v>315079</v>
      </c>
      <c r="AF38" s="171">
        <f>ROUND(AF98*Содержание!$H$8*(1+$H$13)*(1-$H$14)*(1-$H$15),0)</f>
        <v>321856</v>
      </c>
      <c r="AG38" s="171">
        <f>ROUND(AG98*Содержание!$H$8*(1+$H$13)*(1-$H$14)*(1-$H$15),0)</f>
        <v>330631</v>
      </c>
      <c r="AH38" s="171">
        <f>ROUND(AH98*Содержание!$H$8*(1+$H$13)*(1-$H$14)*(1-$H$15),0)</f>
        <v>335080</v>
      </c>
      <c r="AI38" s="171">
        <f>ROUND(AI98*Содержание!$H$8*(1+$H$13)*(1-$H$14)*(1-$H$15),0)</f>
        <v>360309</v>
      </c>
      <c r="AJ38" s="171">
        <f>ROUND(AJ98*Содержание!$H$8*(1+$H$13)*(1-$H$14)*(1-$H$15),0)</f>
        <v>367526</v>
      </c>
      <c r="AK38" s="171">
        <f>ROUND(AK98*Содержание!$H$8*(1+$H$13)*(1-$H$14)*(1-$H$15),0)</f>
        <v>452002</v>
      </c>
      <c r="AL38" s="171">
        <f>ROUND(AL98*Содержание!$H$8*(1+$H$13)*(1-$H$14)*(1-$H$15),0)</f>
        <v>461598</v>
      </c>
      <c r="AM38" s="171">
        <f>ROUND(AM98*Содержание!$H$8*(1+$H$13)*(1-$H$14)*(1-$H$15),0)</f>
        <v>466398</v>
      </c>
      <c r="AN38" s="171">
        <f>ROUND(AN98*Содержание!$H$8*(1+$H$13)*(1-$H$14)*(1-$H$15),0)</f>
        <v>460193</v>
      </c>
      <c r="AO38" s="171">
        <f>ROUND(AO98*Содержание!$H$8*(1+$H$13)*(1-$H$14)*(1-$H$15),0)</f>
        <v>465931</v>
      </c>
      <c r="AP38" s="171">
        <f>ROUND(AP98*Содержание!$H$8*(1+$H$13)*(1-$H$14)*(1-$H$15),0)</f>
        <v>470026</v>
      </c>
      <c r="AQ38" s="171">
        <f>ROUND(AQ98*Содержание!$H$8*(1+$H$13)*(1-$H$14)*(1-$H$15),0)</f>
        <v>473420</v>
      </c>
      <c r="AR38" s="171">
        <f>ROUND(AR98*Содержание!$H$8*(1+$H$13)*(1-$H$14)*(1-$H$15),0)</f>
        <v>477046</v>
      </c>
      <c r="AS38" s="170">
        <f>ROUND(AS98*Содержание!$H$8*(1+$H$13)*(1-$H$14)*(1-$H$15),0)</f>
        <v>480910</v>
      </c>
      <c r="AT38" s="170">
        <f>ROUND(AT98*Содержание!$H$8*(1+$H$13)*(1-$H$14)*(1-$H$15),0)</f>
        <v>485828</v>
      </c>
      <c r="AU38" s="170">
        <f>ROUND(AU98*Содержание!$H$8*(1+$H$13)*(1-$H$14)*(1-$H$15),0)</f>
        <v>494252</v>
      </c>
      <c r="AV38" s="170">
        <f>ROUND(AV98*Содержание!$H$8*(1+$H$13)*(1-$H$14)*(1-$H$15),0)</f>
        <v>503852</v>
      </c>
      <c r="AW38" s="170">
        <f>ROUND(AW98*Содержание!$H$8*(1+$H$13)*(1-$H$14)*(1-$H$15),0)</f>
        <v>508650</v>
      </c>
      <c r="AX38" s="170">
        <f>ROUND(AX98*Содержание!$H$8*(1+$H$13)*(1-$H$14)*(1-$H$15),0)</f>
        <v>512625</v>
      </c>
      <c r="AY38" s="170">
        <f>ROUND(AY98*Содержание!$H$8*(1+$H$13)*(1-$H$14)*(1-$H$15),0)</f>
        <v>515321</v>
      </c>
      <c r="AZ38" s="170">
        <f>ROUND(AZ98*Содержание!$H$8*(1+$H$13)*(1-$H$14)*(1-$H$15),0)</f>
        <v>535919</v>
      </c>
    </row>
    <row r="39" spans="1:52">
      <c r="A39" s="166">
        <v>4375</v>
      </c>
      <c r="B39" s="170">
        <f>ROUND(B99*Содержание!$H$8*(1+$H$13)*(1-$H$14)*(1-$H$15),0)</f>
        <v>146766</v>
      </c>
      <c r="C39" s="170">
        <f>ROUND(C99*Содержание!$H$8*(1+$H$13)*(1-$H$14)*(1-$H$15),0)</f>
        <v>152735</v>
      </c>
      <c r="D39" s="170">
        <f>ROUND(D99*Содержание!$H$8*(1+$H$13)*(1-$H$14)*(1-$H$15),0)</f>
        <v>159173</v>
      </c>
      <c r="E39" s="171">
        <f>ROUND(E99*Содержание!$H$8*(1+$H$13)*(1-$H$14)*(1-$H$15),0)</f>
        <v>165728</v>
      </c>
      <c r="F39" s="171">
        <f>ROUND(F99*Содержание!$H$8*(1+$H$13)*(1-$H$14)*(1-$H$15),0)</f>
        <v>181293</v>
      </c>
      <c r="G39" s="171">
        <f>ROUND(G99*Содержание!$H$8*(1+$H$13)*(1-$H$14)*(1-$H$15),0)</f>
        <v>181762</v>
      </c>
      <c r="H39" s="171">
        <f>ROUND(H99*Содержание!$H$8*(1+$H$13)*(1-$H$14)*(1-$H$15),0)</f>
        <v>188081</v>
      </c>
      <c r="I39" s="171">
        <f>ROUND(I99*Содержание!$H$8*(1+$H$13)*(1-$H$14)*(1-$H$15),0)</f>
        <v>194635</v>
      </c>
      <c r="J39" s="171">
        <f>ROUND(J99*Содержание!$H$8*(1+$H$13)*(1-$H$14)*(1-$H$15),0)</f>
        <v>206572</v>
      </c>
      <c r="K39" s="171">
        <f>ROUND(K99*Содержание!$H$8*(1+$H$13)*(1-$H$14)*(1-$H$15),0)</f>
        <v>213126</v>
      </c>
      <c r="L39" s="171">
        <f>ROUND(L99*Содержание!$H$8*(1+$H$13)*(1-$H$14)*(1-$H$15),0)</f>
        <v>207158</v>
      </c>
      <c r="M39" s="171">
        <f>ROUND(M99*Содержание!$H$8*(1+$H$13)*(1-$H$14)*(1-$H$15),0)</f>
        <v>208327</v>
      </c>
      <c r="N39" s="171">
        <f>ROUND(N99*Содержание!$H$8*(1+$H$13)*(1-$H$14)*(1-$H$15),0)</f>
        <v>219566</v>
      </c>
      <c r="O39" s="171">
        <f>ROUND(O99*Содержание!$H$8*(1+$H$13)*(1-$H$14)*(1-$H$15),0)</f>
        <v>225181</v>
      </c>
      <c r="P39" s="171">
        <f>ROUND(P99*Содержание!$H$8*(1+$H$13)*(1-$H$14)*(1-$H$15),0)</f>
        <v>231270</v>
      </c>
      <c r="Q39" s="171">
        <f>ROUND(Q99*Содержание!$H$8*(1+$H$13)*(1-$H$14)*(1-$H$15),0)</f>
        <v>234430</v>
      </c>
      <c r="R39" s="171">
        <f>ROUND(R99*Содержание!$H$8*(1+$H$13)*(1-$H$14)*(1-$H$15),0)</f>
        <v>238642</v>
      </c>
      <c r="S39" s="171">
        <f>ROUND(S99*Содержание!$H$8*(1+$H$13)*(1-$H$14)*(1-$H$15),0)</f>
        <v>245106</v>
      </c>
      <c r="T39" s="171">
        <f>ROUND(T99*Содержание!$H$8*(1+$H$13)*(1-$H$14)*(1-$H$15),0)</f>
        <v>250776</v>
      </c>
      <c r="U39" s="171">
        <f>ROUND(U99*Содержание!$H$8*(1+$H$13)*(1-$H$14)*(1-$H$15),0)</f>
        <v>255672</v>
      </c>
      <c r="V39" s="171">
        <f>ROUND(V99*Содержание!$H$8*(1+$H$13)*(1-$H$14)*(1-$H$15),0)</f>
        <v>265794</v>
      </c>
      <c r="W39" s="171">
        <f>ROUND(W99*Содержание!$H$8*(1+$H$13)*(1-$H$14)*(1-$H$15),0)</f>
        <v>272166</v>
      </c>
      <c r="X39" s="171">
        <f>ROUND(X99*Содержание!$H$8*(1+$H$13)*(1-$H$14)*(1-$H$15),0)</f>
        <v>277964</v>
      </c>
      <c r="Y39" s="171">
        <f>ROUND(Y99*Содержание!$H$8*(1+$H$13)*(1-$H$14)*(1-$H$15),0)</f>
        <v>290957</v>
      </c>
      <c r="Z39" s="171">
        <f>ROUND(Z99*Содержание!$H$8*(1+$H$13)*(1-$H$14)*(1-$H$15),0)</f>
        <v>288529</v>
      </c>
      <c r="AA39" s="171">
        <f>ROUND(AA99*Содержание!$H$8*(1+$H$13)*(1-$H$14)*(1-$H$15),0)</f>
        <v>299872</v>
      </c>
      <c r="AB39" s="171">
        <f>ROUND(AB99*Содержание!$H$8*(1+$H$13)*(1-$H$14)*(1-$H$15),0)</f>
        <v>305026</v>
      </c>
      <c r="AC39" s="171">
        <f>ROUND(AC99*Содержание!$H$8*(1+$H$13)*(1-$H$14)*(1-$H$15),0)</f>
        <v>311857</v>
      </c>
      <c r="AD39" s="171">
        <f>ROUND(AD99*Содержание!$H$8*(1+$H$13)*(1-$H$14)*(1-$H$15),0)</f>
        <v>320920</v>
      </c>
      <c r="AE39" s="171">
        <f>ROUND(AE99*Содержание!$H$8*(1+$H$13)*(1-$H$14)*(1-$H$15),0)</f>
        <v>338005</v>
      </c>
      <c r="AF39" s="171">
        <f>ROUND(AF99*Содержание!$H$8*(1+$H$13)*(1-$H$14)*(1-$H$15),0)</f>
        <v>347167</v>
      </c>
      <c r="AG39" s="171">
        <f>ROUND(AG99*Содержание!$H$8*(1+$H$13)*(1-$H$14)*(1-$H$15),0)</f>
        <v>361342</v>
      </c>
      <c r="AH39" s="171">
        <f>ROUND(AH99*Содержание!$H$8*(1+$H$13)*(1-$H$14)*(1-$H$15),0)</f>
        <v>369459</v>
      </c>
      <c r="AI39" s="171">
        <f>ROUND(AI99*Содержание!$H$8*(1+$H$13)*(1-$H$14)*(1-$H$15),0)</f>
        <v>383379</v>
      </c>
      <c r="AJ39" s="171">
        <f>ROUND(AJ99*Содержание!$H$8*(1+$H$13)*(1-$H$14)*(1-$H$15),0)</f>
        <v>383508</v>
      </c>
      <c r="AK39" s="171">
        <f>ROUND(AK99*Содержание!$H$8*(1+$H$13)*(1-$H$14)*(1-$H$15),0)</f>
        <v>477751</v>
      </c>
      <c r="AL39" s="171">
        <f>ROUND(AL99*Содержание!$H$8*(1+$H$13)*(1-$H$14)*(1-$H$15),0)</f>
        <v>478570</v>
      </c>
      <c r="AM39" s="171">
        <f>ROUND(AM99*Содержание!$H$8*(1+$H$13)*(1-$H$14)*(1-$H$15),0)</f>
        <v>479272</v>
      </c>
      <c r="AN39" s="171">
        <f>ROUND(AN99*Содержание!$H$8*(1+$H$13)*(1-$H$14)*(1-$H$15),0)</f>
        <v>465811</v>
      </c>
      <c r="AO39" s="171">
        <f>ROUND(AO99*Содержание!$H$8*(1+$H$13)*(1-$H$14)*(1-$H$15),0)</f>
        <v>471313</v>
      </c>
      <c r="AP39" s="171">
        <f>ROUND(AP99*Содержание!$H$8*(1+$H$13)*(1-$H$14)*(1-$H$15),0)</f>
        <v>490509</v>
      </c>
      <c r="AQ39" s="171">
        <f>ROUND(AQ99*Содержание!$H$8*(1+$H$13)*(1-$H$14)*(1-$H$15),0)</f>
        <v>494370</v>
      </c>
      <c r="AR39" s="171">
        <f>ROUND(AR99*Содержание!$H$8*(1+$H$13)*(1-$H$14)*(1-$H$15),0)</f>
        <v>495190</v>
      </c>
      <c r="AS39" s="170">
        <f>ROUND(AS99*Содержание!$H$8*(1+$H$13)*(1-$H$14)*(1-$H$15),0)</f>
        <v>504552</v>
      </c>
      <c r="AT39" s="170">
        <f>ROUND(AT99*Содержание!$H$8*(1+$H$13)*(1-$H$14)*(1-$H$15),0)</f>
        <v>516607</v>
      </c>
      <c r="AU39" s="170">
        <f>ROUND(AU99*Содержание!$H$8*(1+$H$13)*(1-$H$14)*(1-$H$15),0)</f>
        <v>534748</v>
      </c>
      <c r="AV39" s="170">
        <f>ROUND(AV99*Содержание!$H$8*(1+$H$13)*(1-$H$14)*(1-$H$15),0)</f>
        <v>539429</v>
      </c>
      <c r="AW39" s="170">
        <f>ROUND(AW99*Содержание!$H$8*(1+$H$13)*(1-$H$14)*(1-$H$15),0)</f>
        <v>544462</v>
      </c>
      <c r="AX39" s="170">
        <f>ROUND(AX99*Содержание!$H$8*(1+$H$13)*(1-$H$14)*(1-$H$15),0)</f>
        <v>549262</v>
      </c>
      <c r="AY39" s="170">
        <f>ROUND(AY99*Содержание!$H$8*(1+$H$13)*(1-$H$14)*(1-$H$15),0)</f>
        <v>552304</v>
      </c>
      <c r="AZ39" s="170">
        <f>ROUND(AZ99*Содержание!$H$8*(1+$H$13)*(1-$H$14)*(1-$H$15),0)</f>
        <v>568808</v>
      </c>
    </row>
    <row r="40" spans="1:52">
      <c r="A40" s="166">
        <v>4500</v>
      </c>
      <c r="B40" s="170">
        <f>ROUND(B100*Содержание!$H$8*(1+$H$13)*(1-$H$14)*(1-$H$15),0)</f>
        <v>149225</v>
      </c>
      <c r="C40" s="170">
        <f>ROUND(C100*Содержание!$H$8*(1+$H$13)*(1-$H$14)*(1-$H$15),0)</f>
        <v>155543</v>
      </c>
      <c r="D40" s="170">
        <f>ROUND(D100*Содержание!$H$8*(1+$H$13)*(1-$H$14)*(1-$H$15),0)</f>
        <v>162214</v>
      </c>
      <c r="E40" s="171">
        <f>ROUND(E100*Содержание!$H$8*(1+$H$13)*(1-$H$14)*(1-$H$15),0)</f>
        <v>169004</v>
      </c>
      <c r="F40" s="171">
        <f>ROUND(F100*Содержание!$H$8*(1+$H$13)*(1-$H$14)*(1-$H$15),0)</f>
        <v>184454</v>
      </c>
      <c r="G40" s="171">
        <f>ROUND(G100*Содержание!$H$8*(1+$H$13)*(1-$H$14)*(1-$H$15),0)</f>
        <v>185037</v>
      </c>
      <c r="H40" s="171">
        <f>ROUND(H100*Содержание!$H$8*(1+$H$13)*(1-$H$14)*(1-$H$15),0)</f>
        <v>191709</v>
      </c>
      <c r="I40" s="171">
        <f>ROUND(I100*Содержание!$H$8*(1+$H$13)*(1-$H$14)*(1-$H$15),0)</f>
        <v>198262</v>
      </c>
      <c r="J40" s="171">
        <f>ROUND(J100*Содержание!$H$8*(1+$H$13)*(1-$H$14)*(1-$H$15),0)</f>
        <v>210552</v>
      </c>
      <c r="K40" s="171">
        <f>ROUND(K100*Содержание!$H$8*(1+$H$13)*(1-$H$14)*(1-$H$15),0)</f>
        <v>217107</v>
      </c>
      <c r="L40" s="171">
        <f>ROUND(L100*Содержание!$H$8*(1+$H$13)*(1-$H$14)*(1-$H$15),0)</f>
        <v>211020</v>
      </c>
      <c r="M40" s="171">
        <f>ROUND(M100*Содержание!$H$8*(1+$H$13)*(1-$H$14)*(1-$H$15),0)</f>
        <v>212309</v>
      </c>
      <c r="N40" s="171">
        <f>ROUND(N100*Содержание!$H$8*(1+$H$13)*(1-$H$14)*(1-$H$15),0)</f>
        <v>224129</v>
      </c>
      <c r="O40" s="171">
        <f>ROUND(O100*Содержание!$H$8*(1+$H$13)*(1-$H$14)*(1-$H$15),0)</f>
        <v>230213</v>
      </c>
      <c r="P40" s="171">
        <f>ROUND(P100*Содержание!$H$8*(1+$H$13)*(1-$H$14)*(1-$H$15),0)</f>
        <v>236301</v>
      </c>
      <c r="Q40" s="171">
        <f>ROUND(Q100*Содержание!$H$8*(1+$H$13)*(1-$H$14)*(1-$H$15),0)</f>
        <v>239578</v>
      </c>
      <c r="R40" s="171">
        <f>ROUND(R100*Содержание!$H$8*(1+$H$13)*(1-$H$14)*(1-$H$15),0)</f>
        <v>243556</v>
      </c>
      <c r="S40" s="171">
        <f>ROUND(S100*Содержание!$H$8*(1+$H$13)*(1-$H$14)*(1-$H$15),0)</f>
        <v>250002</v>
      </c>
      <c r="T40" s="171">
        <f>ROUND(T100*Содержание!$H$8*(1+$H$13)*(1-$H$14)*(1-$H$15),0)</f>
        <v>255542</v>
      </c>
      <c r="U40" s="171">
        <f>ROUND(U100*Содержание!$H$8*(1+$H$13)*(1-$H$14)*(1-$H$15),0)</f>
        <v>260826</v>
      </c>
      <c r="V40" s="171">
        <f>ROUND(V100*Содержание!$H$8*(1+$H$13)*(1-$H$14)*(1-$H$15),0)</f>
        <v>271177</v>
      </c>
      <c r="W40" s="171">
        <f>ROUND(W100*Содержание!$H$8*(1+$H$13)*(1-$H$14)*(1-$H$15),0)</f>
        <v>277964</v>
      </c>
      <c r="X40" s="171">
        <f>ROUND(X100*Содержание!$H$8*(1+$H$13)*(1-$H$14)*(1-$H$15),0)</f>
        <v>283377</v>
      </c>
      <c r="Y40" s="171">
        <f>ROUND(Y100*Содержание!$H$8*(1+$H$13)*(1-$H$14)*(1-$H$15),0)</f>
        <v>296926</v>
      </c>
      <c r="Z40" s="171">
        <f>ROUND(Z100*Содержание!$H$8*(1+$H$13)*(1-$H$14)*(1-$H$15),0)</f>
        <v>294203</v>
      </c>
      <c r="AA40" s="171">
        <f>ROUND(AA100*Содержание!$H$8*(1+$H$13)*(1-$H$14)*(1-$H$15),0)</f>
        <v>306315</v>
      </c>
      <c r="AB40" s="171">
        <f>ROUND(AB100*Содержание!$H$8*(1+$H$13)*(1-$H$14)*(1-$H$15),0)</f>
        <v>311342</v>
      </c>
      <c r="AC40" s="171">
        <f>ROUND(AC100*Содержание!$H$8*(1+$H$13)*(1-$H$14)*(1-$H$15),0)</f>
        <v>321778</v>
      </c>
      <c r="AD40" s="171">
        <f>ROUND(AD100*Содержание!$H$8*(1+$H$13)*(1-$H$14)*(1-$H$15),0)</f>
        <v>325002</v>
      </c>
      <c r="AE40" s="171">
        <f>ROUND(AE100*Содержание!$H$8*(1+$H$13)*(1-$H$14)*(1-$H$15),0)</f>
        <v>336856</v>
      </c>
      <c r="AF40" s="171">
        <f>ROUND(AF100*Содержание!$H$8*(1+$H$13)*(1-$H$14)*(1-$H$15),0)</f>
        <v>374615</v>
      </c>
      <c r="AG40" s="171">
        <f>ROUND(AG100*Содержание!$H$8*(1+$H$13)*(1-$H$14)*(1-$H$15),0)</f>
        <v>379898</v>
      </c>
      <c r="AH40" s="171">
        <f>ROUND(AH100*Содержание!$H$8*(1+$H$13)*(1-$H$14)*(1-$H$15),0)</f>
        <v>384536</v>
      </c>
      <c r="AI40" s="171">
        <f>ROUND(AI100*Содержание!$H$8*(1+$H$13)*(1-$H$14)*(1-$H$15),0)</f>
        <v>398455</v>
      </c>
      <c r="AJ40" s="171">
        <f>ROUND(AJ100*Содержание!$H$8*(1+$H$13)*(1-$H$14)*(1-$H$15),0)</f>
        <v>398841</v>
      </c>
      <c r="AK40" s="171">
        <f>ROUND(AK100*Содержание!$H$8*(1+$H$13)*(1-$H$14)*(1-$H$15),0)</f>
        <v>485240</v>
      </c>
      <c r="AL40" s="171">
        <f>ROUND(AL100*Содержание!$H$8*(1+$H$13)*(1-$H$14)*(1-$H$15),0)</f>
        <v>486412</v>
      </c>
      <c r="AM40" s="171">
        <f>ROUND(AM100*Содержание!$H$8*(1+$H$13)*(1-$H$14)*(1-$H$15),0)</f>
        <v>516375</v>
      </c>
      <c r="AN40" s="171">
        <f>ROUND(AN100*Содержание!$H$8*(1+$H$13)*(1-$H$14)*(1-$H$15),0)</f>
        <v>496592</v>
      </c>
      <c r="AO40" s="171">
        <f>ROUND(AO100*Содержание!$H$8*(1+$H$13)*(1-$H$14)*(1-$H$15),0)</f>
        <v>496828</v>
      </c>
      <c r="AP40" s="171">
        <f>ROUND(AP100*Содержание!$H$8*(1+$H$13)*(1-$H$14)*(1-$H$15),0)</f>
        <v>497646</v>
      </c>
      <c r="AQ40" s="171">
        <f>ROUND(AQ100*Содержание!$H$8*(1+$H$13)*(1-$H$14)*(1-$H$15),0)</f>
        <v>510989</v>
      </c>
      <c r="AR40" s="171">
        <f>ROUND(AR100*Содержание!$H$8*(1+$H$13)*(1-$H$14)*(1-$H$15),0)</f>
        <v>512625</v>
      </c>
      <c r="AS40" s="170">
        <f>ROUND(AS100*Содержание!$H$8*(1+$H$13)*(1-$H$14)*(1-$H$15),0)</f>
        <v>519298</v>
      </c>
      <c r="AT40" s="170">
        <f>ROUND(AT100*Содержание!$H$8*(1+$H$13)*(1-$H$14)*(1-$H$15),0)</f>
        <v>538495</v>
      </c>
      <c r="AU40" s="170">
        <f>ROUND(AU100*Содержание!$H$8*(1+$H$13)*(1-$H$14)*(1-$H$15),0)</f>
        <v>542940</v>
      </c>
      <c r="AV40" s="170">
        <f>ROUND(AV100*Содержание!$H$8*(1+$H$13)*(1-$H$14)*(1-$H$15),0)</f>
        <v>547506</v>
      </c>
      <c r="AW40" s="170">
        <f>ROUND(AW100*Содержание!$H$8*(1+$H$13)*(1-$H$14)*(1-$H$15),0)</f>
        <v>551717</v>
      </c>
      <c r="AX40" s="170">
        <f>ROUND(AX100*Содержание!$H$8*(1+$H$13)*(1-$H$14)*(1-$H$15),0)</f>
        <v>555932</v>
      </c>
      <c r="AY40" s="170">
        <f>ROUND(AY100*Содержание!$H$8*(1+$H$13)*(1-$H$14)*(1-$H$15),0)</f>
        <v>561903</v>
      </c>
      <c r="AZ40" s="170">
        <f>ROUND(AZ100*Содержание!$H$8*(1+$H$13)*(1-$H$14)*(1-$H$15),0)</f>
        <v>576766</v>
      </c>
    </row>
    <row r="41" spans="1:52">
      <c r="A41" s="166">
        <v>4625</v>
      </c>
      <c r="B41" s="170">
        <f>ROUND(B101*Содержание!$H$8*(1+$H$13)*(1-$H$14)*(1-$H$15),0)</f>
        <v>158704</v>
      </c>
      <c r="C41" s="170">
        <f>ROUND(C101*Содержание!$H$8*(1+$H$13)*(1-$H$14)*(1-$H$15),0)</f>
        <v>163737</v>
      </c>
      <c r="D41" s="170">
        <f>ROUND(D101*Содержание!$H$8*(1+$H$13)*(1-$H$14)*(1-$H$15),0)</f>
        <v>169355</v>
      </c>
      <c r="E41" s="171">
        <f>ROUND(E101*Содержание!$H$8*(1+$H$13)*(1-$H$14)*(1-$H$15),0)</f>
        <v>174972</v>
      </c>
      <c r="F41" s="171">
        <f>ROUND(F101*Содержание!$H$8*(1+$H$13)*(1-$H$14)*(1-$H$15),0)</f>
        <v>188081</v>
      </c>
      <c r="G41" s="171">
        <f>ROUND(G101*Содержание!$H$8*(1+$H$13)*(1-$H$14)*(1-$H$15),0)</f>
        <v>189134</v>
      </c>
      <c r="H41" s="171">
        <f>ROUND(H101*Содержание!$H$8*(1+$H$13)*(1-$H$14)*(1-$H$15),0)</f>
        <v>195220</v>
      </c>
      <c r="I41" s="171">
        <f>ROUND(I101*Содержание!$H$8*(1+$H$13)*(1-$H$14)*(1-$H$15),0)</f>
        <v>201774</v>
      </c>
      <c r="J41" s="171">
        <f>ROUND(J101*Содержание!$H$8*(1+$H$13)*(1-$H$14)*(1-$H$15),0)</f>
        <v>214649</v>
      </c>
      <c r="K41" s="171">
        <f>ROUND(K101*Содержание!$H$8*(1+$H$13)*(1-$H$14)*(1-$H$15),0)</f>
        <v>221203</v>
      </c>
      <c r="L41" s="171">
        <f>ROUND(L101*Содержание!$H$8*(1+$H$13)*(1-$H$14)*(1-$H$15),0)</f>
        <v>215000</v>
      </c>
      <c r="M41" s="171">
        <f>ROUND(M101*Содержание!$H$8*(1+$H$13)*(1-$H$14)*(1-$H$15),0)</f>
        <v>216639</v>
      </c>
      <c r="N41" s="171">
        <f>ROUND(N101*Содержание!$H$8*(1+$H$13)*(1-$H$14)*(1-$H$15),0)</f>
        <v>228460</v>
      </c>
      <c r="O41" s="171">
        <f>ROUND(O101*Содержание!$H$8*(1+$H$13)*(1-$H$14)*(1-$H$15),0)</f>
        <v>234195</v>
      </c>
      <c r="P41" s="171">
        <f>ROUND(P101*Содержание!$H$8*(1+$H$13)*(1-$H$14)*(1-$H$15),0)</f>
        <v>240280</v>
      </c>
      <c r="Q41" s="171">
        <f>ROUND(Q101*Содержание!$H$8*(1+$H$13)*(1-$H$14)*(1-$H$15),0)</f>
        <v>244025</v>
      </c>
      <c r="R41" s="171">
        <f>ROUND(R101*Содержание!$H$8*(1+$H$13)*(1-$H$14)*(1-$H$15),0)</f>
        <v>255729</v>
      </c>
      <c r="S41" s="171">
        <f>ROUND(S101*Содержание!$H$8*(1+$H$13)*(1-$H$14)*(1-$H$15),0)</f>
        <v>261699</v>
      </c>
      <c r="T41" s="171">
        <f>ROUND(T101*Содержание!$H$8*(1+$H$13)*(1-$H$14)*(1-$H$15),0)</f>
        <v>267552</v>
      </c>
      <c r="U41" s="171">
        <f>ROUND(U101*Содержание!$H$8*(1+$H$13)*(1-$H$14)*(1-$H$15),0)</f>
        <v>273637</v>
      </c>
      <c r="V41" s="171">
        <f>ROUND(V101*Содержание!$H$8*(1+$H$13)*(1-$H$14)*(1-$H$15),0)</f>
        <v>285342</v>
      </c>
      <c r="W41" s="171">
        <f>ROUND(W101*Содержание!$H$8*(1+$H$13)*(1-$H$14)*(1-$H$15),0)</f>
        <v>290957</v>
      </c>
      <c r="X41" s="171">
        <f>ROUND(X101*Содержание!$H$8*(1+$H$13)*(1-$H$14)*(1-$H$15),0)</f>
        <v>296926</v>
      </c>
      <c r="Y41" s="171">
        <f>ROUND(Y101*Содержание!$H$8*(1+$H$13)*(1-$H$14)*(1-$H$15),0)</f>
        <v>302897</v>
      </c>
      <c r="Z41" s="171">
        <f>ROUND(Z101*Содержание!$H$8*(1+$H$13)*(1-$H$14)*(1-$H$15),0)</f>
        <v>300260</v>
      </c>
      <c r="AA41" s="171">
        <f>ROUND(AA101*Содержание!$H$8*(1+$H$13)*(1-$H$14)*(1-$H$15),0)</f>
        <v>312115</v>
      </c>
      <c r="AB41" s="171">
        <f>ROUND(AB101*Содержание!$H$8*(1+$H$13)*(1-$H$14)*(1-$H$15),0)</f>
        <v>317788</v>
      </c>
      <c r="AC41" s="171">
        <f>ROUND(AC101*Содержание!$H$8*(1+$H$13)*(1-$H$14)*(1-$H$15),0)</f>
        <v>359893</v>
      </c>
      <c r="AD41" s="171">
        <f>ROUND(AD101*Содержание!$H$8*(1+$H$13)*(1-$H$14)*(1-$H$15),0)</f>
        <v>348071</v>
      </c>
      <c r="AE41" s="171">
        <f>ROUND(AE101*Содержание!$H$8*(1+$H$13)*(1-$H$14)*(1-$H$15),0)</f>
        <v>359923</v>
      </c>
      <c r="AF41" s="171">
        <f>ROUND(AF101*Содержание!$H$8*(1+$H$13)*(1-$H$14)*(1-$H$15),0)</f>
        <v>383764</v>
      </c>
      <c r="AG41" s="171">
        <f>ROUND(AG101*Содержание!$H$8*(1+$H$13)*(1-$H$14)*(1-$H$15),0)</f>
        <v>388662</v>
      </c>
      <c r="AH41" s="171">
        <f>ROUND(AH101*Содержание!$H$8*(1+$H$13)*(1-$H$14)*(1-$H$15),0)</f>
        <v>395105</v>
      </c>
      <c r="AI41" s="171">
        <f>ROUND(AI101*Содержание!$H$8*(1+$H$13)*(1-$H$14)*(1-$H$15),0)</f>
        <v>411214</v>
      </c>
      <c r="AJ41" s="171">
        <f>ROUND(AJ101*Содержание!$H$8*(1+$H$13)*(1-$H$14)*(1-$H$15),0)</f>
        <v>415465</v>
      </c>
      <c r="AK41" s="171">
        <f>ROUND(AK101*Содержание!$H$8*(1+$H$13)*(1-$H$14)*(1-$H$15),0)</f>
        <v>490860</v>
      </c>
      <c r="AL41" s="171">
        <f>ROUND(AL101*Содержание!$H$8*(1+$H$13)*(1-$H$14)*(1-$H$15),0)</f>
        <v>491211</v>
      </c>
      <c r="AM41" s="171">
        <f>ROUND(AM101*Содержание!$H$8*(1+$H$13)*(1-$H$14)*(1-$H$15),0)</f>
        <v>520235</v>
      </c>
      <c r="AN41" s="171">
        <f>ROUND(AN101*Содержание!$H$8*(1+$H$13)*(1-$H$14)*(1-$H$15),0)</f>
        <v>520586</v>
      </c>
      <c r="AO41" s="171">
        <f>ROUND(AO101*Содержание!$H$8*(1+$H$13)*(1-$H$14)*(1-$H$15),0)</f>
        <v>521172</v>
      </c>
      <c r="AP41" s="171">
        <f>ROUND(AP101*Содержание!$H$8*(1+$H$13)*(1-$H$14)*(1-$H$15),0)</f>
        <v>529951</v>
      </c>
      <c r="AQ41" s="171">
        <f>ROUND(AQ101*Содержание!$H$8*(1+$H$13)*(1-$H$14)*(1-$H$15),0)</f>
        <v>549728</v>
      </c>
      <c r="AR41" s="171">
        <f>ROUND(AR101*Содержание!$H$8*(1+$H$13)*(1-$H$14)*(1-$H$15),0)</f>
        <v>554526</v>
      </c>
      <c r="AS41" s="170">
        <f>ROUND(AS101*Содержание!$H$8*(1+$H$13)*(1-$H$14)*(1-$H$15),0)</f>
        <v>559909</v>
      </c>
      <c r="AT41" s="170">
        <f>ROUND(AT101*Содержание!$H$8*(1+$H$13)*(1-$H$14)*(1-$H$15),0)</f>
        <v>564944</v>
      </c>
      <c r="AU41" s="170">
        <f>ROUND(AU101*Содержание!$H$8*(1+$H$13)*(1-$H$14)*(1-$H$15),0)</f>
        <v>570328</v>
      </c>
      <c r="AV41" s="170">
        <f>ROUND(AV101*Содержание!$H$8*(1+$H$13)*(1-$H$14)*(1-$H$15),0)</f>
        <v>574893</v>
      </c>
      <c r="AW41" s="170">
        <f>ROUND(AW101*Содержание!$H$8*(1+$H$13)*(1-$H$14)*(1-$H$15),0)</f>
        <v>582147</v>
      </c>
      <c r="AX41" s="170">
        <f>ROUND(AX101*Содержание!$H$8*(1+$H$13)*(1-$H$14)*(1-$H$15),0)</f>
        <v>586711</v>
      </c>
      <c r="AY41" s="170">
        <f>ROUND(AY101*Содержание!$H$8*(1+$H$13)*(1-$H$14)*(1-$H$15),0)</f>
        <v>588822</v>
      </c>
      <c r="AZ41" s="170">
        <f>ROUND(AZ101*Содержание!$H$8*(1+$H$13)*(1-$H$14)*(1-$H$15),0)</f>
        <v>607309</v>
      </c>
    </row>
    <row r="42" spans="1:52">
      <c r="A42" s="166">
        <v>4750</v>
      </c>
      <c r="B42" s="170">
        <f>ROUND(B102*Содержание!$H$8*(1+$H$13)*(1-$H$14)*(1-$H$15),0)</f>
        <v>159289</v>
      </c>
      <c r="C42" s="170">
        <f>ROUND(C102*Содержание!$H$8*(1+$H$13)*(1-$H$14)*(1-$H$15),0)</f>
        <v>164558</v>
      </c>
      <c r="D42" s="170">
        <f>ROUND(D102*Содержание!$H$8*(1+$H$13)*(1-$H$14)*(1-$H$15),0)</f>
        <v>171110</v>
      </c>
      <c r="E42" s="171">
        <f>ROUND(E102*Содержание!$H$8*(1+$H$13)*(1-$H$14)*(1-$H$15),0)</f>
        <v>178132</v>
      </c>
      <c r="F42" s="171">
        <f>ROUND(F102*Содержание!$H$8*(1+$H$13)*(1-$H$14)*(1-$H$15),0)</f>
        <v>191475</v>
      </c>
      <c r="G42" s="171">
        <f>ROUND(G102*Содержание!$H$8*(1+$H$13)*(1-$H$14)*(1-$H$15),0)</f>
        <v>192762</v>
      </c>
      <c r="H42" s="171">
        <f>ROUND(H102*Содержание!$H$8*(1+$H$13)*(1-$H$14)*(1-$H$15),0)</f>
        <v>199081</v>
      </c>
      <c r="I42" s="171">
        <f>ROUND(I102*Содержание!$H$8*(1+$H$13)*(1-$H$14)*(1-$H$15),0)</f>
        <v>205754</v>
      </c>
      <c r="J42" s="171">
        <f>ROUND(J102*Содержание!$H$8*(1+$H$13)*(1-$H$14)*(1-$H$15),0)</f>
        <v>218744</v>
      </c>
      <c r="K42" s="171">
        <f>ROUND(K102*Содержание!$H$8*(1+$H$13)*(1-$H$14)*(1-$H$15),0)</f>
        <v>224949</v>
      </c>
      <c r="L42" s="171">
        <f>ROUND(L102*Содержание!$H$8*(1+$H$13)*(1-$H$14)*(1-$H$15),0)</f>
        <v>218744</v>
      </c>
      <c r="M42" s="171">
        <f>ROUND(M102*Содержание!$H$8*(1+$H$13)*(1-$H$14)*(1-$H$15),0)</f>
        <v>220852</v>
      </c>
      <c r="N42" s="171">
        <f>ROUND(N102*Содержание!$H$8*(1+$H$13)*(1-$H$14)*(1-$H$15),0)</f>
        <v>233023</v>
      </c>
      <c r="O42" s="171">
        <f>ROUND(O102*Содержание!$H$8*(1+$H$13)*(1-$H$14)*(1-$H$15),0)</f>
        <v>239109</v>
      </c>
      <c r="P42" s="171">
        <f>ROUND(P102*Содержание!$H$8*(1+$H$13)*(1-$H$14)*(1-$H$15),0)</f>
        <v>245195</v>
      </c>
      <c r="Q42" s="171">
        <f>ROUND(Q102*Содержание!$H$8*(1+$H$13)*(1-$H$14)*(1-$H$15),0)</f>
        <v>248825</v>
      </c>
      <c r="R42" s="171">
        <f>ROUND(R102*Содержание!$H$8*(1+$H$13)*(1-$H$14)*(1-$H$15),0)</f>
        <v>261113</v>
      </c>
      <c r="S42" s="171">
        <f>ROUND(S102*Содержание!$H$8*(1+$H$13)*(1-$H$14)*(1-$H$15),0)</f>
        <v>266730</v>
      </c>
      <c r="T42" s="171">
        <f>ROUND(T102*Содержание!$H$8*(1+$H$13)*(1-$H$14)*(1-$H$15),0)</f>
        <v>272698</v>
      </c>
      <c r="U42" s="171">
        <f>ROUND(U102*Содержание!$H$8*(1+$H$13)*(1-$H$14)*(1-$H$15),0)</f>
        <v>278902</v>
      </c>
      <c r="V42" s="171">
        <f>ROUND(V102*Содержание!$H$8*(1+$H$13)*(1-$H$14)*(1-$H$15),0)</f>
        <v>290490</v>
      </c>
      <c r="W42" s="171">
        <f>ROUND(W102*Содержание!$H$8*(1+$H$13)*(1-$H$14)*(1-$H$15),0)</f>
        <v>296810</v>
      </c>
      <c r="X42" s="171">
        <f>ROUND(X102*Содержание!$H$8*(1+$H$13)*(1-$H$14)*(1-$H$15),0)</f>
        <v>302662</v>
      </c>
      <c r="Y42" s="171">
        <f>ROUND(Y102*Содержание!$H$8*(1+$H$13)*(1-$H$14)*(1-$H$15),0)</f>
        <v>309099</v>
      </c>
      <c r="Z42" s="171">
        <f>ROUND(Z102*Содержание!$H$8*(1+$H$13)*(1-$H$14)*(1-$H$15),0)</f>
        <v>304767</v>
      </c>
      <c r="AA42" s="171">
        <f>ROUND(AA102*Содержание!$H$8*(1+$H$13)*(1-$H$14)*(1-$H$15),0)</f>
        <v>318430</v>
      </c>
      <c r="AB42" s="171">
        <f>ROUND(AB102*Содержание!$H$8*(1+$H$13)*(1-$H$14)*(1-$H$15),0)</f>
        <v>323843</v>
      </c>
      <c r="AC42" s="171">
        <f>ROUND(AC102*Содержание!$H$8*(1+$H$13)*(1-$H$14)*(1-$H$15),0)</f>
        <v>363638</v>
      </c>
      <c r="AD42" s="171">
        <f>ROUND(AD102*Содержание!$H$8*(1+$H$13)*(1-$H$14)*(1-$H$15),0)</f>
        <v>357864</v>
      </c>
      <c r="AE42" s="171">
        <f>ROUND(AE102*Содержание!$H$8*(1+$H$13)*(1-$H$14)*(1-$H$15),0)</f>
        <v>372297</v>
      </c>
      <c r="AF42" s="171">
        <f>ROUND(AF102*Содержание!$H$8*(1+$H$13)*(1-$H$14)*(1-$H$15),0)</f>
        <v>392657</v>
      </c>
      <c r="AG42" s="171">
        <f>ROUND(AG102*Содержание!$H$8*(1+$H$13)*(1-$H$14)*(1-$H$15),0)</f>
        <v>397295</v>
      </c>
      <c r="AH42" s="171">
        <f>ROUND(AH102*Содержание!$H$8*(1+$H$13)*(1-$H$14)*(1-$H$15),0)</f>
        <v>399358</v>
      </c>
      <c r="AI42" s="171">
        <f>ROUND(AI102*Содержание!$H$8*(1+$H$13)*(1-$H$14)*(1-$H$15),0)</f>
        <v>415983</v>
      </c>
      <c r="AJ42" s="171">
        <f>ROUND(AJ102*Содержание!$H$8*(1+$H$13)*(1-$H$14)*(1-$H$15),0)</f>
        <v>419976</v>
      </c>
      <c r="AK42" s="171">
        <f>ROUND(AK102*Содержание!$H$8*(1+$H$13)*(1-$H$14)*(1-$H$15),0)</f>
        <v>506309</v>
      </c>
      <c r="AL42" s="171">
        <f>ROUND(AL102*Содержание!$H$8*(1+$H$13)*(1-$H$14)*(1-$H$15),0)</f>
        <v>521056</v>
      </c>
      <c r="AM42" s="171">
        <f>ROUND(AM102*Содержание!$H$8*(1+$H$13)*(1-$H$14)*(1-$H$15),0)</f>
        <v>525621</v>
      </c>
      <c r="AN42" s="171">
        <f>ROUND(AN102*Содержание!$H$8*(1+$H$13)*(1-$H$14)*(1-$H$15),0)</f>
        <v>530065</v>
      </c>
      <c r="AO42" s="171">
        <f>ROUND(AO102*Содержание!$H$8*(1+$H$13)*(1-$H$14)*(1-$H$15),0)</f>
        <v>531237</v>
      </c>
      <c r="AP42" s="171">
        <f>ROUND(AP102*Содержание!$H$8*(1+$H$13)*(1-$H$14)*(1-$H$15),0)</f>
        <v>551252</v>
      </c>
      <c r="AQ42" s="171">
        <f>ROUND(AQ102*Содержание!$H$8*(1+$H$13)*(1-$H$14)*(1-$H$15),0)</f>
        <v>555932</v>
      </c>
      <c r="AR42" s="171">
        <f>ROUND(AR102*Содержание!$H$8*(1+$H$13)*(1-$H$14)*(1-$H$15),0)</f>
        <v>560964</v>
      </c>
      <c r="AS42" s="170">
        <f>ROUND(AS102*Содержание!$H$8*(1+$H$13)*(1-$H$14)*(1-$H$15),0)</f>
        <v>576296</v>
      </c>
      <c r="AT42" s="170">
        <f>ROUND(AT102*Содержание!$H$8*(1+$H$13)*(1-$H$14)*(1-$H$15),0)</f>
        <v>581329</v>
      </c>
      <c r="AU42" s="170">
        <f>ROUND(AU102*Содержание!$H$8*(1+$H$13)*(1-$H$14)*(1-$H$15),0)</f>
        <v>582264</v>
      </c>
      <c r="AV42" s="170">
        <f>ROUND(AV102*Содержание!$H$8*(1+$H$13)*(1-$H$14)*(1-$H$15),0)</f>
        <v>583436</v>
      </c>
      <c r="AW42" s="170">
        <f>ROUND(AW102*Содержание!$H$8*(1+$H$13)*(1-$H$14)*(1-$H$15),0)</f>
        <v>588470</v>
      </c>
      <c r="AX42" s="170">
        <f>ROUND(AX102*Содержание!$H$8*(1+$H$13)*(1-$H$14)*(1-$H$15),0)</f>
        <v>593268</v>
      </c>
      <c r="AY42" s="170">
        <f>ROUND(AY102*Содержание!$H$8*(1+$H$13)*(1-$H$14)*(1-$H$15),0)</f>
        <v>595607</v>
      </c>
      <c r="AZ42" s="170">
        <f>ROUND(AZ102*Содержание!$H$8*(1+$H$13)*(1-$H$14)*(1-$H$15),0)</f>
        <v>608248</v>
      </c>
    </row>
    <row r="43" spans="1:52">
      <c r="A43" s="166">
        <v>4875</v>
      </c>
      <c r="B43" s="170">
        <f>ROUND(B103*Содержание!$H$8*(1+$H$13)*(1-$H$14)*(1-$H$15),0)</f>
        <v>160928</v>
      </c>
      <c r="C43" s="170">
        <f>ROUND(C103*Содержание!$H$8*(1+$H$13)*(1-$H$14)*(1-$H$15),0)</f>
        <v>167599</v>
      </c>
      <c r="D43" s="170">
        <f>ROUND(D103*Содержание!$H$8*(1+$H$13)*(1-$H$14)*(1-$H$15),0)</f>
        <v>174154</v>
      </c>
      <c r="E43" s="171">
        <f>ROUND(E103*Содержание!$H$8*(1+$H$13)*(1-$H$14)*(1-$H$15),0)</f>
        <v>181293</v>
      </c>
      <c r="F43" s="171">
        <f>ROUND(F103*Содержание!$H$8*(1+$H$13)*(1-$H$14)*(1-$H$15),0)</f>
        <v>198847</v>
      </c>
      <c r="G43" s="171">
        <f>ROUND(G103*Содержание!$H$8*(1+$H$13)*(1-$H$14)*(1-$H$15),0)</f>
        <v>199551</v>
      </c>
      <c r="H43" s="171">
        <f>ROUND(H103*Содержание!$H$8*(1+$H$13)*(1-$H$14)*(1-$H$15),0)</f>
        <v>206572</v>
      </c>
      <c r="I43" s="171">
        <f>ROUND(I103*Содержание!$H$8*(1+$H$13)*(1-$H$14)*(1-$H$15),0)</f>
        <v>213360</v>
      </c>
      <c r="J43" s="171">
        <f>ROUND(J103*Содержание!$H$8*(1+$H$13)*(1-$H$14)*(1-$H$15),0)</f>
        <v>226937</v>
      </c>
      <c r="K43" s="171">
        <f>ROUND(K103*Содержание!$H$8*(1+$H$13)*(1-$H$14)*(1-$H$15),0)</f>
        <v>233724</v>
      </c>
      <c r="L43" s="171">
        <f>ROUND(L103*Содержание!$H$8*(1+$H$13)*(1-$H$14)*(1-$H$15),0)</f>
        <v>226822</v>
      </c>
      <c r="M43" s="171">
        <f>ROUND(M103*Содержание!$H$8*(1+$H$13)*(1-$H$14)*(1-$H$15),0)</f>
        <v>228575</v>
      </c>
      <c r="N43" s="171">
        <f>ROUND(N103*Содержание!$H$8*(1+$H$13)*(1-$H$14)*(1-$H$15),0)</f>
        <v>241451</v>
      </c>
      <c r="O43" s="171">
        <f>ROUND(O103*Содержание!$H$8*(1+$H$13)*(1-$H$14)*(1-$H$15),0)</f>
        <v>247888</v>
      </c>
      <c r="P43" s="171">
        <f>ROUND(P103*Содержание!$H$8*(1+$H$13)*(1-$H$14)*(1-$H$15),0)</f>
        <v>254324</v>
      </c>
      <c r="Q43" s="171">
        <f>ROUND(Q103*Содержание!$H$8*(1+$H$13)*(1-$H$14)*(1-$H$15),0)</f>
        <v>258070</v>
      </c>
      <c r="R43" s="171">
        <f>ROUND(R103*Содержание!$H$8*(1+$H$13)*(1-$H$14)*(1-$H$15),0)</f>
        <v>265208</v>
      </c>
      <c r="S43" s="171">
        <f>ROUND(S103*Содержание!$H$8*(1+$H$13)*(1-$H$14)*(1-$H$15),0)</f>
        <v>271296</v>
      </c>
      <c r="T43" s="171">
        <f>ROUND(T103*Содержание!$H$8*(1+$H$13)*(1-$H$14)*(1-$H$15),0)</f>
        <v>277264</v>
      </c>
      <c r="U43" s="171">
        <f>ROUND(U103*Содержание!$H$8*(1+$H$13)*(1-$H$14)*(1-$H$15),0)</f>
        <v>281962</v>
      </c>
      <c r="V43" s="171">
        <f>ROUND(V103*Содержание!$H$8*(1+$H$13)*(1-$H$14)*(1-$H$15),0)</f>
        <v>288274</v>
      </c>
      <c r="W43" s="171">
        <f>ROUND(W103*Содержание!$H$8*(1+$H$13)*(1-$H$14)*(1-$H$15),0)</f>
        <v>299872</v>
      </c>
      <c r="X43" s="171">
        <f>ROUND(X103*Содержание!$H$8*(1+$H$13)*(1-$H$14)*(1-$H$15),0)</f>
        <v>306315</v>
      </c>
      <c r="Y43" s="171">
        <f>ROUND(Y103*Содержание!$H$8*(1+$H$13)*(1-$H$14)*(1-$H$15),0)</f>
        <v>312115</v>
      </c>
      <c r="Z43" s="171">
        <f>ROUND(Z103*Содержание!$H$8*(1+$H$13)*(1-$H$14)*(1-$H$15),0)</f>
        <v>318172</v>
      </c>
      <c r="AA43" s="171">
        <f>ROUND(AA103*Содержание!$H$8*(1+$H$13)*(1-$H$14)*(1-$H$15),0)</f>
        <v>330543</v>
      </c>
      <c r="AB43" s="171">
        <f>ROUND(AB103*Содержание!$H$8*(1+$H$13)*(1-$H$14)*(1-$H$15),0)</f>
        <v>336856</v>
      </c>
      <c r="AC43" s="171">
        <f>ROUND(AC103*Содержание!$H$8*(1+$H$13)*(1-$H$14)*(1-$H$15),0)</f>
        <v>367617</v>
      </c>
      <c r="AD43" s="171">
        <f>ROUND(AD103*Содержание!$H$8*(1+$H$13)*(1-$H$14)*(1-$H$15),0)</f>
        <v>377063</v>
      </c>
      <c r="AE43" s="171">
        <f>ROUND(AE103*Содержание!$H$8*(1+$H$13)*(1-$H$14)*(1-$H$15),0)</f>
        <v>396005</v>
      </c>
      <c r="AF43" s="171">
        <f>ROUND(AF103*Содержание!$H$8*(1+$H$13)*(1-$H$14)*(1-$H$15),0)</f>
        <v>400132</v>
      </c>
      <c r="AG43" s="171">
        <f>ROUND(AG103*Содержание!$H$8*(1+$H$13)*(1-$H$14)*(1-$H$15),0)</f>
        <v>403867</v>
      </c>
      <c r="AH43" s="171">
        <f>ROUND(AH103*Содержание!$H$8*(1+$H$13)*(1-$H$14)*(1-$H$15),0)</f>
        <v>407863</v>
      </c>
      <c r="AI43" s="171">
        <f>ROUND(AI103*Содержание!$H$8*(1+$H$13)*(1-$H$14)*(1-$H$15),0)</f>
        <v>420879</v>
      </c>
      <c r="AJ43" s="171">
        <f>ROUND(AJ103*Содержание!$H$8*(1+$H$13)*(1-$H$14)*(1-$H$15),0)</f>
        <v>421265</v>
      </c>
      <c r="AK43" s="171">
        <f>ROUND(AK103*Содержание!$H$8*(1+$H$13)*(1-$H$14)*(1-$H$15),0)</f>
        <v>512860</v>
      </c>
      <c r="AL43" s="171">
        <f>ROUND(AL103*Содержание!$H$8*(1+$H$13)*(1-$H$14)*(1-$H$15),0)</f>
        <v>526674</v>
      </c>
      <c r="AM43" s="171">
        <f>ROUND(AM103*Содержание!$H$8*(1+$H$13)*(1-$H$14)*(1-$H$15),0)</f>
        <v>527375</v>
      </c>
      <c r="AN43" s="171">
        <f>ROUND(AN103*Содержание!$H$8*(1+$H$13)*(1-$H$14)*(1-$H$15),0)</f>
        <v>535802</v>
      </c>
      <c r="AO43" s="171">
        <f>ROUND(AO103*Содержание!$H$8*(1+$H$13)*(1-$H$14)*(1-$H$15),0)</f>
        <v>553591</v>
      </c>
      <c r="AP43" s="171">
        <f>ROUND(AP103*Содержание!$H$8*(1+$H$13)*(1-$H$14)*(1-$H$15),0)</f>
        <v>557454</v>
      </c>
      <c r="AQ43" s="171">
        <f>ROUND(AQ103*Содержание!$H$8*(1+$H$13)*(1-$H$14)*(1-$H$15),0)</f>
        <v>562487</v>
      </c>
      <c r="AR43" s="171">
        <f>ROUND(AR103*Содержание!$H$8*(1+$H$13)*(1-$H$14)*(1-$H$15),0)</f>
        <v>563072</v>
      </c>
      <c r="AS43" s="170">
        <f>ROUND(AS103*Содержание!$H$8*(1+$H$13)*(1-$H$14)*(1-$H$15),0)</f>
        <v>578521</v>
      </c>
      <c r="AT43" s="170">
        <f>ROUND(AT103*Содержание!$H$8*(1+$H$13)*(1-$H$14)*(1-$H$15),0)</f>
        <v>581447</v>
      </c>
      <c r="AU43" s="170">
        <f>ROUND(AU103*Содержание!$H$8*(1+$H$13)*(1-$H$14)*(1-$H$15),0)</f>
        <v>584254</v>
      </c>
      <c r="AV43" s="170">
        <f>ROUND(AV103*Содержание!$H$8*(1+$H$13)*(1-$H$14)*(1-$H$15),0)</f>
        <v>588822</v>
      </c>
      <c r="AW43" s="170">
        <f>ROUND(AW103*Содержание!$H$8*(1+$H$13)*(1-$H$14)*(1-$H$15),0)</f>
        <v>588822</v>
      </c>
      <c r="AX43" s="170">
        <f>ROUND(AX103*Содержание!$H$8*(1+$H$13)*(1-$H$14)*(1-$H$15),0)</f>
        <v>608132</v>
      </c>
      <c r="AY43" s="170">
        <f>ROUND(AY103*Содержание!$H$8*(1+$H$13)*(1-$H$14)*(1-$H$15),0)</f>
        <v>613865</v>
      </c>
      <c r="AZ43" s="170">
        <f>ROUND(AZ103*Содержание!$H$8*(1+$H$13)*(1-$H$14)*(1-$H$15),0)</f>
        <v>622995</v>
      </c>
    </row>
    <row r="44" spans="1:52">
      <c r="A44" s="166">
        <v>5000</v>
      </c>
      <c r="B44" s="170">
        <f>ROUND(B104*Содержание!$H$8*(1+$H$13)*(1-$H$14)*(1-$H$15),0)</f>
        <v>165024</v>
      </c>
      <c r="C44" s="170">
        <f>ROUND(C104*Содержание!$H$8*(1+$H$13)*(1-$H$14)*(1-$H$15),0)</f>
        <v>171462</v>
      </c>
      <c r="D44" s="170">
        <f>ROUND(D104*Содержание!$H$8*(1+$H$13)*(1-$H$14)*(1-$H$15),0)</f>
        <v>178132</v>
      </c>
      <c r="E44" s="171">
        <f>ROUND(E104*Содержание!$H$8*(1+$H$13)*(1-$H$14)*(1-$H$15),0)</f>
        <v>184921</v>
      </c>
      <c r="F44" s="171">
        <f>ROUND(F104*Содержание!$H$8*(1+$H$13)*(1-$H$14)*(1-$H$15),0)</f>
        <v>202828</v>
      </c>
      <c r="G44" s="171">
        <f>ROUND(G104*Содержание!$H$8*(1+$H$13)*(1-$H$14)*(1-$H$15),0)</f>
        <v>203528</v>
      </c>
      <c r="H44" s="171">
        <f>ROUND(H104*Содержание!$H$8*(1+$H$13)*(1-$H$14)*(1-$H$15),0)</f>
        <v>210317</v>
      </c>
      <c r="I44" s="171">
        <f>ROUND(I104*Содержание!$H$8*(1+$H$13)*(1-$H$14)*(1-$H$15),0)</f>
        <v>217107</v>
      </c>
      <c r="J44" s="171">
        <f>ROUND(J104*Содержание!$H$8*(1+$H$13)*(1-$H$14)*(1-$H$15),0)</f>
        <v>231034</v>
      </c>
      <c r="K44" s="171">
        <f>ROUND(K104*Содержание!$H$8*(1+$H$13)*(1-$H$14)*(1-$H$15),0)</f>
        <v>237821</v>
      </c>
      <c r="L44" s="171">
        <f>ROUND(L104*Содержание!$H$8*(1+$H$13)*(1-$H$14)*(1-$H$15),0)</f>
        <v>231034</v>
      </c>
      <c r="M44" s="171">
        <f>ROUND(M104*Содержание!$H$8*(1+$H$13)*(1-$H$14)*(1-$H$15),0)</f>
        <v>233023</v>
      </c>
      <c r="N44" s="171">
        <f>ROUND(N104*Содержание!$H$8*(1+$H$13)*(1-$H$14)*(1-$H$15),0)</f>
        <v>246013</v>
      </c>
      <c r="O44" s="171">
        <f>ROUND(O104*Содержание!$H$8*(1+$H$13)*(1-$H$14)*(1-$H$15),0)</f>
        <v>247303</v>
      </c>
      <c r="P44" s="171">
        <f>ROUND(P104*Содержание!$H$8*(1+$H$13)*(1-$H$14)*(1-$H$15),0)</f>
        <v>251937</v>
      </c>
      <c r="Q44" s="171">
        <f>ROUND(Q104*Содержание!$H$8*(1+$H$13)*(1-$H$14)*(1-$H$15),0)</f>
        <v>255672</v>
      </c>
      <c r="R44" s="171">
        <f>ROUND(R104*Содержание!$H$8*(1+$H$13)*(1-$H$14)*(1-$H$15),0)</f>
        <v>272698</v>
      </c>
      <c r="S44" s="171">
        <f>ROUND(S104*Содержание!$H$8*(1+$H$13)*(1-$H$14)*(1-$H$15),0)</f>
        <v>279019</v>
      </c>
      <c r="T44" s="171">
        <f>ROUND(T104*Содержание!$H$8*(1+$H$13)*(1-$H$14)*(1-$H$15),0)</f>
        <v>284989</v>
      </c>
      <c r="U44" s="171">
        <f>ROUND(U104*Содержание!$H$8*(1+$H$13)*(1-$H$14)*(1-$H$15),0)</f>
        <v>291542</v>
      </c>
      <c r="V44" s="171">
        <f>ROUND(V104*Содержание!$H$8*(1+$H$13)*(1-$H$14)*(1-$H$15),0)</f>
        <v>304067</v>
      </c>
      <c r="W44" s="171">
        <f>ROUND(W104*Содержание!$H$8*(1+$H$13)*(1-$H$14)*(1-$H$15),0)</f>
        <v>310269</v>
      </c>
      <c r="X44" s="171">
        <f>ROUND(X104*Содержание!$H$8*(1+$H$13)*(1-$H$14)*(1-$H$15),0)</f>
        <v>317057</v>
      </c>
      <c r="Y44" s="171">
        <f>ROUND(Y104*Содержание!$H$8*(1+$H$13)*(1-$H$14)*(1-$H$15),0)</f>
        <v>323026</v>
      </c>
      <c r="Z44" s="171">
        <f>ROUND(Z104*Содержание!$H$8*(1+$H$13)*(1-$H$14)*(1-$H$15),0)</f>
        <v>336017</v>
      </c>
      <c r="AA44" s="171">
        <f>ROUND(AA104*Содержание!$H$8*(1+$H$13)*(1-$H$14)*(1-$H$15),0)</f>
        <v>342220</v>
      </c>
      <c r="AB44" s="171">
        <f>ROUND(AB104*Содержание!$H$8*(1+$H$13)*(1-$H$14)*(1-$H$15),0)</f>
        <v>348306</v>
      </c>
      <c r="AC44" s="171">
        <f>ROUND(AC104*Содержание!$H$8*(1+$H$13)*(1-$H$14)*(1-$H$15),0)</f>
        <v>390675</v>
      </c>
      <c r="AD44" s="171">
        <f>ROUND(AD104*Содержание!$H$8*(1+$H$13)*(1-$H$14)*(1-$H$15),0)</f>
        <v>384118</v>
      </c>
      <c r="AE44" s="171">
        <f>ROUND(AE104*Содержание!$H$8*(1+$H$13)*(1-$H$14)*(1-$H$15),0)</f>
        <v>400132</v>
      </c>
      <c r="AF44" s="171">
        <f>ROUND(AF104*Содержание!$H$8*(1+$H$13)*(1-$H$14)*(1-$H$15),0)</f>
        <v>403996</v>
      </c>
      <c r="AG44" s="171">
        <f>ROUND(AG104*Содержание!$H$8*(1+$H$13)*(1-$H$14)*(1-$H$15),0)</f>
        <v>408508</v>
      </c>
      <c r="AH44" s="171">
        <f>ROUND(AH104*Содержание!$H$8*(1+$H$13)*(1-$H$14)*(1-$H$15),0)</f>
        <v>412371</v>
      </c>
      <c r="AI44" s="171">
        <f>ROUND(AI104*Содержание!$H$8*(1+$H$13)*(1-$H$14)*(1-$H$15),0)</f>
        <v>421265</v>
      </c>
      <c r="AJ44" s="171">
        <f>ROUND(AJ104*Содержание!$H$8*(1+$H$13)*(1-$H$14)*(1-$H$15),0)</f>
        <v>433119</v>
      </c>
      <c r="AK44" s="171">
        <f>ROUND(AK104*Содержание!$H$8*(1+$H$13)*(1-$H$14)*(1-$H$15),0)</f>
        <v>518247</v>
      </c>
      <c r="AL44" s="171">
        <f>ROUND(AL104*Содержание!$H$8*(1+$H$13)*(1-$H$14)*(1-$H$15),0)</f>
        <v>526906</v>
      </c>
      <c r="AM44" s="171">
        <f>ROUND(AM104*Содержание!$H$8*(1+$H$13)*(1-$H$14)*(1-$H$15),0)</f>
        <v>537438</v>
      </c>
      <c r="AN44" s="171">
        <f>ROUND(AN104*Содержание!$H$8*(1+$H$13)*(1-$H$14)*(1-$H$15),0)</f>
        <v>538610</v>
      </c>
      <c r="AO44" s="171">
        <f>ROUND(AO104*Содержание!$H$8*(1+$H$13)*(1-$H$14)*(1-$H$15),0)</f>
        <v>558975</v>
      </c>
      <c r="AP44" s="171">
        <f>ROUND(AP104*Содержание!$H$8*(1+$H$13)*(1-$H$14)*(1-$H$15),0)</f>
        <v>563892</v>
      </c>
      <c r="AQ44" s="171">
        <f>ROUND(AQ104*Содержание!$H$8*(1+$H$13)*(1-$H$14)*(1-$H$15),0)</f>
        <v>564593</v>
      </c>
      <c r="AR44" s="171">
        <f>ROUND(AR104*Содержание!$H$8*(1+$H$13)*(1-$H$14)*(1-$H$15),0)</f>
        <v>571849</v>
      </c>
      <c r="AS44" s="170">
        <f>ROUND(AS104*Содержание!$H$8*(1+$H$13)*(1-$H$14)*(1-$H$15),0)</f>
        <v>598415</v>
      </c>
      <c r="AT44" s="170">
        <f>ROUND(AT104*Содержание!$H$8*(1+$H$13)*(1-$H$14)*(1-$H$15),0)</f>
        <v>604267</v>
      </c>
      <c r="AU44" s="170">
        <f>ROUND(AU104*Содержание!$H$8*(1+$H$13)*(1-$H$14)*(1-$H$15),0)</f>
        <v>609536</v>
      </c>
      <c r="AV44" s="170">
        <f>ROUND(AV104*Содержание!$H$8*(1+$H$13)*(1-$H$14)*(1-$H$15),0)</f>
        <v>638561</v>
      </c>
      <c r="AW44" s="170">
        <f>ROUND(AW104*Содержание!$H$8*(1+$H$13)*(1-$H$14)*(1-$H$15),0)</f>
        <v>644062</v>
      </c>
      <c r="AX44" s="170">
        <f>ROUND(AX104*Содержание!$H$8*(1+$H$13)*(1-$H$14)*(1-$H$15),0)</f>
        <v>648861</v>
      </c>
      <c r="AY44" s="170">
        <f>ROUND(AY104*Содержание!$H$8*(1+$H$13)*(1-$H$14)*(1-$H$15),0)</f>
        <v>655765</v>
      </c>
      <c r="AZ44" s="170">
        <f>ROUND(AZ104*Содержание!$H$8*(1+$H$13)*(1-$H$14)*(1-$H$15),0)</f>
        <v>663256</v>
      </c>
    </row>
    <row r="45" spans="1:52">
      <c r="A45" s="166">
        <v>5125</v>
      </c>
      <c r="B45" s="170">
        <f>ROUND(B105*Содержание!$H$8*(1+$H$13)*(1-$H$14)*(1-$H$15),0)</f>
        <v>173569</v>
      </c>
      <c r="C45" s="170">
        <f>ROUND(C105*Содержание!$H$8*(1+$H$13)*(1-$H$14)*(1-$H$15),0)</f>
        <v>179654</v>
      </c>
      <c r="D45" s="170">
        <f>ROUND(D105*Содержание!$H$8*(1+$H$13)*(1-$H$14)*(1-$H$15),0)</f>
        <v>185972</v>
      </c>
      <c r="E45" s="170">
        <f>ROUND(E105*Содержание!$H$8*(1+$H$13)*(1-$H$14)*(1-$H$15),0)</f>
        <v>192413</v>
      </c>
      <c r="F45" s="170">
        <f>ROUND(F105*Содержание!$H$8*(1+$H$13)*(1-$H$14)*(1-$H$15),0)</f>
        <v>201307</v>
      </c>
      <c r="G45" s="170">
        <f>ROUND(G105*Содержание!$H$8*(1+$H$13)*(1-$H$14)*(1-$H$15),0)</f>
        <v>218627</v>
      </c>
      <c r="H45" s="170">
        <f>ROUND(H105*Содержание!$H$8*(1+$H$13)*(1-$H$14)*(1-$H$15),0)</f>
        <v>226002</v>
      </c>
      <c r="I45" s="170">
        <f>ROUND(I105*Содержание!$H$8*(1+$H$13)*(1-$H$14)*(1-$H$15),0)</f>
        <v>236886</v>
      </c>
      <c r="J45" s="170">
        <f>ROUND(J105*Содержание!$H$8*(1+$H$13)*(1-$H$14)*(1-$H$15),0)</f>
        <v>246365</v>
      </c>
      <c r="K45" s="170">
        <f>ROUND(K105*Содержание!$H$8*(1+$H$13)*(1-$H$14)*(1-$H$15),0)</f>
        <v>243204</v>
      </c>
      <c r="L45" s="170">
        <f>ROUND(L105*Содержание!$H$8*(1+$H$13)*(1-$H$14)*(1-$H$15),0)</f>
        <v>269539</v>
      </c>
      <c r="M45" s="170">
        <f>ROUND(M105*Содержание!$H$8*(1+$H$13)*(1-$H$14)*(1-$H$15),0)</f>
        <v>268018</v>
      </c>
      <c r="N45" s="170">
        <f>ROUND(N105*Содержание!$H$8*(1+$H$13)*(1-$H$14)*(1-$H$15),0)</f>
        <v>277847</v>
      </c>
      <c r="O45" s="170">
        <f>ROUND(O105*Содержание!$H$8*(1+$H$13)*(1-$H$14)*(1-$H$15),0)</f>
        <v>276796</v>
      </c>
      <c r="P45" s="170">
        <f>ROUND(P105*Содержание!$H$8*(1+$H$13)*(1-$H$14)*(1-$H$15),0)</f>
        <v>289319</v>
      </c>
      <c r="Q45" s="170">
        <f>ROUND(Q105*Содержание!$H$8*(1+$H$13)*(1-$H$14)*(1-$H$15),0)</f>
        <v>299619</v>
      </c>
      <c r="R45" s="170">
        <f>ROUND(R105*Содержание!$H$8*(1+$H$13)*(1-$H$14)*(1-$H$15),0)</f>
        <v>305821</v>
      </c>
      <c r="S45" s="170">
        <f>ROUND(S105*Содержание!$H$8*(1+$H$13)*(1-$H$14)*(1-$H$15),0)</f>
        <v>317640</v>
      </c>
      <c r="T45" s="171">
        <f>ROUND(T105*Содержание!$H$8*(1+$H$13)*(1-$H$14)*(1-$H$15),0)</f>
        <v>319514</v>
      </c>
      <c r="U45" s="171">
        <f>ROUND(U105*Содержание!$H$8*(1+$H$13)*(1-$H$14)*(1-$H$15),0)</f>
        <v>323610</v>
      </c>
      <c r="V45" s="171">
        <f>ROUND(V105*Содержание!$H$8*(1+$H$13)*(1-$H$14)*(1-$H$15),0)</f>
        <v>331569</v>
      </c>
      <c r="W45" s="171">
        <f>ROUND(W105*Содержание!$H$8*(1+$H$13)*(1-$H$14)*(1-$H$15),0)</f>
        <v>339528</v>
      </c>
      <c r="X45" s="171">
        <f>ROUND(X105*Содержание!$H$8*(1+$H$13)*(1-$H$14)*(1-$H$15),0)</f>
        <v>347838</v>
      </c>
      <c r="Y45" s="171">
        <f>ROUND(Y105*Содержание!$H$8*(1+$H$13)*(1-$H$14)*(1-$H$15),0)</f>
        <v>351467</v>
      </c>
      <c r="Z45" s="171">
        <f>ROUND(Z105*Содержание!$H$8*(1+$H$13)*(1-$H$14)*(1-$H$15),0)</f>
        <v>360011</v>
      </c>
      <c r="AA45" s="171">
        <f>ROUND(AA105*Содержание!$H$8*(1+$H$13)*(1-$H$14)*(1-$H$15),0)</f>
        <v>369257</v>
      </c>
      <c r="AB45" s="171">
        <f>ROUND(AB105*Содержание!$H$8*(1+$H$13)*(1-$H$14)*(1-$H$15),0)</f>
        <v>373233</v>
      </c>
      <c r="AC45" s="171">
        <f>ROUND(AC105*Содержание!$H$8*(1+$H$13)*(1-$H$14)*(1-$H$15),0)</f>
        <v>433745</v>
      </c>
      <c r="AD45" s="171">
        <f>ROUND(AD105*Содержание!$H$8*(1+$H$13)*(1-$H$14)*(1-$H$15),0)</f>
        <v>419232</v>
      </c>
      <c r="AE45" s="171">
        <f>ROUND(AE105*Содержание!$H$8*(1+$H$13)*(1-$H$14)*(1-$H$15),0)</f>
        <v>423446</v>
      </c>
      <c r="AF45" s="171">
        <f>ROUND(AF105*Содержание!$H$8*(1+$H$13)*(1-$H$14)*(1-$H$15),0)</f>
        <v>423446</v>
      </c>
      <c r="AG45" s="171">
        <f>ROUND(AG105*Содержание!$H$8*(1+$H$13)*(1-$H$14)*(1-$H$15),0)</f>
        <v>437021</v>
      </c>
      <c r="AH45" s="171">
        <f>ROUND(AH105*Содержание!$H$8*(1+$H$13)*(1-$H$14)*(1-$H$15),0)</f>
        <v>441468</v>
      </c>
      <c r="AI45" s="171">
        <f>ROUND(AI105*Содержание!$H$8*(1+$H$13)*(1-$H$14)*(1-$H$15),0)</f>
        <v>445798</v>
      </c>
      <c r="AJ45" s="170">
        <f>ROUND(AJ105*Содержание!$H$8*(1+$H$13)*(1-$H$14)*(1-$H$15),0)</f>
        <v>446148</v>
      </c>
      <c r="AK45" s="170">
        <f>ROUND(AK105*Содержание!$H$8*(1+$H$13)*(1-$H$14)*(1-$H$15),0)</f>
        <v>577585</v>
      </c>
      <c r="AL45" s="170">
        <f>ROUND(AL105*Содержание!$H$8*(1+$H$13)*(1-$H$14)*(1-$H$15),0)</f>
        <v>587884</v>
      </c>
      <c r="AM45" s="170">
        <f>ROUND(AM105*Содержание!$H$8*(1+$H$13)*(1-$H$14)*(1-$H$15),0)</f>
        <v>597012</v>
      </c>
      <c r="AN45" s="170">
        <f>ROUND(AN105*Содержание!$H$8*(1+$H$13)*(1-$H$14)*(1-$H$15),0)</f>
        <v>605205</v>
      </c>
      <c r="AO45" s="170">
        <f>ROUND(AO105*Содержание!$H$8*(1+$H$13)*(1-$H$14)*(1-$H$15),0)</f>
        <v>617962</v>
      </c>
      <c r="AP45" s="170">
        <f>ROUND(AP105*Содержание!$H$8*(1+$H$13)*(1-$H$14)*(1-$H$15),0)</f>
        <v>628730</v>
      </c>
      <c r="AQ45" s="170">
        <f>ROUND(AQ105*Содержание!$H$8*(1+$H$13)*(1-$H$14)*(1-$H$15),0)</f>
        <v>632945</v>
      </c>
      <c r="AR45" s="170">
        <f>ROUND(AR105*Содержание!$H$8*(1+$H$13)*(1-$H$14)*(1-$H$15),0)</f>
        <v>629316</v>
      </c>
      <c r="AS45" s="170">
        <f>ROUND(AS105*Содержание!$H$8*(1+$H$13)*(1-$H$14)*(1-$H$15),0)</f>
        <v>632240</v>
      </c>
      <c r="AT45" s="170">
        <f>ROUND(AT105*Содержание!$H$8*(1+$H$13)*(1-$H$14)*(1-$H$15),0)</f>
        <v>644415</v>
      </c>
      <c r="AU45" s="170">
        <f>ROUND(AU105*Содержание!$H$8*(1+$H$13)*(1-$H$14)*(1-$H$15),0)</f>
        <v>667115</v>
      </c>
      <c r="AV45" s="170">
        <f>ROUND(AV105*Содержание!$H$8*(1+$H$13)*(1-$H$14)*(1-$H$15),0)</f>
        <v>672736</v>
      </c>
      <c r="AW45" s="170">
        <f>ROUND(AW105*Содержание!$H$8*(1+$H$13)*(1-$H$14)*(1-$H$15),0)</f>
        <v>678939</v>
      </c>
      <c r="AX45" s="170">
        <f>ROUND(AX105*Содержание!$H$8*(1+$H$13)*(1-$H$14)*(1-$H$15),0)</f>
        <v>689005</v>
      </c>
      <c r="AY45" s="170">
        <f>ROUND(AY105*Содержание!$H$8*(1+$H$13)*(1-$H$14)*(1-$H$15),0)</f>
        <v>694737</v>
      </c>
      <c r="AZ45" s="170">
        <f>ROUND(AZ105*Содержание!$H$8*(1+$H$13)*(1-$H$14)*(1-$H$15),0)</f>
        <v>700358</v>
      </c>
    </row>
    <row r="46" spans="1:52">
      <c r="A46" s="166">
        <v>5250</v>
      </c>
      <c r="B46" s="170">
        <f>ROUND(B106*Содержание!$H$8*(1+$H$13)*(1-$H$14)*(1-$H$15),0)</f>
        <v>175910</v>
      </c>
      <c r="C46" s="170">
        <f>ROUND(C106*Содержание!$H$8*(1+$H$13)*(1-$H$14)*(1-$H$15),0)</f>
        <v>182578</v>
      </c>
      <c r="D46" s="170">
        <f>ROUND(D106*Содержание!$H$8*(1+$H$13)*(1-$H$14)*(1-$H$15),0)</f>
        <v>189252</v>
      </c>
      <c r="E46" s="170">
        <f>ROUND(E106*Содержание!$H$8*(1+$H$13)*(1-$H$14)*(1-$H$15),0)</f>
        <v>196391</v>
      </c>
      <c r="F46" s="170">
        <f>ROUND(F106*Содержание!$H$8*(1+$H$13)*(1-$H$14)*(1-$H$15),0)</f>
        <v>203999</v>
      </c>
      <c r="G46" s="170">
        <f>ROUND(G106*Содержание!$H$8*(1+$H$13)*(1-$H$14)*(1-$H$15),0)</f>
        <v>223662</v>
      </c>
      <c r="H46" s="170">
        <f>ROUND(H106*Содержание!$H$8*(1+$H$13)*(1-$H$14)*(1-$H$15),0)</f>
        <v>231384</v>
      </c>
      <c r="I46" s="170">
        <f>ROUND(I106*Содержание!$H$8*(1+$H$13)*(1-$H$14)*(1-$H$15),0)</f>
        <v>240631</v>
      </c>
      <c r="J46" s="170">
        <f>ROUND(J106*Содержание!$H$8*(1+$H$13)*(1-$H$14)*(1-$H$15),0)</f>
        <v>249760</v>
      </c>
      <c r="K46" s="170">
        <f>ROUND(K106*Содержание!$H$8*(1+$H$13)*(1-$H$14)*(1-$H$15),0)</f>
        <v>251164</v>
      </c>
      <c r="L46" s="170">
        <f>ROUND(L106*Содержание!$H$8*(1+$H$13)*(1-$H$14)*(1-$H$15),0)</f>
        <v>272466</v>
      </c>
      <c r="M46" s="170">
        <f>ROUND(M106*Содержание!$H$8*(1+$H$13)*(1-$H$14)*(1-$H$15),0)</f>
        <v>270241</v>
      </c>
      <c r="N46" s="170">
        <f>ROUND(N106*Содержание!$H$8*(1+$H$13)*(1-$H$14)*(1-$H$15),0)</f>
        <v>281596</v>
      </c>
      <c r="O46" s="170">
        <f>ROUND(O106*Содержание!$H$8*(1+$H$13)*(1-$H$14)*(1-$H$15),0)</f>
        <v>285807</v>
      </c>
      <c r="P46" s="170">
        <f>ROUND(P106*Содержание!$H$8*(1+$H$13)*(1-$H$14)*(1-$H$15),0)</f>
        <v>297629</v>
      </c>
      <c r="Q46" s="170">
        <f>ROUND(Q106*Содержание!$H$8*(1+$H$13)*(1-$H$14)*(1-$H$15),0)</f>
        <v>305119</v>
      </c>
      <c r="R46" s="170">
        <f>ROUND(R106*Содержание!$H$8*(1+$H$13)*(1-$H$14)*(1-$H$15),0)</f>
        <v>309919</v>
      </c>
      <c r="S46" s="170">
        <f>ROUND(S106*Содержание!$H$8*(1+$H$13)*(1-$H$14)*(1-$H$15),0)</f>
        <v>321738</v>
      </c>
      <c r="T46" s="171">
        <f>ROUND(T106*Содержание!$H$8*(1+$H$13)*(1-$H$14)*(1-$H$15),0)</f>
        <v>326185</v>
      </c>
      <c r="U46" s="171">
        <f>ROUND(U106*Содержание!$H$8*(1+$H$13)*(1-$H$14)*(1-$H$15),0)</f>
        <v>330047</v>
      </c>
      <c r="V46" s="171">
        <f>ROUND(V106*Содержание!$H$8*(1+$H$13)*(1-$H$14)*(1-$H$15),0)</f>
        <v>339878</v>
      </c>
      <c r="W46" s="171">
        <f>ROUND(W106*Содержание!$H$8*(1+$H$13)*(1-$H$14)*(1-$H$15),0)</f>
        <v>344212</v>
      </c>
      <c r="X46" s="171">
        <f>ROUND(X106*Содержание!$H$8*(1+$H$13)*(1-$H$14)*(1-$H$15),0)</f>
        <v>353106</v>
      </c>
      <c r="Y46" s="171">
        <f>ROUND(Y106*Содержание!$H$8*(1+$H$13)*(1-$H$14)*(1-$H$15),0)</f>
        <v>355329</v>
      </c>
      <c r="Z46" s="171">
        <f>ROUND(Z106*Содержание!$H$8*(1+$H$13)*(1-$H$14)*(1-$H$15),0)</f>
        <v>368552</v>
      </c>
      <c r="AA46" s="171">
        <f>ROUND(AA106*Содержание!$H$8*(1+$H$13)*(1-$H$14)*(1-$H$15),0)</f>
        <v>373233</v>
      </c>
      <c r="AB46" s="171">
        <f>ROUND(AB106*Содержание!$H$8*(1+$H$13)*(1-$H$14)*(1-$H$15),0)</f>
        <v>377331</v>
      </c>
      <c r="AC46" s="171">
        <f>ROUND(AC106*Содержание!$H$8*(1+$H$13)*(1-$H$14)*(1-$H$15),0)</f>
        <v>438308</v>
      </c>
      <c r="AD46" s="171">
        <f>ROUND(AD106*Содержание!$H$8*(1+$H$13)*(1-$H$14)*(1-$H$15),0)</f>
        <v>423446</v>
      </c>
      <c r="AE46" s="171">
        <f>ROUND(AE106*Содержание!$H$8*(1+$H$13)*(1-$H$14)*(1-$H$15),0)</f>
        <v>427542</v>
      </c>
      <c r="AF46" s="171">
        <f>ROUND(AF106*Содержание!$H$8*(1+$H$13)*(1-$H$14)*(1-$H$15),0)</f>
        <v>433977</v>
      </c>
      <c r="AG46" s="171">
        <f>ROUND(AG106*Содержание!$H$8*(1+$H$13)*(1-$H$14)*(1-$H$15),0)</f>
        <v>442640</v>
      </c>
      <c r="AH46" s="171">
        <f>ROUND(AH106*Содержание!$H$8*(1+$H$13)*(1-$H$14)*(1-$H$15),0)</f>
        <v>446035</v>
      </c>
      <c r="AI46" s="171">
        <f>ROUND(AI106*Содержание!$H$8*(1+$H$13)*(1-$H$14)*(1-$H$15),0)</f>
        <v>456332</v>
      </c>
      <c r="AJ46" s="170">
        <f>ROUND(AJ106*Содержание!$H$8*(1+$H$13)*(1-$H$14)*(1-$H$15),0)</f>
        <v>456448</v>
      </c>
      <c r="AK46" s="170">
        <f>ROUND(AK106*Содержание!$H$8*(1+$H$13)*(1-$H$14)*(1-$H$15),0)</f>
        <v>584254</v>
      </c>
      <c r="AL46" s="170">
        <f>ROUND(AL106*Содержание!$H$8*(1+$H$13)*(1-$H$14)*(1-$H$15),0)</f>
        <v>595959</v>
      </c>
      <c r="AM46" s="170">
        <f>ROUND(AM106*Содержание!$H$8*(1+$H$13)*(1-$H$14)*(1-$H$15),0)</f>
        <v>608132</v>
      </c>
      <c r="AN46" s="170">
        <f>ROUND(AN106*Содержание!$H$8*(1+$H$13)*(1-$H$14)*(1-$H$15),0)</f>
        <v>613282</v>
      </c>
      <c r="AO46" s="170">
        <f>ROUND(AO106*Содержание!$H$8*(1+$H$13)*(1-$H$14)*(1-$H$15),0)</f>
        <v>622762</v>
      </c>
      <c r="AP46" s="170">
        <f>ROUND(AP106*Содержание!$H$8*(1+$H$13)*(1-$H$14)*(1-$H$15),0)</f>
        <v>633880</v>
      </c>
      <c r="AQ46" s="170">
        <f>ROUND(AQ106*Содержание!$H$8*(1+$H$13)*(1-$H$14)*(1-$H$15),0)</f>
        <v>639966</v>
      </c>
      <c r="AR46" s="170">
        <f>ROUND(AR106*Содержание!$H$8*(1+$H$13)*(1-$H$14)*(1-$H$15),0)</f>
        <v>648861</v>
      </c>
      <c r="AS46" s="170">
        <f>ROUND(AS106*Содержание!$H$8*(1+$H$13)*(1-$H$14)*(1-$H$15),0)</f>
        <v>651084</v>
      </c>
      <c r="AT46" s="170">
        <f>ROUND(AT106*Содержание!$H$8*(1+$H$13)*(1-$H$14)*(1-$H$15),0)</f>
        <v>651320</v>
      </c>
      <c r="AU46" s="170">
        <f>ROUND(AU106*Содержание!$H$8*(1+$H$13)*(1-$H$14)*(1-$H$15),0)</f>
        <v>674492</v>
      </c>
      <c r="AV46" s="170">
        <f>ROUND(AV106*Содержание!$H$8*(1+$H$13)*(1-$H$14)*(1-$H$15),0)</f>
        <v>680812</v>
      </c>
      <c r="AW46" s="170">
        <f>ROUND(AW106*Содержание!$H$8*(1+$H$13)*(1-$H$14)*(1-$H$15),0)</f>
        <v>689940</v>
      </c>
      <c r="AX46" s="170">
        <f>ROUND(AX106*Содержание!$H$8*(1+$H$13)*(1-$H$14)*(1-$H$15),0)</f>
        <v>695088</v>
      </c>
      <c r="AY46" s="170">
        <f>ROUND(AY106*Содержание!$H$8*(1+$H$13)*(1-$H$14)*(1-$H$15),0)</f>
        <v>701175</v>
      </c>
      <c r="AZ46" s="170">
        <f>ROUND(AZ106*Содержание!$H$8*(1+$H$13)*(1-$H$14)*(1-$H$15),0)</f>
        <v>709134</v>
      </c>
    </row>
    <row r="47" spans="1:52">
      <c r="A47" s="166">
        <v>5375</v>
      </c>
      <c r="B47" s="170">
        <f>ROUND(B107*Содержание!$H$8*(1+$H$13)*(1-$H$14)*(1-$H$15),0)</f>
        <v>184685</v>
      </c>
      <c r="C47" s="170">
        <f>ROUND(C107*Содержание!$H$8*(1+$H$13)*(1-$H$14)*(1-$H$15),0)</f>
        <v>191709</v>
      </c>
      <c r="D47" s="170">
        <f>ROUND(D107*Содержание!$H$8*(1+$H$13)*(1-$H$14)*(1-$H$15),0)</f>
        <v>198731</v>
      </c>
      <c r="E47" s="170">
        <f>ROUND(E107*Содержание!$H$8*(1+$H$13)*(1-$H$14)*(1-$H$15),0)</f>
        <v>205986</v>
      </c>
      <c r="F47" s="170">
        <f>ROUND(F107*Содержание!$H$8*(1+$H$13)*(1-$H$14)*(1-$H$15),0)</f>
        <v>206105</v>
      </c>
      <c r="G47" s="170">
        <f>ROUND(G107*Содержание!$H$8*(1+$H$13)*(1-$H$14)*(1-$H$15),0)</f>
        <v>226237</v>
      </c>
      <c r="H47" s="170">
        <f>ROUND(H107*Содержание!$H$8*(1+$H$13)*(1-$H$14)*(1-$H$15),0)</f>
        <v>233724</v>
      </c>
      <c r="I47" s="170">
        <f>ROUND(I107*Содержание!$H$8*(1+$H$13)*(1-$H$14)*(1-$H$15),0)</f>
        <v>242971</v>
      </c>
      <c r="J47" s="170">
        <f>ROUND(J107*Содержание!$H$8*(1+$H$13)*(1-$H$14)*(1-$H$15),0)</f>
        <v>252570</v>
      </c>
      <c r="K47" s="170">
        <f>ROUND(K107*Содержание!$H$8*(1+$H$13)*(1-$H$14)*(1-$H$15),0)</f>
        <v>253972</v>
      </c>
      <c r="L47" s="170">
        <f>ROUND(L107*Содержание!$H$8*(1+$H$13)*(1-$H$14)*(1-$H$15),0)</f>
        <v>276094</v>
      </c>
      <c r="M47" s="170">
        <f>ROUND(M107*Содержание!$H$8*(1+$H$13)*(1-$H$14)*(1-$H$15),0)</f>
        <v>274573</v>
      </c>
      <c r="N47" s="170">
        <f>ROUND(N107*Содержание!$H$8*(1+$H$13)*(1-$H$14)*(1-$H$15),0)</f>
        <v>284872</v>
      </c>
      <c r="O47" s="170">
        <f>ROUND(O107*Содержание!$H$8*(1+$H$13)*(1-$H$14)*(1-$H$15),0)</f>
        <v>288851</v>
      </c>
      <c r="P47" s="170">
        <f>ROUND(P107*Содержание!$H$8*(1+$H$13)*(1-$H$14)*(1-$H$15),0)</f>
        <v>301491</v>
      </c>
      <c r="Q47" s="170">
        <f>ROUND(Q107*Содержание!$H$8*(1+$H$13)*(1-$H$14)*(1-$H$15),0)</f>
        <v>308631</v>
      </c>
      <c r="R47" s="170">
        <f>ROUND(R107*Содержание!$H$8*(1+$H$13)*(1-$H$14)*(1-$H$15),0)</f>
        <v>314248</v>
      </c>
      <c r="S47" s="170">
        <f>ROUND(S107*Содержание!$H$8*(1+$H$13)*(1-$H$14)*(1-$H$15),0)</f>
        <v>327122</v>
      </c>
      <c r="T47" s="170">
        <f>ROUND(T107*Содержание!$H$8*(1+$H$13)*(1-$H$14)*(1-$H$15),0)</f>
        <v>329814</v>
      </c>
      <c r="U47" s="170">
        <f>ROUND(U107*Содержание!$H$8*(1+$H$13)*(1-$H$14)*(1-$H$15),0)</f>
        <v>341751</v>
      </c>
      <c r="V47" s="170">
        <f>ROUND(V107*Содержание!$H$8*(1+$H$13)*(1-$H$14)*(1-$H$15),0)</f>
        <v>346081</v>
      </c>
      <c r="W47" s="170">
        <f>ROUND(W107*Содержание!$H$8*(1+$H$13)*(1-$H$14)*(1-$H$15),0)</f>
        <v>348773</v>
      </c>
      <c r="X47" s="170">
        <f>ROUND(X107*Содержание!$H$8*(1+$H$13)*(1-$H$14)*(1-$H$15),0)</f>
        <v>365744</v>
      </c>
      <c r="Y47" s="170">
        <f>ROUND(Y107*Содержание!$H$8*(1+$H$13)*(1-$H$14)*(1-$H$15),0)</f>
        <v>369959</v>
      </c>
      <c r="Z47" s="170">
        <f>ROUND(Z107*Содержание!$H$8*(1+$H$13)*(1-$H$14)*(1-$H$15),0)</f>
        <v>370311</v>
      </c>
      <c r="AA47" s="170">
        <f>ROUND(AA107*Содержание!$H$8*(1+$H$13)*(1-$H$14)*(1-$H$15),0)</f>
        <v>375576</v>
      </c>
      <c r="AB47" s="170">
        <f>ROUND(AB107*Содержание!$H$8*(1+$H$13)*(1-$H$14)*(1-$H$15),0)</f>
        <v>381192</v>
      </c>
      <c r="AC47" s="170">
        <f>ROUND(AC107*Содержание!$H$8*(1+$H$13)*(1-$H$14)*(1-$H$15),0)</f>
        <v>445917</v>
      </c>
      <c r="AD47" s="170">
        <f>ROUND(AD107*Содержание!$H$8*(1+$H$13)*(1-$H$14)*(1-$H$15),0)</f>
        <v>450831</v>
      </c>
      <c r="AE47" s="170">
        <f>ROUND(AE107*Содержание!$H$8*(1+$H$13)*(1-$H$14)*(1-$H$15),0)</f>
        <v>454693</v>
      </c>
      <c r="AF47" s="170">
        <f>ROUND(AF107*Содержание!$H$8*(1+$H$13)*(1-$H$14)*(1-$H$15),0)</f>
        <v>458673</v>
      </c>
      <c r="AG47" s="170">
        <f>ROUND(AG107*Содержание!$H$8*(1+$H$13)*(1-$H$14)*(1-$H$15),0)</f>
        <v>467800</v>
      </c>
      <c r="AH47" s="170">
        <f>ROUND(AH107*Содержание!$H$8*(1+$H$13)*(1-$H$14)*(1-$H$15),0)</f>
        <v>473420</v>
      </c>
      <c r="AI47" s="170">
        <f>ROUND(AI107*Содержание!$H$8*(1+$H$13)*(1-$H$14)*(1-$H$15),0)</f>
        <v>483836</v>
      </c>
      <c r="AJ47" s="170">
        <f>ROUND(AJ107*Содержание!$H$8*(1+$H$13)*(1-$H$14)*(1-$H$15),0)</f>
        <v>491679</v>
      </c>
      <c r="AK47" s="170">
        <f>ROUND(AK107*Содержание!$H$8*(1+$H$13)*(1-$H$14)*(1-$H$15),0)</f>
        <v>606610</v>
      </c>
      <c r="AL47" s="170">
        <f>ROUND(AL107*Содержание!$H$8*(1+$H$13)*(1-$H$14)*(1-$H$15),0)</f>
        <v>611756</v>
      </c>
      <c r="AM47" s="170">
        <f>ROUND(AM107*Содержание!$H$8*(1+$H$13)*(1-$H$14)*(1-$H$15),0)</f>
        <v>614684</v>
      </c>
      <c r="AN47" s="170">
        <f>ROUND(AN107*Содержание!$H$8*(1+$H$13)*(1-$H$14)*(1-$H$15),0)</f>
        <v>625921</v>
      </c>
      <c r="AO47" s="170">
        <f>ROUND(AO107*Содержание!$H$8*(1+$H$13)*(1-$H$14)*(1-$H$15),0)</f>
        <v>635285</v>
      </c>
      <c r="AP47" s="170">
        <f>ROUND(AP107*Содержание!$H$8*(1+$H$13)*(1-$H$14)*(1-$H$15),0)</f>
        <v>640550</v>
      </c>
      <c r="AQ47" s="170">
        <f>ROUND(AQ107*Содержание!$H$8*(1+$H$13)*(1-$H$14)*(1-$H$15),0)</f>
        <v>656117</v>
      </c>
      <c r="AR47" s="170">
        <f>ROUND(AR107*Содержание!$H$8*(1+$H$13)*(1-$H$14)*(1-$H$15),0)</f>
        <v>655532</v>
      </c>
      <c r="AS47" s="170">
        <f>ROUND(AS107*Содержание!$H$8*(1+$H$13)*(1-$H$14)*(1-$H$15),0)</f>
        <v>659044</v>
      </c>
      <c r="AT47" s="170">
        <f>ROUND(AT107*Содержание!$H$8*(1+$H$13)*(1-$H$14)*(1-$H$15),0)</f>
        <v>674960</v>
      </c>
      <c r="AU47" s="170">
        <f>ROUND(AU107*Содержание!$H$8*(1+$H$13)*(1-$H$14)*(1-$H$15),0)</f>
        <v>680812</v>
      </c>
      <c r="AV47" s="170">
        <f>ROUND(AV107*Содержание!$H$8*(1+$H$13)*(1-$H$14)*(1-$H$15),0)</f>
        <v>691696</v>
      </c>
      <c r="AW47" s="170">
        <f>ROUND(AW107*Содержание!$H$8*(1+$H$13)*(1-$H$14)*(1-$H$15),0)</f>
        <v>696847</v>
      </c>
      <c r="AX47" s="170">
        <f>ROUND(AX107*Содержание!$H$8*(1+$H$13)*(1-$H$14)*(1-$H$15),0)</f>
        <v>702697</v>
      </c>
      <c r="AY47" s="170">
        <f>ROUND(AY107*Содержание!$H$8*(1+$H$13)*(1-$H$14)*(1-$H$15),0)</f>
        <v>708200</v>
      </c>
      <c r="AZ47" s="170">
        <f>ROUND(AZ107*Содержание!$H$8*(1+$H$13)*(1-$H$14)*(1-$H$15),0)</f>
        <v>716508</v>
      </c>
    </row>
    <row r="48" spans="1:52">
      <c r="A48" s="166">
        <v>5500</v>
      </c>
      <c r="B48" s="170">
        <f>ROUND(B108*Содержание!$H$8*(1+$H$13)*(1-$H$14)*(1-$H$15),0)</f>
        <v>189371</v>
      </c>
      <c r="C48" s="170">
        <f>ROUND(C108*Содержание!$H$8*(1+$H$13)*(1-$H$14)*(1-$H$15),0)</f>
        <v>196040</v>
      </c>
      <c r="D48" s="170">
        <f>ROUND(D108*Содержание!$H$8*(1+$H$13)*(1-$H$14)*(1-$H$15),0)</f>
        <v>202828</v>
      </c>
      <c r="E48" s="170">
        <f>ROUND(E108*Содержание!$H$8*(1+$H$13)*(1-$H$14)*(1-$H$15),0)</f>
        <v>210082</v>
      </c>
      <c r="F48" s="170">
        <f>ROUND(F108*Содержание!$H$8*(1+$H$13)*(1-$H$14)*(1-$H$15),0)</f>
        <v>218744</v>
      </c>
      <c r="G48" s="170">
        <f>ROUND(G108*Содержание!$H$8*(1+$H$13)*(1-$H$14)*(1-$H$15),0)</f>
        <v>233374</v>
      </c>
      <c r="H48" s="170">
        <f>ROUND(H108*Содержание!$H$8*(1+$H$13)*(1-$H$14)*(1-$H$15),0)</f>
        <v>243556</v>
      </c>
      <c r="I48" s="170">
        <f>ROUND(I108*Содержание!$H$8*(1+$H$13)*(1-$H$14)*(1-$H$15),0)</f>
        <v>252921</v>
      </c>
      <c r="J48" s="170">
        <f>ROUND(J108*Содержание!$H$8*(1+$H$13)*(1-$H$14)*(1-$H$15),0)</f>
        <v>262633</v>
      </c>
      <c r="K48" s="170">
        <f>ROUND(K108*Содержание!$H$8*(1+$H$13)*(1-$H$14)*(1-$H$15),0)</f>
        <v>264858</v>
      </c>
      <c r="L48" s="170">
        <f>ROUND(L108*Содержание!$H$8*(1+$H$13)*(1-$H$14)*(1-$H$15),0)</f>
        <v>281245</v>
      </c>
      <c r="M48" s="170">
        <f>ROUND(M108*Содержание!$H$8*(1+$H$13)*(1-$H$14)*(1-$H$15),0)</f>
        <v>278902</v>
      </c>
      <c r="N48" s="170">
        <f>ROUND(N108*Содержание!$H$8*(1+$H$13)*(1-$H$14)*(1-$H$15),0)</f>
        <v>293883</v>
      </c>
      <c r="O48" s="170">
        <f>ROUND(O108*Содержание!$H$8*(1+$H$13)*(1-$H$14)*(1-$H$15),0)</f>
        <v>295403</v>
      </c>
      <c r="P48" s="170">
        <f>ROUND(P108*Содержание!$H$8*(1+$H$13)*(1-$H$14)*(1-$H$15),0)</f>
        <v>306757</v>
      </c>
      <c r="Q48" s="170">
        <f>ROUND(Q108*Содержание!$H$8*(1+$H$13)*(1-$H$14)*(1-$H$15),0)</f>
        <v>315417</v>
      </c>
      <c r="R48" s="170">
        <f>ROUND(R108*Содержание!$H$8*(1+$H$13)*(1-$H$14)*(1-$H$15),0)</f>
        <v>323962</v>
      </c>
      <c r="S48" s="170">
        <f>ROUND(S108*Содержание!$H$8*(1+$H$13)*(1-$H$14)*(1-$H$15),0)</f>
        <v>331218</v>
      </c>
      <c r="T48" s="170">
        <f>ROUND(T108*Содержание!$H$8*(1+$H$13)*(1-$H$14)*(1-$H$15),0)</f>
        <v>339178</v>
      </c>
      <c r="U48" s="170">
        <f>ROUND(U108*Содержание!$H$8*(1+$H$13)*(1-$H$14)*(1-$H$15),0)</f>
        <v>343741</v>
      </c>
      <c r="V48" s="170">
        <f>ROUND(V108*Содержание!$H$8*(1+$H$13)*(1-$H$14)*(1-$H$15),0)</f>
        <v>348541</v>
      </c>
      <c r="W48" s="170">
        <f>ROUND(W108*Содержание!$H$8*(1+$H$13)*(1-$H$14)*(1-$H$15),0)</f>
        <v>358840</v>
      </c>
      <c r="X48" s="170">
        <f>ROUND(X108*Содержание!$H$8*(1+$H$13)*(1-$H$14)*(1-$H$15),0)</f>
        <v>367266</v>
      </c>
      <c r="Y48" s="170">
        <f>ROUND(Y108*Содержание!$H$8*(1+$H$13)*(1-$H$14)*(1-$H$15),0)</f>
        <v>376397</v>
      </c>
      <c r="Z48" s="170">
        <f>ROUND(Z108*Содержание!$H$8*(1+$H$13)*(1-$H$14)*(1-$H$15),0)</f>
        <v>373821</v>
      </c>
      <c r="AA48" s="170">
        <f>ROUND(AA108*Содержание!$H$8*(1+$H$13)*(1-$H$14)*(1-$H$15),0)</f>
        <v>379556</v>
      </c>
      <c r="AB48" s="170">
        <f>ROUND(AB108*Содержание!$H$8*(1+$H$13)*(1-$H$14)*(1-$H$15),0)</f>
        <v>385641</v>
      </c>
      <c r="AC48" s="170">
        <f>ROUND(AC108*Содержание!$H$8*(1+$H$13)*(1-$H$14)*(1-$H$15),0)</f>
        <v>441350</v>
      </c>
      <c r="AD48" s="170">
        <f>ROUND(AD108*Содержание!$H$8*(1+$H$13)*(1-$H$14)*(1-$H$15),0)</f>
        <v>446148</v>
      </c>
      <c r="AE48" s="170">
        <f>ROUND(AE108*Содержание!$H$8*(1+$H$13)*(1-$H$14)*(1-$H$15),0)</f>
        <v>450130</v>
      </c>
      <c r="AF48" s="170">
        <f>ROUND(AF108*Содержание!$H$8*(1+$H$13)*(1-$H$14)*(1-$H$15),0)</f>
        <v>453755</v>
      </c>
      <c r="AG48" s="170">
        <f>ROUND(AG108*Содержание!$H$8*(1+$H$13)*(1-$H$14)*(1-$H$15),0)</f>
        <v>463704</v>
      </c>
      <c r="AH48" s="170">
        <f>ROUND(AH108*Содержание!$H$8*(1+$H$13)*(1-$H$14)*(1-$H$15),0)</f>
        <v>469324</v>
      </c>
      <c r="AI48" s="170">
        <f>ROUND(AI108*Содержание!$H$8*(1+$H$13)*(1-$H$14)*(1-$H$15),0)</f>
        <v>477046</v>
      </c>
      <c r="AJ48" s="170">
        <f>ROUND(AJ108*Содержание!$H$8*(1+$H$13)*(1-$H$14)*(1-$H$15),0)</f>
        <v>488754</v>
      </c>
      <c r="AK48" s="170">
        <f>ROUND(AK108*Содержание!$H$8*(1+$H$13)*(1-$H$14)*(1-$H$15),0)</f>
        <v>610354</v>
      </c>
      <c r="AL48" s="170">
        <f>ROUND(AL108*Содержание!$H$8*(1+$H$13)*(1-$H$14)*(1-$H$15),0)</f>
        <v>617962</v>
      </c>
      <c r="AM48" s="170">
        <f>ROUND(AM108*Содержание!$H$8*(1+$H$13)*(1-$H$14)*(1-$H$15),0)</f>
        <v>631071</v>
      </c>
      <c r="AN48" s="170">
        <f>ROUND(AN108*Содержание!$H$8*(1+$H$13)*(1-$H$14)*(1-$H$15),0)</f>
        <v>633295</v>
      </c>
      <c r="AO48" s="170">
        <f>ROUND(AO108*Содержание!$H$8*(1+$H$13)*(1-$H$14)*(1-$H$15),0)</f>
        <v>641605</v>
      </c>
      <c r="AP48" s="170">
        <f>ROUND(AP108*Содержание!$H$8*(1+$H$13)*(1-$H$14)*(1-$H$15),0)</f>
        <v>650733</v>
      </c>
      <c r="AQ48" s="170">
        <f>ROUND(AQ108*Содержание!$H$8*(1+$H$13)*(1-$H$14)*(1-$H$15),0)</f>
        <v>662670</v>
      </c>
      <c r="AR48" s="170">
        <f>ROUND(AR108*Содержание!$H$8*(1+$H$13)*(1-$H$14)*(1-$H$15),0)</f>
        <v>671333</v>
      </c>
      <c r="AS48" s="170">
        <f>ROUND(AS108*Содержание!$H$8*(1+$H$13)*(1-$H$14)*(1-$H$15),0)</f>
        <v>675897</v>
      </c>
      <c r="AT48" s="170">
        <f>ROUND(AT108*Содержание!$H$8*(1+$H$13)*(1-$H$14)*(1-$H$15),0)</f>
        <v>682920</v>
      </c>
      <c r="AU48" s="170">
        <f>ROUND(AU108*Содержание!$H$8*(1+$H$13)*(1-$H$14)*(1-$H$15),0)</f>
        <v>693335</v>
      </c>
      <c r="AV48" s="170">
        <f>ROUND(AV108*Содержание!$H$8*(1+$H$13)*(1-$H$14)*(1-$H$15),0)</f>
        <v>694388</v>
      </c>
      <c r="AW48" s="170">
        <f>ROUND(AW108*Содержание!$H$8*(1+$H$13)*(1-$H$14)*(1-$H$15),0)</f>
        <v>700358</v>
      </c>
      <c r="AX48" s="170">
        <f>ROUND(AX108*Содержание!$H$8*(1+$H$13)*(1-$H$14)*(1-$H$15),0)</f>
        <v>714402</v>
      </c>
      <c r="AY48" s="170">
        <f>ROUND(AY108*Содержание!$H$8*(1+$H$13)*(1-$H$14)*(1-$H$15),0)</f>
        <v>721073</v>
      </c>
      <c r="AZ48" s="170">
        <f>ROUND(AZ108*Содержание!$H$8*(1+$H$13)*(1-$H$14)*(1-$H$15),0)</f>
        <v>726924</v>
      </c>
    </row>
    <row r="49" spans="1:52">
      <c r="A49" s="166">
        <v>5625</v>
      </c>
      <c r="B49" s="170">
        <f>ROUND(B109*Содержание!$H$8*(1+$H$13)*(1-$H$14)*(1-$H$15),0)</f>
        <v>196507</v>
      </c>
      <c r="C49" s="170">
        <f>ROUND(C109*Содержание!$H$8*(1+$H$13)*(1-$H$14)*(1-$H$15),0)</f>
        <v>203528</v>
      </c>
      <c r="D49" s="170">
        <f>ROUND(D109*Содержание!$H$8*(1+$H$13)*(1-$H$14)*(1-$H$15),0)</f>
        <v>210434</v>
      </c>
      <c r="E49" s="170">
        <f>ROUND(E109*Содержание!$H$8*(1+$H$13)*(1-$H$14)*(1-$H$15),0)</f>
        <v>217809</v>
      </c>
      <c r="F49" s="170">
        <f>ROUND(F109*Содержание!$H$8*(1+$H$13)*(1-$H$14)*(1-$H$15),0)</f>
        <v>226002</v>
      </c>
      <c r="G49" s="170">
        <f>ROUND(G109*Содержание!$H$8*(1+$H$13)*(1-$H$14)*(1-$H$15),0)</f>
        <v>241333</v>
      </c>
      <c r="H49" s="170">
        <f>ROUND(H109*Содержание!$H$8*(1+$H$13)*(1-$H$14)*(1-$H$15),0)</f>
        <v>249878</v>
      </c>
      <c r="I49" s="170">
        <f>ROUND(I109*Содержание!$H$8*(1+$H$13)*(1-$H$14)*(1-$H$15),0)</f>
        <v>259944</v>
      </c>
      <c r="J49" s="170">
        <f>ROUND(J109*Содержание!$H$8*(1+$H$13)*(1-$H$14)*(1-$H$15),0)</f>
        <v>270125</v>
      </c>
      <c r="K49" s="170">
        <f>ROUND(K109*Содержание!$H$8*(1+$H$13)*(1-$H$14)*(1-$H$15),0)</f>
        <v>272934</v>
      </c>
      <c r="L49" s="170">
        <f>ROUND(L109*Содержание!$H$8*(1+$H$13)*(1-$H$14)*(1-$H$15),0)</f>
        <v>292128</v>
      </c>
      <c r="M49" s="170">
        <f>ROUND(M109*Содержание!$H$8*(1+$H$13)*(1-$H$14)*(1-$H$15),0)</f>
        <v>298448</v>
      </c>
      <c r="N49" s="170">
        <f>ROUND(N109*Содержание!$H$8*(1+$H$13)*(1-$H$14)*(1-$H$15),0)</f>
        <v>304300</v>
      </c>
      <c r="O49" s="170">
        <f>ROUND(O109*Содержание!$H$8*(1+$H$13)*(1-$H$14)*(1-$H$15),0)</f>
        <v>305003</v>
      </c>
      <c r="P49" s="170">
        <f>ROUND(P109*Содержание!$H$8*(1+$H$13)*(1-$H$14)*(1-$H$15),0)</f>
        <v>320567</v>
      </c>
      <c r="Q49" s="170">
        <f>ROUND(Q109*Содержание!$H$8*(1+$H$13)*(1-$H$14)*(1-$H$15),0)</f>
        <v>330517</v>
      </c>
      <c r="R49" s="170">
        <f>ROUND(R109*Содержание!$H$8*(1+$H$13)*(1-$H$14)*(1-$H$15),0)</f>
        <v>335316</v>
      </c>
      <c r="S49" s="170">
        <f>ROUND(S109*Содержание!$H$8*(1+$H$13)*(1-$H$14)*(1-$H$15),0)</f>
        <v>347605</v>
      </c>
      <c r="T49" s="170">
        <f>ROUND(T109*Содержание!$H$8*(1+$H$13)*(1-$H$14)*(1-$H$15),0)</f>
        <v>351933</v>
      </c>
      <c r="U49" s="170">
        <f>ROUND(U109*Содержание!$H$8*(1+$H$13)*(1-$H$14)*(1-$H$15),0)</f>
        <v>357433</v>
      </c>
      <c r="V49" s="170">
        <f>ROUND(V109*Содержание!$H$8*(1+$H$13)*(1-$H$14)*(1-$H$15),0)</f>
        <v>367266</v>
      </c>
      <c r="W49" s="170">
        <f>ROUND(W109*Содержание!$H$8*(1+$H$13)*(1-$H$14)*(1-$H$15),0)</f>
        <v>377916</v>
      </c>
      <c r="X49" s="170">
        <f>ROUND(X109*Содержание!$H$8*(1+$H$13)*(1-$H$14)*(1-$H$15),0)</f>
        <v>381896</v>
      </c>
      <c r="Y49" s="170">
        <f>ROUND(Y109*Содержание!$H$8*(1+$H$13)*(1-$H$14)*(1-$H$15),0)</f>
        <v>386928</v>
      </c>
      <c r="Z49" s="170">
        <f>ROUND(Z109*Содержание!$H$8*(1+$H$13)*(1-$H$14)*(1-$H$15),0)</f>
        <v>396409</v>
      </c>
      <c r="AA49" s="170">
        <f>ROUND(AA109*Содержание!$H$8*(1+$H$13)*(1-$H$14)*(1-$H$15),0)</f>
        <v>398397</v>
      </c>
      <c r="AB49" s="170">
        <f>ROUND(AB109*Содержание!$H$8*(1+$H$13)*(1-$H$14)*(1-$H$15),0)</f>
        <v>402845</v>
      </c>
      <c r="AC49" s="170">
        <f>ROUND(AC109*Содержание!$H$8*(1+$H$13)*(1-$H$14)*(1-$H$15),0)</f>
        <v>452706</v>
      </c>
      <c r="AD49" s="170">
        <f>ROUND(AD109*Содержание!$H$8*(1+$H$13)*(1-$H$14)*(1-$H$15),0)</f>
        <v>455746</v>
      </c>
      <c r="AE49" s="170">
        <f>ROUND(AE109*Содержание!$H$8*(1+$H$13)*(1-$H$14)*(1-$H$15),0)</f>
        <v>468624</v>
      </c>
      <c r="AF49" s="170">
        <f>ROUND(AF109*Содержание!$H$8*(1+$H$13)*(1-$H$14)*(1-$H$15),0)</f>
        <v>479153</v>
      </c>
      <c r="AG49" s="170">
        <f>ROUND(AG109*Содержание!$H$8*(1+$H$13)*(1-$H$14)*(1-$H$15),0)</f>
        <v>484657</v>
      </c>
      <c r="AH49" s="170">
        <f>ROUND(AH109*Содержание!$H$8*(1+$H$13)*(1-$H$14)*(1-$H$15),0)</f>
        <v>489806</v>
      </c>
      <c r="AI49" s="170">
        <f>ROUND(AI109*Содержание!$H$8*(1+$H$13)*(1-$H$14)*(1-$H$15),0)</f>
        <v>501862</v>
      </c>
      <c r="AJ49" s="170">
        <f>ROUND(AJ109*Содержание!$H$8*(1+$H$13)*(1-$H$14)*(1-$H$15),0)</f>
        <v>512160</v>
      </c>
      <c r="AK49" s="170">
        <f>ROUND(AK109*Содержание!$H$8*(1+$H$13)*(1-$H$14)*(1-$H$15),0)</f>
        <v>632008</v>
      </c>
      <c r="AL49" s="170">
        <f>ROUND(AL109*Содержание!$H$8*(1+$H$13)*(1-$H$14)*(1-$H$15),0)</f>
        <v>638093</v>
      </c>
      <c r="AM49" s="170">
        <f>ROUND(AM109*Содержание!$H$8*(1+$H$13)*(1-$H$14)*(1-$H$15),0)</f>
        <v>654244</v>
      </c>
      <c r="AN49" s="170">
        <f>ROUND(AN109*Содержание!$H$8*(1+$H$13)*(1-$H$14)*(1-$H$15),0)</f>
        <v>658809</v>
      </c>
      <c r="AO49" s="170">
        <f>ROUND(AO109*Содержание!$H$8*(1+$H$13)*(1-$H$14)*(1-$H$15),0)</f>
        <v>668875</v>
      </c>
      <c r="AP49" s="170">
        <f>ROUND(AP109*Содержание!$H$8*(1+$H$13)*(1-$H$14)*(1-$H$15),0)</f>
        <v>690643</v>
      </c>
      <c r="AQ49" s="170">
        <f>ROUND(AQ109*Содержание!$H$8*(1+$H$13)*(1-$H$14)*(1-$H$15),0)</f>
        <v>694037</v>
      </c>
      <c r="AR49" s="170">
        <f>ROUND(AR109*Содержание!$H$8*(1+$H$13)*(1-$H$14)*(1-$H$15),0)</f>
        <v>694037</v>
      </c>
      <c r="AS49" s="170">
        <f>ROUND(AS109*Содержание!$H$8*(1+$H$13)*(1-$H$14)*(1-$H$15),0)</f>
        <v>701646</v>
      </c>
      <c r="AT49" s="170">
        <f>ROUND(AT109*Содержание!$H$8*(1+$H$13)*(1-$H$14)*(1-$H$15),0)</f>
        <v>709134</v>
      </c>
      <c r="AU49" s="170">
        <f>ROUND(AU109*Содержание!$H$8*(1+$H$13)*(1-$H$14)*(1-$H$15),0)</f>
        <v>714753</v>
      </c>
      <c r="AV49" s="170">
        <f>ROUND(AV109*Содержание!$H$8*(1+$H$13)*(1-$H$14)*(1-$H$15),0)</f>
        <v>728329</v>
      </c>
      <c r="AW49" s="170">
        <f>ROUND(AW109*Содержание!$H$8*(1+$H$13)*(1-$H$14)*(1-$H$15),0)</f>
        <v>746119</v>
      </c>
      <c r="AX49" s="170">
        <f>ROUND(AX109*Содержание!$H$8*(1+$H$13)*(1-$H$14)*(1-$H$15),0)</f>
        <v>752439</v>
      </c>
      <c r="AY49" s="170">
        <f>ROUND(AY109*Содержание!$H$8*(1+$H$13)*(1-$H$14)*(1-$H$15),0)</f>
        <v>758407</v>
      </c>
      <c r="AZ49" s="170">
        <f>ROUND(AZ109*Содержание!$H$8*(1+$H$13)*(1-$H$14)*(1-$H$15),0)</f>
        <v>780762</v>
      </c>
    </row>
    <row r="50" spans="1:52">
      <c r="A50" s="166">
        <v>5750</v>
      </c>
      <c r="B50" s="170">
        <f>ROUND(B110*Содержание!$H$8*(1+$H$13)*(1-$H$14)*(1-$H$15),0)</f>
        <v>201187</v>
      </c>
      <c r="C50" s="170">
        <f>ROUND(C110*Содержание!$H$8*(1+$H$13)*(1-$H$14)*(1-$H$15),0)</f>
        <v>207625</v>
      </c>
      <c r="D50" s="170">
        <f>ROUND(D110*Содержание!$H$8*(1+$H$13)*(1-$H$14)*(1-$H$15),0)</f>
        <v>214649</v>
      </c>
      <c r="E50" s="170">
        <f>ROUND(E110*Содержание!$H$8*(1+$H$13)*(1-$H$14)*(1-$H$15),0)</f>
        <v>221553</v>
      </c>
      <c r="F50" s="170">
        <f>ROUND(F110*Содержание!$H$8*(1+$H$13)*(1-$H$14)*(1-$H$15),0)</f>
        <v>228224</v>
      </c>
      <c r="G50" s="170">
        <f>ROUND(G110*Содержание!$H$8*(1+$H$13)*(1-$H$14)*(1-$H$15),0)</f>
        <v>243556</v>
      </c>
      <c r="H50" s="170">
        <f>ROUND(H110*Содержание!$H$8*(1+$H$13)*(1-$H$14)*(1-$H$15),0)</f>
        <v>252452</v>
      </c>
      <c r="I50" s="170">
        <f>ROUND(I110*Содержание!$H$8*(1+$H$13)*(1-$H$14)*(1-$H$15),0)</f>
        <v>266613</v>
      </c>
      <c r="J50" s="170">
        <f>ROUND(J110*Содержание!$H$8*(1+$H$13)*(1-$H$14)*(1-$H$15),0)</f>
        <v>274806</v>
      </c>
      <c r="K50" s="170">
        <f>ROUND(K110*Содержание!$H$8*(1+$H$13)*(1-$H$14)*(1-$H$15),0)</f>
        <v>277498</v>
      </c>
      <c r="L50" s="170">
        <f>ROUND(L110*Содержание!$H$8*(1+$H$13)*(1-$H$14)*(1-$H$15),0)</f>
        <v>294586</v>
      </c>
      <c r="M50" s="170">
        <f>ROUND(M110*Содержание!$H$8*(1+$H$13)*(1-$H$14)*(1-$H$15),0)</f>
        <v>301139</v>
      </c>
      <c r="N50" s="170">
        <f>ROUND(N110*Содержание!$H$8*(1+$H$13)*(1-$H$14)*(1-$H$15),0)</f>
        <v>307225</v>
      </c>
      <c r="O50" s="170">
        <f>ROUND(O110*Содержание!$H$8*(1+$H$13)*(1-$H$14)*(1-$H$15),0)</f>
        <v>312025</v>
      </c>
      <c r="P50" s="170">
        <f>ROUND(P110*Содержание!$H$8*(1+$H$13)*(1-$H$14)*(1-$H$15),0)</f>
        <v>323610</v>
      </c>
      <c r="Q50" s="170">
        <f>ROUND(Q110*Содержание!$H$8*(1+$H$13)*(1-$H$14)*(1-$H$15),0)</f>
        <v>334144</v>
      </c>
      <c r="R50" s="170">
        <f>ROUND(R110*Содержание!$H$8*(1+$H$13)*(1-$H$14)*(1-$H$15),0)</f>
        <v>342572</v>
      </c>
      <c r="S50" s="170">
        <f>ROUND(S110*Содержание!$H$8*(1+$H$13)*(1-$H$14)*(1-$H$15),0)</f>
        <v>350997</v>
      </c>
      <c r="T50" s="170">
        <f>ROUND(T110*Содержание!$H$8*(1+$H$13)*(1-$H$14)*(1-$H$15),0)</f>
        <v>355211</v>
      </c>
      <c r="U50" s="170">
        <f>ROUND(U110*Содержание!$H$8*(1+$H$13)*(1-$H$14)*(1-$H$15),0)</f>
        <v>363171</v>
      </c>
      <c r="V50" s="170">
        <f>ROUND(V110*Содержание!$H$8*(1+$H$13)*(1-$H$14)*(1-$H$15),0)</f>
        <v>371363</v>
      </c>
      <c r="W50" s="170">
        <f>ROUND(W110*Содержание!$H$8*(1+$H$13)*(1-$H$14)*(1-$H$15),0)</f>
        <v>381664</v>
      </c>
      <c r="X50" s="170">
        <f>ROUND(X110*Содержание!$H$8*(1+$H$13)*(1-$H$14)*(1-$H$15),0)</f>
        <v>385874</v>
      </c>
      <c r="Y50" s="170">
        <f>ROUND(Y110*Содержание!$H$8*(1+$H$13)*(1-$H$14)*(1-$H$15),0)</f>
        <v>390907</v>
      </c>
      <c r="Z50" s="170">
        <f>ROUND(Z110*Содержание!$H$8*(1+$H$13)*(1-$H$14)*(1-$H$15),0)</f>
        <v>398983</v>
      </c>
      <c r="AA50" s="170">
        <f>ROUND(AA110*Содержание!$H$8*(1+$H$13)*(1-$H$14)*(1-$H$15),0)</f>
        <v>402493</v>
      </c>
      <c r="AB50" s="170">
        <f>ROUND(AB110*Содержание!$H$8*(1+$H$13)*(1-$H$14)*(1-$H$15),0)</f>
        <v>408112</v>
      </c>
      <c r="AC50" s="170">
        <f>ROUND(AC110*Содержание!$H$8*(1+$H$13)*(1-$H$14)*(1-$H$15),0)</f>
        <v>457972</v>
      </c>
      <c r="AD50" s="170">
        <f>ROUND(AD110*Содержание!$H$8*(1+$H$13)*(1-$H$14)*(1-$H$15),0)</f>
        <v>470845</v>
      </c>
      <c r="AE50" s="170">
        <f>ROUND(AE110*Содержание!$H$8*(1+$H$13)*(1-$H$14)*(1-$H$15),0)</f>
        <v>475409</v>
      </c>
      <c r="AF50" s="170">
        <f>ROUND(AF110*Содержание!$H$8*(1+$H$13)*(1-$H$14)*(1-$H$15),0)</f>
        <v>488400</v>
      </c>
      <c r="AG50" s="170">
        <f>ROUND(AG110*Содержание!$H$8*(1+$H$13)*(1-$H$14)*(1-$H$15),0)</f>
        <v>499635</v>
      </c>
      <c r="AH50" s="170">
        <f>ROUND(AH110*Содержание!$H$8*(1+$H$13)*(1-$H$14)*(1-$H$15),0)</f>
        <v>504787</v>
      </c>
      <c r="AI50" s="170">
        <f>ROUND(AI110*Содержание!$H$8*(1+$H$13)*(1-$H$14)*(1-$H$15),0)</f>
        <v>519298</v>
      </c>
      <c r="AJ50" s="170">
        <f>ROUND(AJ110*Содержание!$H$8*(1+$H$13)*(1-$H$14)*(1-$H$15),0)</f>
        <v>521871</v>
      </c>
      <c r="AK50" s="170">
        <f>ROUND(AK110*Содержание!$H$8*(1+$H$13)*(1-$H$14)*(1-$H$15),0)</f>
        <v>645232</v>
      </c>
      <c r="AL50" s="170">
        <f>ROUND(AL110*Содержание!$H$8*(1+$H$13)*(1-$H$14)*(1-$H$15),0)</f>
        <v>650031</v>
      </c>
      <c r="AM50" s="170">
        <f>ROUND(AM110*Содержание!$H$8*(1+$H$13)*(1-$H$14)*(1-$H$15),0)</f>
        <v>660330</v>
      </c>
      <c r="AN50" s="170">
        <f>ROUND(AN110*Содержание!$H$8*(1+$H$13)*(1-$H$14)*(1-$H$15),0)</f>
        <v>675544</v>
      </c>
      <c r="AO50" s="170">
        <f>ROUND(AO110*Содержание!$H$8*(1+$H$13)*(1-$H$14)*(1-$H$15),0)</f>
        <v>681630</v>
      </c>
      <c r="AP50" s="170">
        <f>ROUND(AP110*Содержание!$H$8*(1+$H$13)*(1-$H$14)*(1-$H$15),0)</f>
        <v>702697</v>
      </c>
      <c r="AQ50" s="170">
        <f>ROUND(AQ110*Содержание!$H$8*(1+$H$13)*(1-$H$14)*(1-$H$15),0)</f>
        <v>706560</v>
      </c>
      <c r="AR50" s="170">
        <f>ROUND(AR110*Содержание!$H$8*(1+$H$13)*(1-$H$14)*(1-$H$15),0)</f>
        <v>703635</v>
      </c>
      <c r="AS50" s="170">
        <f>ROUND(AS110*Содержание!$H$8*(1+$H$13)*(1-$H$14)*(1-$H$15),0)</f>
        <v>711827</v>
      </c>
      <c r="AT50" s="170">
        <f>ROUND(AT110*Содержание!$H$8*(1+$H$13)*(1-$H$14)*(1-$H$15),0)</f>
        <v>717093</v>
      </c>
      <c r="AU50" s="170">
        <f>ROUND(AU110*Содержание!$H$8*(1+$H$13)*(1-$H$14)*(1-$H$15),0)</f>
        <v>721424</v>
      </c>
      <c r="AV50" s="170">
        <f>ROUND(AV110*Содержание!$H$8*(1+$H$13)*(1-$H$14)*(1-$H$15),0)</f>
        <v>748461</v>
      </c>
      <c r="AW50" s="170">
        <f>ROUND(AW110*Содержание!$H$8*(1+$H$13)*(1-$H$14)*(1-$H$15),0)</f>
        <v>771050</v>
      </c>
      <c r="AX50" s="170">
        <f>ROUND(AX110*Содержание!$H$8*(1+$H$13)*(1-$H$14)*(1-$H$15),0)</f>
        <v>775378</v>
      </c>
      <c r="AY50" s="170">
        <f>ROUND(AY110*Содержание!$H$8*(1+$H$13)*(1-$H$14)*(1-$H$15),0)</f>
        <v>782401</v>
      </c>
      <c r="AZ50" s="170">
        <f>ROUND(AZ110*Содержание!$H$8*(1+$H$13)*(1-$H$14)*(1-$H$15),0)</f>
        <v>789072</v>
      </c>
    </row>
    <row r="51" spans="1:52">
      <c r="A51" s="166">
        <v>5875</v>
      </c>
      <c r="B51" s="170">
        <f>ROUND(B111*Содержание!$H$8*(1+$H$13)*(1-$H$14)*(1-$H$15),0)</f>
        <v>205050</v>
      </c>
      <c r="C51" s="170">
        <f>ROUND(C111*Содержание!$H$8*(1+$H$13)*(1-$H$14)*(1-$H$15),0)</f>
        <v>211723</v>
      </c>
      <c r="D51" s="170">
        <f>ROUND(D111*Содержание!$H$8*(1+$H$13)*(1-$H$14)*(1-$H$15),0)</f>
        <v>218744</v>
      </c>
      <c r="E51" s="170">
        <f>ROUND(E111*Содержание!$H$8*(1+$H$13)*(1-$H$14)*(1-$H$15),0)</f>
        <v>226002</v>
      </c>
      <c r="F51" s="170">
        <f>ROUND(F111*Содержание!$H$8*(1+$H$13)*(1-$H$14)*(1-$H$15),0)</f>
        <v>235129</v>
      </c>
      <c r="G51" s="170">
        <f>ROUND(G111*Содержание!$H$8*(1+$H$13)*(1-$H$14)*(1-$H$15),0)</f>
        <v>248707</v>
      </c>
      <c r="H51" s="170">
        <f>ROUND(H111*Содержание!$H$8*(1+$H$13)*(1-$H$14)*(1-$H$15),0)</f>
        <v>254676</v>
      </c>
      <c r="I51" s="170">
        <f>ROUND(I111*Содержание!$H$8*(1+$H$13)*(1-$H$14)*(1-$H$15),0)</f>
        <v>271764</v>
      </c>
      <c r="J51" s="170">
        <f>ROUND(J111*Содержание!$H$8*(1+$H$13)*(1-$H$14)*(1-$H$15),0)</f>
        <v>281125</v>
      </c>
      <c r="K51" s="170">
        <f>ROUND(K111*Содержание!$H$8*(1+$H$13)*(1-$H$14)*(1-$H$15),0)</f>
        <v>281477</v>
      </c>
      <c r="L51" s="170">
        <f>ROUND(L111*Содержание!$H$8*(1+$H$13)*(1-$H$14)*(1-$H$15),0)</f>
        <v>303011</v>
      </c>
      <c r="M51" s="170">
        <f>ROUND(M111*Содержание!$H$8*(1+$H$13)*(1-$H$14)*(1-$H$15),0)</f>
        <v>304300</v>
      </c>
      <c r="N51" s="170">
        <f>ROUND(N111*Содержание!$H$8*(1+$H$13)*(1-$H$14)*(1-$H$15),0)</f>
        <v>313312</v>
      </c>
      <c r="O51" s="170">
        <f>ROUND(O111*Содержание!$H$8*(1+$H$13)*(1-$H$14)*(1-$H$15),0)</f>
        <v>315185</v>
      </c>
      <c r="P51" s="170">
        <f>ROUND(P111*Содержание!$H$8*(1+$H$13)*(1-$H$14)*(1-$H$15),0)</f>
        <v>328879</v>
      </c>
      <c r="Q51" s="170">
        <f>ROUND(Q111*Содержание!$H$8*(1+$H$13)*(1-$H$14)*(1-$H$15),0)</f>
        <v>337423</v>
      </c>
      <c r="R51" s="170">
        <f>ROUND(R111*Содержание!$H$8*(1+$H$13)*(1-$H$14)*(1-$H$15),0)</f>
        <v>349241</v>
      </c>
      <c r="S51" s="170">
        <f>ROUND(S111*Содержание!$H$8*(1+$H$13)*(1-$H$14)*(1-$H$15),0)</f>
        <v>354391</v>
      </c>
      <c r="T51" s="170">
        <f>ROUND(T111*Содержание!$H$8*(1+$H$13)*(1-$H$14)*(1-$H$15),0)</f>
        <v>359074</v>
      </c>
      <c r="U51" s="170">
        <f>ROUND(U111*Содержание!$H$8*(1+$H$13)*(1-$H$14)*(1-$H$15),0)</f>
        <v>370311</v>
      </c>
      <c r="V51" s="170">
        <f>ROUND(V111*Содержание!$H$8*(1+$H$13)*(1-$H$14)*(1-$H$15),0)</f>
        <v>380841</v>
      </c>
      <c r="W51" s="170">
        <f>ROUND(W111*Содержание!$H$8*(1+$H$13)*(1-$H$14)*(1-$H$15),0)</f>
        <v>385641</v>
      </c>
      <c r="X51" s="170">
        <f>ROUND(X111*Содержание!$H$8*(1+$H$13)*(1-$H$14)*(1-$H$15),0)</f>
        <v>390087</v>
      </c>
      <c r="Y51" s="170">
        <f>ROUND(Y111*Содержание!$H$8*(1+$H$13)*(1-$H$14)*(1-$H$15),0)</f>
        <v>396409</v>
      </c>
      <c r="Z51" s="170">
        <f>ROUND(Z111*Содержание!$H$8*(1+$H$13)*(1-$H$14)*(1-$H$15),0)</f>
        <v>400973</v>
      </c>
      <c r="AA51" s="170">
        <f>ROUND(AA111*Содержание!$H$8*(1+$H$13)*(1-$H$14)*(1-$H$15),0)</f>
        <v>406474</v>
      </c>
      <c r="AB51" s="170">
        <f>ROUND(AB111*Содержание!$H$8*(1+$H$13)*(1-$H$14)*(1-$H$15),0)</f>
        <v>417008</v>
      </c>
      <c r="AC51" s="170">
        <f>ROUND(AC111*Содержание!$H$8*(1+$H$13)*(1-$H$14)*(1-$H$15),0)</f>
        <v>462301</v>
      </c>
      <c r="AD51" s="170">
        <f>ROUND(AD111*Содержание!$H$8*(1+$H$13)*(1-$H$14)*(1-$H$15),0)</f>
        <v>474941</v>
      </c>
      <c r="AE51" s="170">
        <f>ROUND(AE111*Содержание!$H$8*(1+$H$13)*(1-$H$14)*(1-$H$15),0)</f>
        <v>490390</v>
      </c>
      <c r="AF51" s="170">
        <f>ROUND(AF111*Содержание!$H$8*(1+$H$13)*(1-$H$14)*(1-$H$15),0)</f>
        <v>496009</v>
      </c>
      <c r="AG51" s="170">
        <f>ROUND(AG111*Содержание!$H$8*(1+$H$13)*(1-$H$14)*(1-$H$15),0)</f>
        <v>508999</v>
      </c>
      <c r="AH51" s="170">
        <f>ROUND(AH111*Содержание!$H$8*(1+$H$13)*(1-$H$14)*(1-$H$15),0)</f>
        <v>517192</v>
      </c>
      <c r="AI51" s="170">
        <f>ROUND(AI111*Содержание!$H$8*(1+$H$13)*(1-$H$14)*(1-$H$15),0)</f>
        <v>523747</v>
      </c>
      <c r="AJ51" s="170">
        <f>ROUND(AJ111*Содержание!$H$8*(1+$H$13)*(1-$H$14)*(1-$H$15),0)</f>
        <v>526440</v>
      </c>
      <c r="AK51" s="170">
        <f>ROUND(AK111*Содержание!$H$8*(1+$H$13)*(1-$H$14)*(1-$H$15),0)</f>
        <v>650967</v>
      </c>
      <c r="AL51" s="170">
        <f>ROUND(AL111*Содержание!$H$8*(1+$H$13)*(1-$H$14)*(1-$H$15),0)</f>
        <v>659279</v>
      </c>
      <c r="AM51" s="170">
        <f>ROUND(AM111*Содержание!$H$8*(1+$H$13)*(1-$H$14)*(1-$H$15),0)</f>
        <v>676363</v>
      </c>
      <c r="AN51" s="170">
        <f>ROUND(AN111*Содержание!$H$8*(1+$H$13)*(1-$H$14)*(1-$H$15),0)</f>
        <v>691814</v>
      </c>
      <c r="AO51" s="170">
        <f>ROUND(AO111*Содержание!$H$8*(1+$H$13)*(1-$H$14)*(1-$H$15),0)</f>
        <v>700708</v>
      </c>
      <c r="AP51" s="170">
        <f>ROUND(AP111*Содержание!$H$8*(1+$H$13)*(1-$H$14)*(1-$H$15),0)</f>
        <v>710188</v>
      </c>
      <c r="AQ51" s="170">
        <f>ROUND(AQ111*Содержание!$H$8*(1+$H$13)*(1-$H$14)*(1-$H$15),0)</f>
        <v>716391</v>
      </c>
      <c r="AR51" s="170">
        <f>ROUND(AR111*Содержание!$H$8*(1+$H$13)*(1-$H$14)*(1-$H$15),0)</f>
        <v>719319</v>
      </c>
      <c r="AS51" s="170">
        <f>ROUND(AS111*Содержание!$H$8*(1+$H$13)*(1-$H$14)*(1-$H$15),0)</f>
        <v>714986</v>
      </c>
      <c r="AT51" s="170">
        <f>ROUND(AT111*Содержание!$H$8*(1+$H$13)*(1-$H$14)*(1-$H$15),0)</f>
        <v>723883</v>
      </c>
      <c r="AU51" s="170">
        <f>ROUND(AU111*Содержание!$H$8*(1+$H$13)*(1-$H$14)*(1-$H$15),0)</f>
        <v>727978</v>
      </c>
      <c r="AV51" s="170">
        <f>ROUND(AV111*Содержание!$H$8*(1+$H$13)*(1-$H$14)*(1-$H$15),0)</f>
        <v>772803</v>
      </c>
      <c r="AW51" s="170">
        <f>ROUND(AW111*Содержание!$H$8*(1+$H$13)*(1-$H$14)*(1-$H$15),0)</f>
        <v>778187</v>
      </c>
      <c r="AX51" s="170">
        <f>ROUND(AX111*Содержание!$H$8*(1+$H$13)*(1-$H$14)*(1-$H$15),0)</f>
        <v>784158</v>
      </c>
      <c r="AY51" s="170">
        <f>ROUND(AY111*Содержание!$H$8*(1+$H$13)*(1-$H$14)*(1-$H$15),0)</f>
        <v>787435</v>
      </c>
      <c r="AZ51" s="170">
        <f>ROUND(AZ111*Содержание!$H$8*(1+$H$13)*(1-$H$14)*(1-$H$15),0)</f>
        <v>797265</v>
      </c>
    </row>
    <row r="52" spans="1:52">
      <c r="A52" s="166">
        <v>6000</v>
      </c>
      <c r="B52" s="170">
        <f>ROUND(B112*Содержание!$H$8*(1+$H$13)*(1-$H$14)*(1-$H$15),0)</f>
        <v>208562</v>
      </c>
      <c r="C52" s="170">
        <f>ROUND(C112*Содержание!$H$8*(1+$H$13)*(1-$H$14)*(1-$H$15),0)</f>
        <v>215467</v>
      </c>
      <c r="D52" s="170">
        <f>ROUND(D112*Содержание!$H$8*(1+$H$13)*(1-$H$14)*(1-$H$15),0)</f>
        <v>222489</v>
      </c>
      <c r="E52" s="170">
        <f>ROUND(E112*Содержание!$H$8*(1+$H$13)*(1-$H$14)*(1-$H$15),0)</f>
        <v>229749</v>
      </c>
      <c r="F52" s="170">
        <f>ROUND(F112*Содержание!$H$8*(1+$H$13)*(1-$H$14)*(1-$H$15),0)</f>
        <v>238525</v>
      </c>
      <c r="G52" s="170">
        <f>ROUND(G112*Содержание!$H$8*(1+$H$13)*(1-$H$14)*(1-$H$15),0)</f>
        <v>252570</v>
      </c>
      <c r="H52" s="170">
        <f>ROUND(H112*Содержание!$H$8*(1+$H$13)*(1-$H$14)*(1-$H$15),0)</f>
        <v>258537</v>
      </c>
      <c r="I52" s="170">
        <f>ROUND(I112*Содержание!$H$8*(1+$H$13)*(1-$H$14)*(1-$H$15),0)</f>
        <v>274924</v>
      </c>
      <c r="J52" s="170">
        <f>ROUND(J112*Содержание!$H$8*(1+$H$13)*(1-$H$14)*(1-$H$15),0)</f>
        <v>285107</v>
      </c>
      <c r="K52" s="170">
        <f>ROUND(K112*Содержание!$H$8*(1+$H$13)*(1-$H$14)*(1-$H$15),0)</f>
        <v>286862</v>
      </c>
      <c r="L52" s="170">
        <f>ROUND(L112*Содержание!$H$8*(1+$H$13)*(1-$H$14)*(1-$H$15),0)</f>
        <v>307225</v>
      </c>
      <c r="M52" s="170">
        <f>ROUND(M112*Содержание!$H$8*(1+$H$13)*(1-$H$14)*(1-$H$15),0)</f>
        <v>308514</v>
      </c>
      <c r="N52" s="170">
        <f>ROUND(N112*Содержание!$H$8*(1+$H$13)*(1-$H$14)*(1-$H$15),0)</f>
        <v>317760</v>
      </c>
      <c r="O52" s="170">
        <f>ROUND(O112*Содержание!$H$8*(1+$H$13)*(1-$H$14)*(1-$H$15),0)</f>
        <v>321154</v>
      </c>
      <c r="P52" s="170">
        <f>ROUND(P112*Содержание!$H$8*(1+$H$13)*(1-$H$14)*(1-$H$15),0)</f>
        <v>333206</v>
      </c>
      <c r="Q52" s="170">
        <f>ROUND(Q112*Содержание!$H$8*(1+$H$13)*(1-$H$14)*(1-$H$15),0)</f>
        <v>342220</v>
      </c>
      <c r="R52" s="170">
        <f>ROUND(R112*Содержание!$H$8*(1+$H$13)*(1-$H$14)*(1-$H$15),0)</f>
        <v>354041</v>
      </c>
      <c r="S52" s="170">
        <f>ROUND(S112*Содержание!$H$8*(1+$H$13)*(1-$H$14)*(1-$H$15),0)</f>
        <v>359074</v>
      </c>
      <c r="T52" s="170">
        <f>ROUND(T112*Содержание!$H$8*(1+$H$13)*(1-$H$14)*(1-$H$15),0)</f>
        <v>363638</v>
      </c>
      <c r="U52" s="170">
        <f>ROUND(U112*Содержание!$H$8*(1+$H$13)*(1-$H$14)*(1-$H$15),0)</f>
        <v>375109</v>
      </c>
      <c r="V52" s="170">
        <f>ROUND(V112*Содержание!$H$8*(1+$H$13)*(1-$H$14)*(1-$H$15),0)</f>
        <v>385874</v>
      </c>
      <c r="W52" s="170">
        <f>ROUND(W112*Содержание!$H$8*(1+$H$13)*(1-$H$14)*(1-$H$15),0)</f>
        <v>390907</v>
      </c>
      <c r="X52" s="170">
        <f>ROUND(X112*Содержание!$H$8*(1+$H$13)*(1-$H$14)*(1-$H$15),0)</f>
        <v>395006</v>
      </c>
      <c r="Y52" s="170">
        <f>ROUND(Y112*Содержание!$H$8*(1+$H$13)*(1-$H$14)*(1-$H$15),0)</f>
        <v>401674</v>
      </c>
      <c r="Z52" s="170">
        <f>ROUND(Z112*Содержание!$H$8*(1+$H$13)*(1-$H$14)*(1-$H$15),0)</f>
        <v>403782</v>
      </c>
      <c r="AA52" s="170">
        <f>ROUND(AA112*Содержание!$H$8*(1+$H$13)*(1-$H$14)*(1-$H$15),0)</f>
        <v>411624</v>
      </c>
      <c r="AB52" s="170">
        <f>ROUND(AB112*Содержание!$H$8*(1+$H$13)*(1-$H$14)*(1-$H$15),0)</f>
        <v>422859</v>
      </c>
      <c r="AC52" s="170">
        <f>ROUND(AC112*Содержание!$H$8*(1+$H$13)*(1-$H$14)*(1-$H$15),0)</f>
        <v>467800</v>
      </c>
      <c r="AD52" s="170">
        <f>ROUND(AD112*Содержание!$H$8*(1+$H$13)*(1-$H$14)*(1-$H$15),0)</f>
        <v>480442</v>
      </c>
      <c r="AE52" s="170">
        <f>ROUND(AE112*Содержание!$H$8*(1+$H$13)*(1-$H$14)*(1-$H$15),0)</f>
        <v>495892</v>
      </c>
      <c r="AF52" s="170">
        <f>ROUND(AF112*Содержание!$H$8*(1+$H$13)*(1-$H$14)*(1-$H$15),0)</f>
        <v>501389</v>
      </c>
      <c r="AG52" s="170">
        <f>ROUND(AG112*Содержание!$H$8*(1+$H$13)*(1-$H$14)*(1-$H$15),0)</f>
        <v>514852</v>
      </c>
      <c r="AH52" s="170">
        <f>ROUND(AH112*Содержание!$H$8*(1+$H$13)*(1-$H$14)*(1-$H$15),0)</f>
        <v>523042</v>
      </c>
      <c r="AI52" s="170">
        <f>ROUND(AI112*Содержание!$H$8*(1+$H$13)*(1-$H$14)*(1-$H$15),0)</f>
        <v>526790</v>
      </c>
      <c r="AJ52" s="170">
        <f>ROUND(AJ112*Содержание!$H$8*(1+$H$13)*(1-$H$14)*(1-$H$15),0)</f>
        <v>529479</v>
      </c>
      <c r="AK52" s="170">
        <f>ROUND(AK112*Содержание!$H$8*(1+$H$13)*(1-$H$14)*(1-$H$15),0)</f>
        <v>651903</v>
      </c>
      <c r="AL52" s="170">
        <f>ROUND(AL112*Содержание!$H$8*(1+$H$13)*(1-$H$14)*(1-$H$15),0)</f>
        <v>660330</v>
      </c>
      <c r="AM52" s="170">
        <f>ROUND(AM112*Содержание!$H$8*(1+$H$13)*(1-$H$14)*(1-$H$15),0)</f>
        <v>677885</v>
      </c>
      <c r="AN52" s="170">
        <f>ROUND(AN112*Содержание!$H$8*(1+$H$13)*(1-$H$14)*(1-$H$15),0)</f>
        <v>693101</v>
      </c>
      <c r="AO52" s="170">
        <f>ROUND(AO112*Содержание!$H$8*(1+$H$13)*(1-$H$14)*(1-$H$15),0)</f>
        <v>698368</v>
      </c>
      <c r="AP52" s="170">
        <f>ROUND(AP112*Содержание!$H$8*(1+$H$13)*(1-$H$14)*(1-$H$15),0)</f>
        <v>711242</v>
      </c>
      <c r="AQ52" s="170">
        <f>ROUND(AQ112*Содержание!$H$8*(1+$H$13)*(1-$H$14)*(1-$H$15),0)</f>
        <v>717562</v>
      </c>
      <c r="AR52" s="170">
        <f>ROUND(AR112*Содержание!$H$8*(1+$H$13)*(1-$H$14)*(1-$H$15),0)</f>
        <v>723649</v>
      </c>
      <c r="AS52" s="170">
        <f>ROUND(AS112*Содержание!$H$8*(1+$H$13)*(1-$H$14)*(1-$H$15),0)</f>
        <v>723883</v>
      </c>
      <c r="AT52" s="170">
        <f>ROUND(AT112*Содержание!$H$8*(1+$H$13)*(1-$H$14)*(1-$H$15),0)</f>
        <v>734183</v>
      </c>
      <c r="AU52" s="170">
        <f>ROUND(AU112*Содержание!$H$8*(1+$H$13)*(1-$H$14)*(1-$H$15),0)</f>
        <v>777018</v>
      </c>
      <c r="AV52" s="170">
        <f>ROUND(AV112*Содержание!$H$8*(1+$H$13)*(1-$H$14)*(1-$H$15),0)</f>
        <v>781697</v>
      </c>
      <c r="AW52" s="170">
        <f>ROUND(AW112*Содержание!$H$8*(1+$H$13)*(1-$H$14)*(1-$H$15),0)</f>
        <v>787435</v>
      </c>
      <c r="AX52" s="170">
        <f>ROUND(AX112*Содержание!$H$8*(1+$H$13)*(1-$H$14)*(1-$H$15),0)</f>
        <v>792233</v>
      </c>
      <c r="AY52" s="170">
        <f>ROUND(AY112*Содержание!$H$8*(1+$H$13)*(1-$H$14)*(1-$H$15),0)</f>
        <v>797149</v>
      </c>
      <c r="AZ52" s="170">
        <f>ROUND(AZ112*Содержание!$H$8*(1+$H$13)*(1-$H$14)*(1-$H$15),0)</f>
        <v>806512</v>
      </c>
    </row>
    <row r="53" spans="1:52">
      <c r="A53" s="166">
        <v>6125</v>
      </c>
      <c r="B53" s="170">
        <f>ROUND(B113*Содержание!$H$8*(1+$H$13)*(1-$H$14)*(1-$H$15),0)</f>
        <v>220264</v>
      </c>
      <c r="C53" s="170">
        <f>ROUND(C113*Содержание!$H$8*(1+$H$13)*(1-$H$14)*(1-$H$15),0)</f>
        <v>232554</v>
      </c>
      <c r="D53" s="170">
        <f>ROUND(D113*Содержание!$H$8*(1+$H$13)*(1-$H$14)*(1-$H$15),0)</f>
        <v>236886</v>
      </c>
      <c r="E53" s="170">
        <f>ROUND(E113*Содержание!$H$8*(1+$H$13)*(1-$H$14)*(1-$H$15),0)</f>
        <v>241802</v>
      </c>
      <c r="F53" s="170">
        <f>ROUND(F113*Содержание!$H$8*(1+$H$13)*(1-$H$14)*(1-$H$15),0)</f>
        <v>256548</v>
      </c>
      <c r="G53" s="170">
        <f>ROUND(G113*Содержание!$H$8*(1+$H$13)*(1-$H$14)*(1-$H$15),0)</f>
        <v>268838</v>
      </c>
      <c r="H53" s="170">
        <f>ROUND(H113*Содержание!$H$8*(1+$H$13)*(1-$H$14)*(1-$H$15),0)</f>
        <v>270825</v>
      </c>
      <c r="I53" s="170">
        <f>ROUND(I113*Содержание!$H$8*(1+$H$13)*(1-$H$14)*(1-$H$15),0)</f>
        <v>276678</v>
      </c>
      <c r="J53" s="170">
        <f>ROUND(J113*Содержание!$H$8*(1+$H$13)*(1-$H$14)*(1-$H$15),0)</f>
        <v>296108</v>
      </c>
      <c r="K53" s="170">
        <f>ROUND(K113*Содержание!$H$8*(1+$H$13)*(1-$H$14)*(1-$H$15),0)</f>
        <v>297279</v>
      </c>
      <c r="L53" s="170">
        <f>ROUND(L113*Содержание!$H$8*(1+$H$13)*(1-$H$14)*(1-$H$15),0)</f>
        <v>308863</v>
      </c>
      <c r="M53" s="170">
        <f>ROUND(M113*Содержание!$H$8*(1+$H$13)*(1-$H$14)*(1-$H$15),0)</f>
        <v>312842</v>
      </c>
      <c r="N53" s="170">
        <f>ROUND(N113*Содержание!$H$8*(1+$H$13)*(1-$H$14)*(1-$H$15),0)</f>
        <v>317992</v>
      </c>
      <c r="O53" s="170">
        <f>ROUND(O113*Содержание!$H$8*(1+$H$13)*(1-$H$14)*(1-$H$15),0)</f>
        <v>332036</v>
      </c>
      <c r="P53" s="170">
        <f>ROUND(P113*Содержание!$H$8*(1+$H$13)*(1-$H$14)*(1-$H$15),0)</f>
        <v>344212</v>
      </c>
      <c r="Q53" s="170">
        <f>ROUND(Q113*Содержание!$H$8*(1+$H$13)*(1-$H$14)*(1-$H$15),0)</f>
        <v>355563</v>
      </c>
      <c r="R53" s="170">
        <f>ROUND(R113*Содержание!$H$8*(1+$H$13)*(1-$H$14)*(1-$H$15),0)</f>
        <v>368201</v>
      </c>
      <c r="S53" s="170">
        <f>ROUND(S113*Содержание!$H$8*(1+$H$13)*(1-$H$14)*(1-$H$15),0)</f>
        <v>371948</v>
      </c>
      <c r="T53" s="170">
        <f>ROUND(T113*Содержание!$H$8*(1+$H$13)*(1-$H$14)*(1-$H$15),0)</f>
        <v>376981</v>
      </c>
      <c r="U53" s="170">
        <f>ROUND(U113*Содержание!$H$8*(1+$H$13)*(1-$H$14)*(1-$H$15),0)</f>
        <v>388215</v>
      </c>
      <c r="V53" s="170">
        <f>ROUND(V113*Содержание!$H$8*(1+$H$13)*(1-$H$14)*(1-$H$15),0)</f>
        <v>398282</v>
      </c>
      <c r="W53" s="170">
        <f>ROUND(W113*Содержание!$H$8*(1+$H$13)*(1-$H$14)*(1-$H$15),0)</f>
        <v>404718</v>
      </c>
      <c r="X53" s="170">
        <f>ROUND(X113*Содержание!$H$8*(1+$H$13)*(1-$H$14)*(1-$H$15),0)</f>
        <v>410921</v>
      </c>
      <c r="Y53" s="170">
        <f>ROUND(Y113*Содержание!$H$8*(1+$H$13)*(1-$H$14)*(1-$H$15),0)</f>
        <v>415952</v>
      </c>
      <c r="Z53" s="170">
        <f>ROUND(Z113*Содержание!$H$8*(1+$H$13)*(1-$H$14)*(1-$H$15),0)</f>
        <v>422274</v>
      </c>
      <c r="AA53" s="170">
        <f>ROUND(AA113*Содержание!$H$8*(1+$H$13)*(1-$H$14)*(1-$H$15),0)</f>
        <v>432692</v>
      </c>
      <c r="AB53" s="170">
        <f>ROUND(AB113*Содержание!$H$8*(1+$H$13)*(1-$H$14)*(1-$H$15),0)</f>
        <v>440299</v>
      </c>
      <c r="AC53" s="170">
        <f>ROUND(AC113*Содержание!$H$8*(1+$H$13)*(1-$H$14)*(1-$H$15),0)</f>
        <v>489219</v>
      </c>
      <c r="AD53" s="170">
        <f>ROUND(AD113*Содержание!$H$8*(1+$H$13)*(1-$H$14)*(1-$H$15),0)</f>
        <v>508414</v>
      </c>
      <c r="AE53" s="170">
        <f>ROUND(AE113*Содержание!$H$8*(1+$H$13)*(1-$H$14)*(1-$H$15),0)</f>
        <v>518247</v>
      </c>
      <c r="AF53" s="170">
        <f>ROUND(AF113*Содержание!$H$8*(1+$H$13)*(1-$H$14)*(1-$H$15),0)</f>
        <v>521991</v>
      </c>
      <c r="AG53" s="170">
        <f>ROUND(AG113*Содержание!$H$8*(1+$H$13)*(1-$H$14)*(1-$H$15),0)</f>
        <v>534161</v>
      </c>
      <c r="AH53" s="170">
        <f>ROUND(AH113*Содержание!$H$8*(1+$H$13)*(1-$H$14)*(1-$H$15),0)</f>
        <v>541071</v>
      </c>
      <c r="AI53" s="170">
        <f>ROUND(AI113*Содержание!$H$8*(1+$H$13)*(1-$H$14)*(1-$H$15),0)</f>
        <v>561552</v>
      </c>
      <c r="AJ53" s="170">
        <f>ROUND(AJ113*Содержание!$H$8*(1+$H$13)*(1-$H$14)*(1-$H$15),0)</f>
        <v>568457</v>
      </c>
      <c r="AK53" s="170">
        <f>ROUND(AK113*Содержание!$H$8*(1+$H$13)*(1-$H$14)*(1-$H$15),0)</f>
        <v>648276</v>
      </c>
      <c r="AL53" s="170">
        <f>ROUND(AL113*Содержание!$H$8*(1+$H$13)*(1-$H$14)*(1-$H$15),0)</f>
        <v>651320</v>
      </c>
      <c r="AM53" s="170">
        <f>ROUND(AM113*Содержание!$H$8*(1+$H$13)*(1-$H$14)*(1-$H$15),0)</f>
        <v>663726</v>
      </c>
      <c r="AN53" s="170">
        <f>ROUND(AN113*Содержание!$H$8*(1+$H$13)*(1-$H$14)*(1-$H$15),0)</f>
        <v>666767</v>
      </c>
      <c r="AO53" s="170">
        <f>ROUND(AO113*Содержание!$H$8*(1+$H$13)*(1-$H$14)*(1-$H$15),0)</f>
        <v>677533</v>
      </c>
      <c r="AP53" s="170">
        <f>ROUND(AP113*Содержание!$H$8*(1+$H$13)*(1-$H$14)*(1-$H$15),0)</f>
        <v>687016</v>
      </c>
      <c r="AQ53" s="170">
        <f>ROUND(AQ113*Содержание!$H$8*(1+$H$13)*(1-$H$14)*(1-$H$15),0)</f>
        <v>697899</v>
      </c>
      <c r="AR53" s="170">
        <f>ROUND(AR113*Содержание!$H$8*(1+$H$13)*(1-$H$14)*(1-$H$15),0)</f>
        <v>713230</v>
      </c>
      <c r="AS53" s="170">
        <f>ROUND(AS113*Содержание!$H$8*(1+$H$13)*(1-$H$14)*(1-$H$15),0)</f>
        <v>729615</v>
      </c>
      <c r="AT53" s="170">
        <f>ROUND(AT113*Содержание!$H$8*(1+$H$13)*(1-$H$14)*(1-$H$15),0)</f>
        <v>754663</v>
      </c>
      <c r="AU53" s="170">
        <f>ROUND(AU113*Содержание!$H$8*(1+$H$13)*(1-$H$14)*(1-$H$15),0)</f>
        <v>782049</v>
      </c>
      <c r="AV53" s="170">
        <f>ROUND(AV113*Содержание!$H$8*(1+$H$13)*(1-$H$14)*(1-$H$15),0)</f>
        <v>788603</v>
      </c>
      <c r="AW53" s="170">
        <f>ROUND(AW113*Содержание!$H$8*(1+$H$13)*(1-$H$14)*(1-$H$15),0)</f>
        <v>794456</v>
      </c>
      <c r="AX53" s="170">
        <f>ROUND(AX113*Содержание!$H$8*(1+$H$13)*(1-$H$14)*(1-$H$15),0)</f>
        <v>796681</v>
      </c>
      <c r="AY53" s="170">
        <f>ROUND(AY113*Содержание!$H$8*(1+$H$13)*(1-$H$14)*(1-$H$15),0)</f>
        <v>806161</v>
      </c>
      <c r="AZ53" s="170">
        <f>ROUND(AZ113*Содержание!$H$8*(1+$H$13)*(1-$H$14)*(1-$H$15),0)</f>
        <v>810608</v>
      </c>
    </row>
    <row r="54" spans="1:52">
      <c r="A54" s="166">
        <v>6250</v>
      </c>
      <c r="B54" s="170">
        <f>ROUND(B114*Содержание!$H$8*(1+$H$13)*(1-$H$14)*(1-$H$15),0)</f>
        <v>227639</v>
      </c>
      <c r="C54" s="170">
        <f>ROUND(C114*Содержание!$H$8*(1+$H$13)*(1-$H$14)*(1-$H$15),0)</f>
        <v>238172</v>
      </c>
      <c r="D54" s="170">
        <f>ROUND(D114*Содержание!$H$8*(1+$H$13)*(1-$H$14)*(1-$H$15),0)</f>
        <v>242971</v>
      </c>
      <c r="E54" s="170">
        <f>ROUND(E114*Содержание!$H$8*(1+$H$13)*(1-$H$14)*(1-$H$15),0)</f>
        <v>258303</v>
      </c>
      <c r="F54" s="170">
        <f>ROUND(F114*Содержание!$H$8*(1+$H$13)*(1-$H$14)*(1-$H$15),0)</f>
        <v>262986</v>
      </c>
      <c r="G54" s="170">
        <f>ROUND(G114*Содержание!$H$8*(1+$H$13)*(1-$H$14)*(1-$H$15),0)</f>
        <v>273870</v>
      </c>
      <c r="H54" s="170">
        <f>ROUND(H114*Содержание!$H$8*(1+$H$13)*(1-$H$14)*(1-$H$15),0)</f>
        <v>279255</v>
      </c>
      <c r="I54" s="170">
        <f>ROUND(I114*Содержание!$H$8*(1+$H$13)*(1-$H$14)*(1-$H$15),0)</f>
        <v>296926</v>
      </c>
      <c r="J54" s="170">
        <f>ROUND(J114*Содержание!$H$8*(1+$H$13)*(1-$H$14)*(1-$H$15),0)</f>
        <v>316470</v>
      </c>
      <c r="K54" s="170">
        <f>ROUND(K114*Содержание!$H$8*(1+$H$13)*(1-$H$14)*(1-$H$15),0)</f>
        <v>310153</v>
      </c>
      <c r="L54" s="170">
        <f>ROUND(L114*Содержание!$H$8*(1+$H$13)*(1-$H$14)*(1-$H$15),0)</f>
        <v>322675</v>
      </c>
      <c r="M54" s="170">
        <f>ROUND(M114*Содержание!$H$8*(1+$H$13)*(1-$H$14)*(1-$H$15),0)</f>
        <v>321621</v>
      </c>
      <c r="N54" s="170">
        <f>ROUND(N114*Содержание!$H$8*(1+$H$13)*(1-$H$14)*(1-$H$15),0)</f>
        <v>326304</v>
      </c>
      <c r="O54" s="170">
        <f>ROUND(O114*Содержание!$H$8*(1+$H$13)*(1-$H$14)*(1-$H$15),0)</f>
        <v>341283</v>
      </c>
      <c r="P54" s="170">
        <f>ROUND(P114*Содержание!$H$8*(1+$H$13)*(1-$H$14)*(1-$H$15),0)</f>
        <v>345850</v>
      </c>
      <c r="Q54" s="170">
        <f>ROUND(Q114*Содержание!$H$8*(1+$H$13)*(1-$H$14)*(1-$H$15),0)</f>
        <v>358489</v>
      </c>
      <c r="R54" s="170">
        <f>ROUND(R114*Содержание!$H$8*(1+$H$13)*(1-$H$14)*(1-$H$15),0)</f>
        <v>371714</v>
      </c>
      <c r="S54" s="170">
        <f>ROUND(S114*Содержание!$H$8*(1+$H$13)*(1-$H$14)*(1-$H$15),0)</f>
        <v>376981</v>
      </c>
      <c r="T54" s="170">
        <f>ROUND(T114*Содержание!$H$8*(1+$H$13)*(1-$H$14)*(1-$H$15),0)</f>
        <v>384004</v>
      </c>
      <c r="U54" s="170">
        <f>ROUND(U114*Содержание!$H$8*(1+$H$13)*(1-$H$14)*(1-$H$15),0)</f>
        <v>391141</v>
      </c>
      <c r="V54" s="170">
        <f>ROUND(V114*Содержание!$H$8*(1+$H$13)*(1-$H$14)*(1-$H$15),0)</f>
        <v>399102</v>
      </c>
      <c r="W54" s="170">
        <f>ROUND(W114*Содержание!$H$8*(1+$H$13)*(1-$H$14)*(1-$H$15),0)</f>
        <v>406242</v>
      </c>
      <c r="X54" s="170">
        <f>ROUND(X114*Содержание!$H$8*(1+$H$13)*(1-$H$14)*(1-$H$15),0)</f>
        <v>414081</v>
      </c>
      <c r="Y54" s="170">
        <f>ROUND(Y114*Содержание!$H$8*(1+$H$13)*(1-$H$14)*(1-$H$15),0)</f>
        <v>418298</v>
      </c>
      <c r="Z54" s="170">
        <f>ROUND(Z114*Содержание!$H$8*(1+$H$13)*(1-$H$14)*(1-$H$15),0)</f>
        <v>426956</v>
      </c>
      <c r="AA54" s="170">
        <f>ROUND(AA114*Содержание!$H$8*(1+$H$13)*(1-$H$14)*(1-$H$15),0)</f>
        <v>439246</v>
      </c>
      <c r="AB54" s="170">
        <f>ROUND(AB114*Содержание!$H$8*(1+$H$13)*(1-$H$14)*(1-$H$15),0)</f>
        <v>444395</v>
      </c>
      <c r="AC54" s="170">
        <f>ROUND(AC114*Содержание!$H$8*(1+$H$13)*(1-$H$14)*(1-$H$15),0)</f>
        <v>524097</v>
      </c>
      <c r="AD54" s="170">
        <f>ROUND(AD114*Содержание!$H$8*(1+$H$13)*(1-$H$14)*(1-$H$15),0)</f>
        <v>526204</v>
      </c>
      <c r="AE54" s="170">
        <f>ROUND(AE114*Содержание!$H$8*(1+$H$13)*(1-$H$14)*(1-$H$15),0)</f>
        <v>534161</v>
      </c>
      <c r="AF54" s="170">
        <f>ROUND(AF114*Содержание!$H$8*(1+$H$13)*(1-$H$14)*(1-$H$15),0)</f>
        <v>534045</v>
      </c>
      <c r="AG54" s="170">
        <f>ROUND(AG114*Содержание!$H$8*(1+$H$13)*(1-$H$14)*(1-$H$15),0)</f>
        <v>535569</v>
      </c>
      <c r="AH54" s="170">
        <f>ROUND(AH114*Содержание!$H$8*(1+$H$13)*(1-$H$14)*(1-$H$15),0)</f>
        <v>543292</v>
      </c>
      <c r="AI54" s="170">
        <f>ROUND(AI114*Содержание!$H$8*(1+$H$13)*(1-$H$14)*(1-$H$15),0)</f>
        <v>570328</v>
      </c>
      <c r="AJ54" s="170">
        <f>ROUND(AJ114*Содержание!$H$8*(1+$H$13)*(1-$H$14)*(1-$H$15),0)</f>
        <v>575829</v>
      </c>
      <c r="AK54" s="170">
        <f>ROUND(AK114*Содержание!$H$8*(1+$H$13)*(1-$H$14)*(1-$H$15),0)</f>
        <v>657403</v>
      </c>
      <c r="AL54" s="170">
        <f>ROUND(AL114*Содержание!$H$8*(1+$H$13)*(1-$H$14)*(1-$H$15),0)</f>
        <v>663256</v>
      </c>
      <c r="AM54" s="170">
        <f>ROUND(AM114*Содержание!$H$8*(1+$H$13)*(1-$H$14)*(1-$H$15),0)</f>
        <v>669694</v>
      </c>
      <c r="AN54" s="170">
        <f>ROUND(AN114*Содержание!$H$8*(1+$H$13)*(1-$H$14)*(1-$H$15),0)</f>
        <v>675544</v>
      </c>
      <c r="AO54" s="170">
        <f>ROUND(AO114*Содержание!$H$8*(1+$H$13)*(1-$H$14)*(1-$H$15),0)</f>
        <v>683622</v>
      </c>
      <c r="AP54" s="170">
        <f>ROUND(AP114*Содержание!$H$8*(1+$H$13)*(1-$H$14)*(1-$H$15),0)</f>
        <v>690526</v>
      </c>
      <c r="AQ54" s="170">
        <f>ROUND(AQ114*Содержание!$H$8*(1+$H$13)*(1-$H$14)*(1-$H$15),0)</f>
        <v>727978</v>
      </c>
      <c r="AR54" s="170">
        <f>ROUND(AR114*Содержание!$H$8*(1+$H$13)*(1-$H$14)*(1-$H$15),0)</f>
        <v>735818</v>
      </c>
      <c r="AS54" s="170">
        <f>ROUND(AS114*Содержание!$H$8*(1+$H$13)*(1-$H$14)*(1-$H$15),0)</f>
        <v>792233</v>
      </c>
      <c r="AT54" s="170">
        <f>ROUND(AT114*Содержание!$H$8*(1+$H$13)*(1-$H$14)*(1-$H$15),0)</f>
        <v>797265</v>
      </c>
      <c r="AU54" s="170">
        <f>ROUND(AU114*Содержание!$H$8*(1+$H$13)*(1-$H$14)*(1-$H$15),0)</f>
        <v>807565</v>
      </c>
      <c r="AV54" s="170">
        <f>ROUND(AV114*Содержание!$H$8*(1+$H$13)*(1-$H$14)*(1-$H$15),0)</f>
        <v>809671</v>
      </c>
      <c r="AW54" s="170">
        <f>ROUND(AW114*Содержание!$H$8*(1+$H$13)*(1-$H$14)*(1-$H$15),0)</f>
        <v>816341</v>
      </c>
      <c r="AX54" s="170">
        <f>ROUND(AX114*Содержание!$H$8*(1+$H$13)*(1-$H$14)*(1-$H$15),0)</f>
        <v>824417</v>
      </c>
      <c r="AY54" s="170">
        <f>ROUND(AY114*Содержание!$H$8*(1+$H$13)*(1-$H$14)*(1-$H$15),0)</f>
        <v>831439</v>
      </c>
      <c r="AZ54" s="170">
        <f>ROUND(AZ114*Содержание!$H$8*(1+$H$13)*(1-$H$14)*(1-$H$15),0)</f>
        <v>841152</v>
      </c>
    </row>
    <row r="55" spans="1:52">
      <c r="A55" s="166">
        <v>6375</v>
      </c>
      <c r="B55" s="170">
        <f>ROUND(B115*Содержание!$H$8*(1+$H$13)*(1-$H$14)*(1-$H$15),0)</f>
        <v>230564</v>
      </c>
      <c r="C55" s="170">
        <f>ROUND(C115*Содержание!$H$8*(1+$H$13)*(1-$H$14)*(1-$H$15),0)</f>
        <v>240631</v>
      </c>
      <c r="D55" s="170">
        <f>ROUND(D115*Содержание!$H$8*(1+$H$13)*(1-$H$14)*(1-$H$15),0)</f>
        <v>245312</v>
      </c>
      <c r="E55" s="170">
        <f>ROUND(E115*Содержание!$H$8*(1+$H$13)*(1-$H$14)*(1-$H$15),0)</f>
        <v>260878</v>
      </c>
      <c r="F55" s="170">
        <f>ROUND(F115*Содержание!$H$8*(1+$H$13)*(1-$H$14)*(1-$H$15),0)</f>
        <v>265208</v>
      </c>
      <c r="G55" s="170">
        <f>ROUND(G115*Содержание!$H$8*(1+$H$13)*(1-$H$14)*(1-$H$15),0)</f>
        <v>278784</v>
      </c>
      <c r="H55" s="170">
        <f>ROUND(H115*Содержание!$H$8*(1+$H$13)*(1-$H$14)*(1-$H$15),0)</f>
        <v>294469</v>
      </c>
      <c r="I55" s="170">
        <f>ROUND(I115*Содержание!$H$8*(1+$H$13)*(1-$H$14)*(1-$H$15),0)</f>
        <v>299386</v>
      </c>
      <c r="J55" s="170">
        <f>ROUND(J115*Содержание!$H$8*(1+$H$13)*(1-$H$14)*(1-$H$15),0)</f>
        <v>317878</v>
      </c>
      <c r="K55" s="170">
        <f>ROUND(K115*Содержание!$H$8*(1+$H$13)*(1-$H$14)*(1-$H$15),0)</f>
        <v>312842</v>
      </c>
      <c r="L55" s="170">
        <f>ROUND(L115*Содержание!$H$8*(1+$H$13)*(1-$H$14)*(1-$H$15),0)</f>
        <v>325599</v>
      </c>
      <c r="M55" s="170">
        <f>ROUND(M115*Содержание!$H$8*(1+$H$13)*(1-$H$14)*(1-$H$15),0)</f>
        <v>324314</v>
      </c>
      <c r="N55" s="170">
        <f>ROUND(N115*Содержание!$H$8*(1+$H$13)*(1-$H$14)*(1-$H$15),0)</f>
        <v>329229</v>
      </c>
      <c r="O55" s="170">
        <f>ROUND(O115*Содержание!$H$8*(1+$H$13)*(1-$H$14)*(1-$H$15),0)</f>
        <v>341401</v>
      </c>
      <c r="P55" s="170">
        <f>ROUND(P115*Содержание!$H$8*(1+$H$13)*(1-$H$14)*(1-$H$15),0)</f>
        <v>349361</v>
      </c>
      <c r="Q55" s="170">
        <f>ROUND(Q115*Содержание!$H$8*(1+$H$13)*(1-$H$14)*(1-$H$15),0)</f>
        <v>360596</v>
      </c>
      <c r="R55" s="170">
        <f>ROUND(R115*Содержание!$H$8*(1+$H$13)*(1-$H$14)*(1-$H$15),0)</f>
        <v>373585</v>
      </c>
      <c r="S55" s="170">
        <f>ROUND(S115*Содержание!$H$8*(1+$H$13)*(1-$H$14)*(1-$H$15),0)</f>
        <v>380142</v>
      </c>
      <c r="T55" s="170">
        <f>ROUND(T115*Содержание!$H$8*(1+$H$13)*(1-$H$14)*(1-$H$15),0)</f>
        <v>386579</v>
      </c>
      <c r="U55" s="170">
        <f>ROUND(U115*Содержание!$H$8*(1+$H$13)*(1-$H$14)*(1-$H$15),0)</f>
        <v>398282</v>
      </c>
      <c r="V55" s="170">
        <f>ROUND(V115*Содержание!$H$8*(1+$H$13)*(1-$H$14)*(1-$H$15),0)</f>
        <v>400270</v>
      </c>
      <c r="W55" s="170">
        <f>ROUND(W115*Содержание!$H$8*(1+$H$13)*(1-$H$14)*(1-$H$15),0)</f>
        <v>406708</v>
      </c>
      <c r="X55" s="170">
        <f>ROUND(X115*Содержание!$H$8*(1+$H$13)*(1-$H$14)*(1-$H$15),0)</f>
        <v>417477</v>
      </c>
      <c r="Y55" s="170">
        <f>ROUND(Y115*Содержание!$H$8*(1+$H$13)*(1-$H$14)*(1-$H$15),0)</f>
        <v>422274</v>
      </c>
      <c r="Z55" s="170">
        <f>ROUND(Z115*Содержание!$H$8*(1+$H$13)*(1-$H$14)*(1-$H$15),0)</f>
        <v>429414</v>
      </c>
      <c r="AA55" s="170">
        <f>ROUND(AA115*Содержание!$H$8*(1+$H$13)*(1-$H$14)*(1-$H$15),0)</f>
        <v>442757</v>
      </c>
      <c r="AB55" s="170">
        <f>ROUND(AB115*Содержание!$H$8*(1+$H$13)*(1-$H$14)*(1-$H$15),0)</f>
        <v>445917</v>
      </c>
      <c r="AC55" s="170">
        <f>ROUND(AC115*Содержание!$H$8*(1+$H$13)*(1-$H$14)*(1-$H$15),0)</f>
        <v>528428</v>
      </c>
      <c r="AD55" s="170">
        <f>ROUND(AD115*Содержание!$H$8*(1+$H$13)*(1-$H$14)*(1-$H$15),0)</f>
        <v>534161</v>
      </c>
      <c r="AE55" s="170">
        <f>ROUND(AE115*Содержание!$H$8*(1+$H$13)*(1-$H$14)*(1-$H$15),0)</f>
        <v>538962</v>
      </c>
      <c r="AF55" s="170">
        <f>ROUND(AF115*Содержание!$H$8*(1+$H$13)*(1-$H$14)*(1-$H$15),0)</f>
        <v>538728</v>
      </c>
      <c r="AG55" s="170">
        <f>ROUND(AG115*Содержание!$H$8*(1+$H$13)*(1-$H$14)*(1-$H$15),0)</f>
        <v>542006</v>
      </c>
      <c r="AH55" s="170">
        <f>ROUND(AH115*Содержание!$H$8*(1+$H$13)*(1-$H$14)*(1-$H$15),0)</f>
        <v>547973</v>
      </c>
      <c r="AI55" s="170">
        <f>ROUND(AI115*Содержание!$H$8*(1+$H$13)*(1-$H$14)*(1-$H$15),0)</f>
        <v>575361</v>
      </c>
      <c r="AJ55" s="170">
        <f>ROUND(AJ115*Содержание!$H$8*(1+$H$13)*(1-$H$14)*(1-$H$15),0)</f>
        <v>580745</v>
      </c>
      <c r="AK55" s="170">
        <f>ROUND(AK115*Содержание!$H$8*(1+$H$13)*(1-$H$14)*(1-$H$15),0)</f>
        <v>663256</v>
      </c>
      <c r="AL55" s="170">
        <f>ROUND(AL115*Содержание!$H$8*(1+$H$13)*(1-$H$14)*(1-$H$15),0)</f>
        <v>668875</v>
      </c>
      <c r="AM55" s="170">
        <f>ROUND(AM115*Содержание!$H$8*(1+$H$13)*(1-$H$14)*(1-$H$15),0)</f>
        <v>675544</v>
      </c>
      <c r="AN55" s="170">
        <f>ROUND(AN115*Содержание!$H$8*(1+$H$13)*(1-$H$14)*(1-$H$15),0)</f>
        <v>681514</v>
      </c>
      <c r="AO55" s="170">
        <f>ROUND(AO115*Содержание!$H$8*(1+$H$13)*(1-$H$14)*(1-$H$15),0)</f>
        <v>703868</v>
      </c>
      <c r="AP55" s="170">
        <f>ROUND(AP115*Содержание!$H$8*(1+$H$13)*(1-$H$14)*(1-$H$15),0)</f>
        <v>728329</v>
      </c>
      <c r="AQ55" s="170">
        <f>ROUND(AQ115*Содержание!$H$8*(1+$H$13)*(1-$H$14)*(1-$H$15),0)</f>
        <v>734183</v>
      </c>
      <c r="AR55" s="170">
        <f>ROUND(AR115*Содержание!$H$8*(1+$H$13)*(1-$H$14)*(1-$H$15),0)</f>
        <v>741790</v>
      </c>
      <c r="AS55" s="170">
        <f>ROUND(AS115*Содержание!$H$8*(1+$H$13)*(1-$H$14)*(1-$H$15),0)</f>
        <v>797265</v>
      </c>
      <c r="AT55" s="170">
        <f>ROUND(AT115*Содержание!$H$8*(1+$H$13)*(1-$H$14)*(1-$H$15),0)</f>
        <v>804052</v>
      </c>
      <c r="AU55" s="170">
        <f>ROUND(AU115*Содержание!$H$8*(1+$H$13)*(1-$H$14)*(1-$H$15),0)</f>
        <v>812714</v>
      </c>
      <c r="AV55" s="170">
        <f>ROUND(AV115*Содержание!$H$8*(1+$H$13)*(1-$H$14)*(1-$H$15),0)</f>
        <v>819620</v>
      </c>
      <c r="AW55" s="170">
        <f>ROUND(AW115*Содержание!$H$8*(1+$H$13)*(1-$H$14)*(1-$H$15),0)</f>
        <v>822897</v>
      </c>
      <c r="AX55" s="170">
        <f>ROUND(AX115*Содержание!$H$8*(1+$H$13)*(1-$H$14)*(1-$H$15),0)</f>
        <v>830973</v>
      </c>
      <c r="AY55" s="170">
        <f>ROUND(AY115*Содержание!$H$8*(1+$H$13)*(1-$H$14)*(1-$H$15),0)</f>
        <v>838580</v>
      </c>
      <c r="AZ55" s="170">
        <f>ROUND(AZ115*Содержание!$H$8*(1+$H$13)*(1-$H$14)*(1-$H$15),0)</f>
        <v>847123</v>
      </c>
    </row>
    <row r="56" spans="1:52">
      <c r="A56" s="166">
        <v>6500</v>
      </c>
      <c r="B56" s="170">
        <f>ROUND(B116*Содержание!$H$8*(1+$H$13)*(1-$H$14)*(1-$H$15),0)</f>
        <v>232906</v>
      </c>
      <c r="C56" s="170">
        <f>ROUND(C116*Содержание!$H$8*(1+$H$13)*(1-$H$14)*(1-$H$15),0)</f>
        <v>242736</v>
      </c>
      <c r="D56" s="170">
        <f>ROUND(D116*Содержание!$H$8*(1+$H$13)*(1-$H$14)*(1-$H$15),0)</f>
        <v>251514</v>
      </c>
      <c r="E56" s="170">
        <f>ROUND(E116*Содержание!$H$8*(1+$H$13)*(1-$H$14)*(1-$H$15),0)</f>
        <v>262633</v>
      </c>
      <c r="F56" s="170">
        <f>ROUND(F116*Содержание!$H$8*(1+$H$13)*(1-$H$14)*(1-$H$15),0)</f>
        <v>267900</v>
      </c>
      <c r="G56" s="170">
        <f>ROUND(G116*Содержание!$H$8*(1+$H$13)*(1-$H$14)*(1-$H$15),0)</f>
        <v>280773</v>
      </c>
      <c r="H56" s="170">
        <f>ROUND(H116*Содержание!$H$8*(1+$H$13)*(1-$H$14)*(1-$H$15),0)</f>
        <v>296926</v>
      </c>
      <c r="I56" s="170">
        <f>ROUND(I116*Содержание!$H$8*(1+$H$13)*(1-$H$14)*(1-$H$15),0)</f>
        <v>301960</v>
      </c>
      <c r="J56" s="170">
        <f>ROUND(J116*Содержание!$H$8*(1+$H$13)*(1-$H$14)*(1-$H$15),0)</f>
        <v>321621</v>
      </c>
      <c r="K56" s="170">
        <f>ROUND(K116*Содержание!$H$8*(1+$H$13)*(1-$H$14)*(1-$H$15),0)</f>
        <v>317057</v>
      </c>
      <c r="L56" s="170">
        <f>ROUND(L116*Содержание!$H$8*(1+$H$13)*(1-$H$14)*(1-$H$15),0)</f>
        <v>328410</v>
      </c>
      <c r="M56" s="170">
        <f>ROUND(M116*Содержание!$H$8*(1+$H$13)*(1-$H$14)*(1-$H$15),0)</f>
        <v>327474</v>
      </c>
      <c r="N56" s="170">
        <f>ROUND(N116*Содержание!$H$8*(1+$H$13)*(1-$H$14)*(1-$H$15),0)</f>
        <v>332036</v>
      </c>
      <c r="O56" s="170">
        <f>ROUND(O116*Содержание!$H$8*(1+$H$13)*(1-$H$14)*(1-$H$15),0)</f>
        <v>347252</v>
      </c>
      <c r="P56" s="170">
        <f>ROUND(P116*Содержание!$H$8*(1+$H$13)*(1-$H$14)*(1-$H$15),0)</f>
        <v>352521</v>
      </c>
      <c r="Q56" s="170">
        <f>ROUND(Q116*Содержание!$H$8*(1+$H$13)*(1-$H$14)*(1-$H$15),0)</f>
        <v>362702</v>
      </c>
      <c r="R56" s="170">
        <f>ROUND(R116*Содержание!$H$8*(1+$H$13)*(1-$H$14)*(1-$H$15),0)</f>
        <v>376981</v>
      </c>
      <c r="S56" s="170">
        <f>ROUND(S116*Содержание!$H$8*(1+$H$13)*(1-$H$14)*(1-$H$15),0)</f>
        <v>383768</v>
      </c>
      <c r="T56" s="170">
        <f>ROUND(T116*Содержание!$H$8*(1+$H$13)*(1-$H$14)*(1-$H$15),0)</f>
        <v>389856</v>
      </c>
      <c r="U56" s="170">
        <f>ROUND(U116*Содержание!$H$8*(1+$H$13)*(1-$H$14)*(1-$H$15),0)</f>
        <v>399102</v>
      </c>
      <c r="V56" s="170">
        <f>ROUND(V116*Содержание!$H$8*(1+$H$13)*(1-$H$14)*(1-$H$15),0)</f>
        <v>400505</v>
      </c>
      <c r="W56" s="170">
        <f>ROUND(W116*Содержание!$H$8*(1+$H$13)*(1-$H$14)*(1-$H$15),0)</f>
        <v>408582</v>
      </c>
      <c r="X56" s="170">
        <f>ROUND(X116*Содержание!$H$8*(1+$H$13)*(1-$H$14)*(1-$H$15),0)</f>
        <v>420987</v>
      </c>
      <c r="Y56" s="170">
        <f>ROUND(Y116*Содержание!$H$8*(1+$H$13)*(1-$H$14)*(1-$H$15),0)</f>
        <v>436200</v>
      </c>
      <c r="Z56" s="170">
        <f>ROUND(Z116*Содержание!$H$8*(1+$H$13)*(1-$H$14)*(1-$H$15),0)</f>
        <v>442404</v>
      </c>
      <c r="AA56" s="170">
        <f>ROUND(AA116*Содержание!$H$8*(1+$H$13)*(1-$H$14)*(1-$H$15),0)</f>
        <v>447087</v>
      </c>
      <c r="AB56" s="170">
        <f>ROUND(AB116*Содержание!$H$8*(1+$H$13)*(1-$H$14)*(1-$H$15),0)</f>
        <v>449779</v>
      </c>
      <c r="AC56" s="170">
        <f>ROUND(AC116*Содержание!$H$8*(1+$H$13)*(1-$H$14)*(1-$H$15),0)</f>
        <v>533226</v>
      </c>
      <c r="AD56" s="170">
        <f>ROUND(AD116*Содержание!$H$8*(1+$H$13)*(1-$H$14)*(1-$H$15),0)</f>
        <v>539195</v>
      </c>
      <c r="AE56" s="170">
        <f>ROUND(AE116*Содержание!$H$8*(1+$H$13)*(1-$H$14)*(1-$H$15),0)</f>
        <v>542823</v>
      </c>
      <c r="AF56" s="170">
        <f>ROUND(AF116*Содержание!$H$8*(1+$H$13)*(1-$H$14)*(1-$H$15),0)</f>
        <v>543057</v>
      </c>
      <c r="AG56" s="170">
        <f>ROUND(AG116*Содержание!$H$8*(1+$H$13)*(1-$H$14)*(1-$H$15),0)</f>
        <v>546686</v>
      </c>
      <c r="AH56" s="170">
        <f>ROUND(AH116*Содержание!$H$8*(1+$H$13)*(1-$H$14)*(1-$H$15),0)</f>
        <v>551954</v>
      </c>
      <c r="AI56" s="170">
        <f>ROUND(AI116*Содержание!$H$8*(1+$H$13)*(1-$H$14)*(1-$H$15),0)</f>
        <v>580275</v>
      </c>
      <c r="AJ56" s="170">
        <f>ROUND(AJ116*Содержание!$H$8*(1+$H$13)*(1-$H$14)*(1-$H$15),0)</f>
        <v>585776</v>
      </c>
      <c r="AK56" s="170">
        <f>ROUND(AK116*Содержание!$H$8*(1+$H$13)*(1-$H$14)*(1-$H$15),0)</f>
        <v>668875</v>
      </c>
      <c r="AL56" s="170">
        <f>ROUND(AL116*Содержание!$H$8*(1+$H$13)*(1-$H$14)*(1-$H$15),0)</f>
        <v>674960</v>
      </c>
      <c r="AM56" s="170">
        <f>ROUND(AM116*Содержание!$H$8*(1+$H$13)*(1-$H$14)*(1-$H$15),0)</f>
        <v>681514</v>
      </c>
      <c r="AN56" s="170">
        <f>ROUND(AN116*Содержание!$H$8*(1+$H$13)*(1-$H$14)*(1-$H$15),0)</f>
        <v>687718</v>
      </c>
      <c r="AO56" s="170">
        <f>ROUND(AO116*Содержание!$H$8*(1+$H$13)*(1-$H$14)*(1-$H$15),0)</f>
        <v>713230</v>
      </c>
      <c r="AP56" s="170">
        <f>ROUND(AP116*Содержание!$H$8*(1+$H$13)*(1-$H$14)*(1-$H$15),0)</f>
        <v>734415</v>
      </c>
      <c r="AQ56" s="170">
        <f>ROUND(AQ116*Содержание!$H$8*(1+$H$13)*(1-$H$14)*(1-$H$15),0)</f>
        <v>741438</v>
      </c>
      <c r="AR56" s="170">
        <f>ROUND(AR116*Содержание!$H$8*(1+$H$13)*(1-$H$14)*(1-$H$15),0)</f>
        <v>747639</v>
      </c>
      <c r="AS56" s="170">
        <f>ROUND(AS116*Содержание!$H$8*(1+$H$13)*(1-$H$14)*(1-$H$15),0)</f>
        <v>804052</v>
      </c>
      <c r="AT56" s="170">
        <f>ROUND(AT116*Содержание!$H$8*(1+$H$13)*(1-$H$14)*(1-$H$15),0)</f>
        <v>810608</v>
      </c>
      <c r="AU56" s="170">
        <f>ROUND(AU116*Содержание!$H$8*(1+$H$13)*(1-$H$14)*(1-$H$15),0)</f>
        <v>819620</v>
      </c>
      <c r="AV56" s="170">
        <f>ROUND(AV116*Содержание!$H$8*(1+$H$13)*(1-$H$14)*(1-$H$15),0)</f>
        <v>826641</v>
      </c>
      <c r="AW56" s="170">
        <f>ROUND(AW116*Содержание!$H$8*(1+$H$13)*(1-$H$14)*(1-$H$15),0)</f>
        <v>832844</v>
      </c>
      <c r="AX56" s="170">
        <f>ROUND(AX116*Содержание!$H$8*(1+$H$13)*(1-$H$14)*(1-$H$15),0)</f>
        <v>838580</v>
      </c>
      <c r="AY56" s="170">
        <f>ROUND(AY116*Содержание!$H$8*(1+$H$13)*(1-$H$14)*(1-$H$15),0)</f>
        <v>845487</v>
      </c>
      <c r="AZ56" s="170">
        <f>ROUND(AZ116*Содержание!$H$8*(1+$H$13)*(1-$H$14)*(1-$H$15),0)</f>
        <v>854381</v>
      </c>
    </row>
    <row r="57" spans="1:52">
      <c r="A57" s="166">
        <v>6625</v>
      </c>
      <c r="B57" s="170">
        <f>ROUND(B117*Содержание!$H$8*(1+$H$13)*(1-$H$14)*(1-$H$15),0)</f>
        <v>234779</v>
      </c>
      <c r="C57" s="170">
        <f>ROUND(C117*Содержание!$H$8*(1+$H$13)*(1-$H$14)*(1-$H$15),0)</f>
        <v>245076</v>
      </c>
      <c r="D57" s="170">
        <f>ROUND(D117*Содержание!$H$8*(1+$H$13)*(1-$H$14)*(1-$H$15),0)</f>
        <v>260878</v>
      </c>
      <c r="E57" s="170">
        <f>ROUND(E117*Содержание!$H$8*(1+$H$13)*(1-$H$14)*(1-$H$15),0)</f>
        <v>265442</v>
      </c>
      <c r="F57" s="170">
        <f>ROUND(F117*Содержание!$H$8*(1+$H$13)*(1-$H$14)*(1-$H$15),0)</f>
        <v>269774</v>
      </c>
      <c r="G57" s="170">
        <f>ROUND(G117*Содержание!$H$8*(1+$H$13)*(1-$H$14)*(1-$H$15),0)</f>
        <v>284050</v>
      </c>
      <c r="H57" s="170">
        <f>ROUND(H117*Содержание!$H$8*(1+$H$13)*(1-$H$14)*(1-$H$15),0)</f>
        <v>299737</v>
      </c>
      <c r="I57" s="170">
        <f>ROUND(I117*Содержание!$H$8*(1+$H$13)*(1-$H$14)*(1-$H$15),0)</f>
        <v>306172</v>
      </c>
      <c r="J57" s="170">
        <f>ROUND(J117*Содержание!$H$8*(1+$H$13)*(1-$H$14)*(1-$H$15),0)</f>
        <v>323610</v>
      </c>
      <c r="K57" s="170">
        <f>ROUND(K117*Содержание!$H$8*(1+$H$13)*(1-$H$14)*(1-$H$15),0)</f>
        <v>319982</v>
      </c>
      <c r="L57" s="170">
        <f>ROUND(L117*Содержание!$H$8*(1+$H$13)*(1-$H$14)*(1-$H$15),0)</f>
        <v>331452</v>
      </c>
      <c r="M57" s="170">
        <f>ROUND(M117*Содержание!$H$8*(1+$H$13)*(1-$H$14)*(1-$H$15),0)</f>
        <v>330631</v>
      </c>
      <c r="N57" s="170">
        <f>ROUND(N117*Содержание!$H$8*(1+$H$13)*(1-$H$14)*(1-$H$15),0)</f>
        <v>335198</v>
      </c>
      <c r="O57" s="170">
        <f>ROUND(O117*Содержание!$H$8*(1+$H$13)*(1-$H$14)*(1-$H$15),0)</f>
        <v>350531</v>
      </c>
      <c r="P57" s="170">
        <f>ROUND(P117*Содержание!$H$8*(1+$H$13)*(1-$H$14)*(1-$H$15),0)</f>
        <v>355563</v>
      </c>
      <c r="Q57" s="170">
        <f>ROUND(Q117*Содержание!$H$8*(1+$H$13)*(1-$H$14)*(1-$H$15),0)</f>
        <v>367266</v>
      </c>
      <c r="R57" s="170">
        <f>ROUND(R117*Содержание!$H$8*(1+$H$13)*(1-$H$14)*(1-$H$15),0)</f>
        <v>382129</v>
      </c>
      <c r="S57" s="170">
        <f>ROUND(S117*Содержание!$H$8*(1+$H$13)*(1-$H$14)*(1-$H$15),0)</f>
        <v>387045</v>
      </c>
      <c r="T57" s="170">
        <f>ROUND(T117*Содержание!$H$8*(1+$H$13)*(1-$H$14)*(1-$H$15),0)</f>
        <v>393366</v>
      </c>
      <c r="U57" s="170">
        <f>ROUND(U117*Содержание!$H$8*(1+$H$13)*(1-$H$14)*(1-$H$15),0)</f>
        <v>404133</v>
      </c>
      <c r="V57" s="170">
        <f>ROUND(V117*Содержание!$H$8*(1+$H$13)*(1-$H$14)*(1-$H$15),0)</f>
        <v>412559</v>
      </c>
      <c r="W57" s="170">
        <f>ROUND(W117*Содержание!$H$8*(1+$H$13)*(1-$H$14)*(1-$H$15),0)</f>
        <v>417827</v>
      </c>
      <c r="X57" s="170">
        <f>ROUND(X117*Содержание!$H$8*(1+$H$13)*(1-$H$14)*(1-$H$15),0)</f>
        <v>424732</v>
      </c>
      <c r="Y57" s="170">
        <f>ROUND(Y117*Содержание!$H$8*(1+$H$13)*(1-$H$14)*(1-$H$15),0)</f>
        <v>440299</v>
      </c>
      <c r="Z57" s="170">
        <f>ROUND(Z117*Содержание!$H$8*(1+$H$13)*(1-$H$14)*(1-$H$15),0)</f>
        <v>445917</v>
      </c>
      <c r="AA57" s="170">
        <f>ROUND(AA117*Содержание!$H$8*(1+$H$13)*(1-$H$14)*(1-$H$15),0)</f>
        <v>448608</v>
      </c>
      <c r="AB57" s="170">
        <f>ROUND(AB117*Содержание!$H$8*(1+$H$13)*(1-$H$14)*(1-$H$15),0)</f>
        <v>455280</v>
      </c>
      <c r="AC57" s="170">
        <f>ROUND(AC117*Содержание!$H$8*(1+$H$13)*(1-$H$14)*(1-$H$15),0)</f>
        <v>538495</v>
      </c>
      <c r="AD57" s="170">
        <f>ROUND(AD117*Содержание!$H$8*(1+$H$13)*(1-$H$14)*(1-$H$15),0)</f>
        <v>539429</v>
      </c>
      <c r="AE57" s="170">
        <f>ROUND(AE117*Содержание!$H$8*(1+$H$13)*(1-$H$14)*(1-$H$15),0)</f>
        <v>547739</v>
      </c>
      <c r="AF57" s="170">
        <f>ROUND(AF117*Содержание!$H$8*(1+$H$13)*(1-$H$14)*(1-$H$15),0)</f>
        <v>549027</v>
      </c>
      <c r="AG57" s="170">
        <f>ROUND(AG117*Содержание!$H$8*(1+$H$13)*(1-$H$14)*(1-$H$15),0)</f>
        <v>551368</v>
      </c>
      <c r="AH57" s="170">
        <f>ROUND(AH117*Содержание!$H$8*(1+$H$13)*(1-$H$14)*(1-$H$15),0)</f>
        <v>554878</v>
      </c>
      <c r="AI57" s="170">
        <f>ROUND(AI117*Содержание!$H$8*(1+$H$13)*(1-$H$14)*(1-$H$15),0)</f>
        <v>585424</v>
      </c>
      <c r="AJ57" s="170">
        <f>ROUND(AJ117*Содержание!$H$8*(1+$H$13)*(1-$H$14)*(1-$H$15),0)</f>
        <v>591162</v>
      </c>
      <c r="AK57" s="170">
        <f>ROUND(AK117*Содержание!$H$8*(1+$H$13)*(1-$H$14)*(1-$H$15),0)</f>
        <v>674141</v>
      </c>
      <c r="AL57" s="170">
        <f>ROUND(AL117*Содержание!$H$8*(1+$H$13)*(1-$H$14)*(1-$H$15),0)</f>
        <v>680343</v>
      </c>
      <c r="AM57" s="170">
        <f>ROUND(AM117*Содержание!$H$8*(1+$H$13)*(1-$H$14)*(1-$H$15),0)</f>
        <v>687718</v>
      </c>
      <c r="AN57" s="170">
        <f>ROUND(AN117*Содержание!$H$8*(1+$H$13)*(1-$H$14)*(1-$H$15),0)</f>
        <v>693803</v>
      </c>
      <c r="AO57" s="170">
        <f>ROUND(AO117*Содержание!$H$8*(1+$H$13)*(1-$H$14)*(1-$H$15),0)</f>
        <v>735818</v>
      </c>
      <c r="AP57" s="170">
        <f>ROUND(AP117*Содержание!$H$8*(1+$H$13)*(1-$H$14)*(1-$H$15),0)</f>
        <v>741790</v>
      </c>
      <c r="AQ57" s="170">
        <f>ROUND(AQ117*Содержание!$H$8*(1+$H$13)*(1-$H$14)*(1-$H$15),0)</f>
        <v>747173</v>
      </c>
      <c r="AR57" s="170">
        <f>ROUND(AR117*Содержание!$H$8*(1+$H$13)*(1-$H$14)*(1-$H$15),0)</f>
        <v>754663</v>
      </c>
      <c r="AS57" s="170">
        <f>ROUND(AS117*Содержание!$H$8*(1+$H$13)*(1-$H$14)*(1-$H$15),0)</f>
        <v>811894</v>
      </c>
      <c r="AT57" s="170">
        <f>ROUND(AT117*Содержание!$H$8*(1+$H$13)*(1-$H$14)*(1-$H$15),0)</f>
        <v>817513</v>
      </c>
      <c r="AU57" s="170">
        <f>ROUND(AU117*Содержание!$H$8*(1+$H$13)*(1-$H$14)*(1-$H$15),0)</f>
        <v>826641</v>
      </c>
      <c r="AV57" s="170">
        <f>ROUND(AV117*Содержание!$H$8*(1+$H$13)*(1-$H$14)*(1-$H$15),0)</f>
        <v>832493</v>
      </c>
      <c r="AW57" s="170">
        <f>ROUND(AW117*Содержание!$H$8*(1+$H$13)*(1-$H$14)*(1-$H$15),0)</f>
        <v>839867</v>
      </c>
      <c r="AX57" s="170">
        <f>ROUND(AX117*Содержание!$H$8*(1+$H$13)*(1-$H$14)*(1-$H$15),0)</f>
        <v>846773</v>
      </c>
      <c r="AY57" s="170">
        <f>ROUND(AY117*Содержание!$H$8*(1+$H$13)*(1-$H$14)*(1-$H$15),0)</f>
        <v>852859</v>
      </c>
      <c r="AZ57" s="170">
        <f>ROUND(AZ117*Содержание!$H$8*(1+$H$13)*(1-$H$14)*(1-$H$15),0)</f>
        <v>863040</v>
      </c>
    </row>
    <row r="58" spans="1:52">
      <c r="A58" s="166">
        <v>6750</v>
      </c>
      <c r="B58" s="170">
        <f>ROUND(B118*Содержание!$H$8*(1+$H$13)*(1-$H$14)*(1-$H$15),0)</f>
        <v>236886</v>
      </c>
      <c r="C58" s="170">
        <f>ROUND(C118*Содержание!$H$8*(1+$H$13)*(1-$H$14)*(1-$H$15),0)</f>
        <v>247303</v>
      </c>
      <c r="D58" s="170">
        <f>ROUND(D118*Содержание!$H$8*(1+$H$13)*(1-$H$14)*(1-$H$15),0)</f>
        <v>262986</v>
      </c>
      <c r="E58" s="170">
        <f>ROUND(E118*Содержание!$H$8*(1+$H$13)*(1-$H$14)*(1-$H$15),0)</f>
        <v>267900</v>
      </c>
      <c r="F58" s="170">
        <f>ROUND(F118*Содержание!$H$8*(1+$H$13)*(1-$H$14)*(1-$H$15),0)</f>
        <v>272583</v>
      </c>
      <c r="G58" s="170">
        <f>ROUND(G118*Содержание!$H$8*(1+$H$13)*(1-$H$14)*(1-$H$15),0)</f>
        <v>297279</v>
      </c>
      <c r="H58" s="170">
        <f>ROUND(H118*Содержание!$H$8*(1+$H$13)*(1-$H$14)*(1-$H$15),0)</f>
        <v>302780</v>
      </c>
      <c r="I58" s="170">
        <f>ROUND(I118*Содержание!$H$8*(1+$H$13)*(1-$H$14)*(1-$H$15),0)</f>
        <v>307694</v>
      </c>
      <c r="J58" s="170">
        <f>ROUND(J118*Содержание!$H$8*(1+$H$13)*(1-$H$14)*(1-$H$15),0)</f>
        <v>327940</v>
      </c>
      <c r="K58" s="170">
        <f>ROUND(K118*Содержание!$H$8*(1+$H$13)*(1-$H$14)*(1-$H$15),0)</f>
        <v>323142</v>
      </c>
      <c r="L58" s="170">
        <f>ROUND(L118*Содержание!$H$8*(1+$H$13)*(1-$H$14)*(1-$H$15),0)</f>
        <v>334731</v>
      </c>
      <c r="M58" s="170">
        <f>ROUND(M118*Содержание!$H$8*(1+$H$13)*(1-$H$14)*(1-$H$15),0)</f>
        <v>333206</v>
      </c>
      <c r="N58" s="170">
        <f>ROUND(N118*Содержание!$H$8*(1+$H$13)*(1-$H$14)*(1-$H$15),0)</f>
        <v>338124</v>
      </c>
      <c r="O58" s="170">
        <f>ROUND(O118*Содержание!$H$8*(1+$H$13)*(1-$H$14)*(1-$H$15),0)</f>
        <v>355563</v>
      </c>
      <c r="P58" s="170">
        <f>ROUND(P118*Содержание!$H$8*(1+$H$13)*(1-$H$14)*(1-$H$15),0)</f>
        <v>358840</v>
      </c>
      <c r="Q58" s="170">
        <f>ROUND(Q118*Содержание!$H$8*(1+$H$13)*(1-$H$14)*(1-$H$15),0)</f>
        <v>370193</v>
      </c>
      <c r="R58" s="170">
        <f>ROUND(R118*Содержание!$H$8*(1+$H$13)*(1-$H$14)*(1-$H$15),0)</f>
        <v>384821</v>
      </c>
      <c r="S58" s="170">
        <f>ROUND(S118*Содержание!$H$8*(1+$H$13)*(1-$H$14)*(1-$H$15),0)</f>
        <v>390206</v>
      </c>
      <c r="T58" s="170">
        <f>ROUND(T118*Содержание!$H$8*(1+$H$13)*(1-$H$14)*(1-$H$15),0)</f>
        <v>396995</v>
      </c>
      <c r="U58" s="170">
        <f>ROUND(U118*Содержание!$H$8*(1+$H$13)*(1-$H$14)*(1-$H$15),0)</f>
        <v>419583</v>
      </c>
      <c r="V58" s="170">
        <f>ROUND(V118*Содержание!$H$8*(1+$H$13)*(1-$H$14)*(1-$H$15),0)</f>
        <v>423678</v>
      </c>
      <c r="W58" s="170">
        <f>ROUND(W118*Содержание!$H$8*(1+$H$13)*(1-$H$14)*(1-$H$15),0)</f>
        <v>431638</v>
      </c>
      <c r="X58" s="170">
        <f>ROUND(X118*Содержание!$H$8*(1+$H$13)*(1-$H$14)*(1-$H$15),0)</f>
        <v>438659</v>
      </c>
      <c r="Y58" s="170">
        <f>ROUND(Y118*Содержание!$H$8*(1+$H$13)*(1-$H$14)*(1-$H$15),0)</f>
        <v>450715</v>
      </c>
      <c r="Z58" s="170">
        <f>ROUND(Z118*Содержание!$H$8*(1+$H$13)*(1-$H$14)*(1-$H$15),0)</f>
        <v>449427</v>
      </c>
      <c r="AA58" s="170">
        <f>ROUND(AA118*Содержание!$H$8*(1+$H$13)*(1-$H$14)*(1-$H$15),0)</f>
        <v>452940</v>
      </c>
      <c r="AB58" s="170">
        <f>ROUND(AB118*Содержание!$H$8*(1+$H$13)*(1-$H$14)*(1-$H$15),0)</f>
        <v>458907</v>
      </c>
      <c r="AC58" s="170">
        <f>ROUND(AC118*Содержание!$H$8*(1+$H$13)*(1-$H$14)*(1-$H$15),0)</f>
        <v>542356</v>
      </c>
      <c r="AD58" s="170">
        <f>ROUND(AD118*Содержание!$H$8*(1+$H$13)*(1-$H$14)*(1-$H$15),0)</f>
        <v>544227</v>
      </c>
      <c r="AE58" s="170">
        <f>ROUND(AE118*Содержание!$H$8*(1+$H$13)*(1-$H$14)*(1-$H$15),0)</f>
        <v>552188</v>
      </c>
      <c r="AF58" s="170">
        <f>ROUND(AF118*Содержание!$H$8*(1+$H$13)*(1-$H$14)*(1-$H$15),0)</f>
        <v>564009</v>
      </c>
      <c r="AG58" s="170">
        <f>ROUND(AG118*Содержание!$H$8*(1+$H$13)*(1-$H$14)*(1-$H$15),0)</f>
        <v>561552</v>
      </c>
      <c r="AH58" s="170">
        <f>ROUND(AH118*Содержание!$H$8*(1+$H$13)*(1-$H$14)*(1-$H$15),0)</f>
        <v>569976</v>
      </c>
      <c r="AI58" s="170">
        <f>ROUND(AI118*Содержание!$H$8*(1+$H$13)*(1-$H$14)*(1-$H$15),0)</f>
        <v>590456</v>
      </c>
      <c r="AJ58" s="170">
        <f>ROUND(AJ118*Содержание!$H$8*(1+$H$13)*(1-$H$14)*(1-$H$15),0)</f>
        <v>595373</v>
      </c>
      <c r="AK58" s="170">
        <f>ROUND(AK118*Содержание!$H$8*(1+$H$13)*(1-$H$14)*(1-$H$15),0)</f>
        <v>679760</v>
      </c>
      <c r="AL58" s="170">
        <f>ROUND(AL118*Содержание!$H$8*(1+$H$13)*(1-$H$14)*(1-$H$15),0)</f>
        <v>685845</v>
      </c>
      <c r="AM58" s="170">
        <f>ROUND(AM118*Содержание!$H$8*(1+$H$13)*(1-$H$14)*(1-$H$15),0)</f>
        <v>692516</v>
      </c>
      <c r="AN58" s="170">
        <f>ROUND(AN118*Содержание!$H$8*(1+$H$13)*(1-$H$14)*(1-$H$15),0)</f>
        <v>700358</v>
      </c>
      <c r="AO58" s="170">
        <f>ROUND(AO118*Содержание!$H$8*(1+$H$13)*(1-$H$14)*(1-$H$15),0)</f>
        <v>741203</v>
      </c>
      <c r="AP58" s="170">
        <f>ROUND(AP118*Содержание!$H$8*(1+$H$13)*(1-$H$14)*(1-$H$15),0)</f>
        <v>746471</v>
      </c>
      <c r="AQ58" s="170">
        <f>ROUND(AQ118*Содержание!$H$8*(1+$H$13)*(1-$H$14)*(1-$H$15),0)</f>
        <v>753260</v>
      </c>
      <c r="AR58" s="170">
        <f>ROUND(AR118*Содержание!$H$8*(1+$H$13)*(1-$H$14)*(1-$H$15),0)</f>
        <v>760868</v>
      </c>
      <c r="AS58" s="170">
        <f>ROUND(AS118*Содержание!$H$8*(1+$H$13)*(1-$H$14)*(1-$H$15),0)</f>
        <v>818448</v>
      </c>
      <c r="AT58" s="170">
        <f>ROUND(AT118*Содержание!$H$8*(1+$H$13)*(1-$H$14)*(1-$H$15),0)</f>
        <v>824886</v>
      </c>
      <c r="AU58" s="170">
        <f>ROUND(AU118*Содержание!$H$8*(1+$H$13)*(1-$H$14)*(1-$H$15),0)</f>
        <v>830270</v>
      </c>
      <c r="AV58" s="170">
        <f>ROUND(AV118*Содержание!$H$8*(1+$H$13)*(1-$H$14)*(1-$H$15),0)</f>
        <v>837993</v>
      </c>
      <c r="AW58" s="170">
        <f>ROUND(AW118*Содержание!$H$8*(1+$H$13)*(1-$H$14)*(1-$H$15),0)</f>
        <v>846773</v>
      </c>
      <c r="AX58" s="170">
        <f>ROUND(AX118*Содержание!$H$8*(1+$H$13)*(1-$H$14)*(1-$H$15),0)</f>
        <v>852859</v>
      </c>
      <c r="AY58" s="170">
        <f>ROUND(AY118*Содержание!$H$8*(1+$H$13)*(1-$H$14)*(1-$H$15),0)</f>
        <v>859061</v>
      </c>
      <c r="AZ58" s="170">
        <f>ROUND(AZ118*Содержание!$H$8*(1+$H$13)*(1-$H$14)*(1-$H$15),0)</f>
        <v>869127</v>
      </c>
    </row>
    <row r="59" spans="1:52">
      <c r="A59" s="166">
        <v>6875</v>
      </c>
      <c r="B59" s="170">
        <f>ROUND(B119*Содержание!$H$8*(1+$H$13)*(1-$H$14)*(1-$H$15),0)</f>
        <v>247303</v>
      </c>
      <c r="C59" s="170">
        <f>ROUND(C119*Содержание!$H$8*(1+$H$13)*(1-$H$14)*(1-$H$15),0)</f>
        <v>259121</v>
      </c>
      <c r="D59" s="170">
        <f>ROUND(D119*Содержание!$H$8*(1+$H$13)*(1-$H$14)*(1-$H$15),0)</f>
        <v>269071</v>
      </c>
      <c r="E59" s="170">
        <f>ROUND(E119*Содержание!$H$8*(1+$H$13)*(1-$H$14)*(1-$H$15),0)</f>
        <v>274338</v>
      </c>
      <c r="F59" s="170">
        <f>ROUND(F119*Содержание!$H$8*(1+$H$13)*(1-$H$14)*(1-$H$15),0)</f>
        <v>290254</v>
      </c>
      <c r="G59" s="170">
        <f>ROUND(G119*Содержание!$H$8*(1+$H$13)*(1-$H$14)*(1-$H$15),0)</f>
        <v>303832</v>
      </c>
      <c r="H59" s="170">
        <f>ROUND(H119*Содержание!$H$8*(1+$H$13)*(1-$H$14)*(1-$H$15),0)</f>
        <v>309449</v>
      </c>
      <c r="I59" s="170">
        <f>ROUND(I119*Содержание!$H$8*(1+$H$13)*(1-$H$14)*(1-$H$15),0)</f>
        <v>315068</v>
      </c>
      <c r="J59" s="170">
        <f>ROUND(J119*Содержание!$H$8*(1+$H$13)*(1-$H$14)*(1-$H$15),0)</f>
        <v>335316</v>
      </c>
      <c r="K59" s="170">
        <f>ROUND(K119*Содержание!$H$8*(1+$H$13)*(1-$H$14)*(1-$H$15),0)</f>
        <v>330282</v>
      </c>
      <c r="L59" s="170">
        <f>ROUND(L119*Содержание!$H$8*(1+$H$13)*(1-$H$14)*(1-$H$15),0)</f>
        <v>342805</v>
      </c>
      <c r="M59" s="170">
        <f>ROUND(M119*Содержание!$H$8*(1+$H$13)*(1-$H$14)*(1-$H$15),0)</f>
        <v>341634</v>
      </c>
      <c r="N59" s="170">
        <f>ROUND(N119*Содержание!$H$8*(1+$H$13)*(1-$H$14)*(1-$H$15),0)</f>
        <v>356380</v>
      </c>
      <c r="O59" s="170">
        <f>ROUND(O119*Содержание!$H$8*(1+$H$13)*(1-$H$14)*(1-$H$15),0)</f>
        <v>362000</v>
      </c>
      <c r="P59" s="170">
        <f>ROUND(P119*Содержание!$H$8*(1+$H$13)*(1-$H$14)*(1-$H$15),0)</f>
        <v>374873</v>
      </c>
      <c r="Q59" s="170">
        <f>ROUND(Q119*Содержание!$H$8*(1+$H$13)*(1-$H$14)*(1-$H$15),0)</f>
        <v>379320</v>
      </c>
      <c r="R59" s="170">
        <f>ROUND(R119*Содержание!$H$8*(1+$H$13)*(1-$H$14)*(1-$H$15),0)</f>
        <v>394536</v>
      </c>
      <c r="S59" s="170">
        <f>ROUND(S119*Содержание!$H$8*(1+$H$13)*(1-$H$14)*(1-$H$15),0)</f>
        <v>399685</v>
      </c>
      <c r="T59" s="170">
        <f>ROUND(T119*Содержание!$H$8*(1+$H$13)*(1-$H$14)*(1-$H$15),0)</f>
        <v>407060</v>
      </c>
      <c r="U59" s="170">
        <f>ROUND(U119*Содержание!$H$8*(1+$H$13)*(1-$H$14)*(1-$H$15),0)</f>
        <v>421456</v>
      </c>
      <c r="V59" s="170">
        <f>ROUND(V119*Содержание!$H$8*(1+$H$13)*(1-$H$14)*(1-$H$15),0)</f>
        <v>437021</v>
      </c>
      <c r="W59" s="170">
        <f>ROUND(W119*Содержание!$H$8*(1+$H$13)*(1-$H$14)*(1-$H$15),0)</f>
        <v>451885</v>
      </c>
      <c r="X59" s="170">
        <f>ROUND(X119*Содержание!$H$8*(1+$H$13)*(1-$H$14)*(1-$H$15),0)</f>
        <v>457502</v>
      </c>
      <c r="Y59" s="170">
        <f>ROUND(Y119*Содержание!$H$8*(1+$H$13)*(1-$H$14)*(1-$H$15),0)</f>
        <v>461949</v>
      </c>
      <c r="Z59" s="170">
        <f>ROUND(Z119*Содержание!$H$8*(1+$H$13)*(1-$H$14)*(1-$H$15),0)</f>
        <v>459608</v>
      </c>
      <c r="AA59" s="170">
        <f>ROUND(AA119*Содержание!$H$8*(1+$H$13)*(1-$H$14)*(1-$H$15),0)</f>
        <v>465579</v>
      </c>
      <c r="AB59" s="170">
        <f>ROUND(AB119*Содержание!$H$8*(1+$H$13)*(1-$H$14)*(1-$H$15),0)</f>
        <v>486412</v>
      </c>
      <c r="AC59" s="170">
        <f>ROUND(AC119*Содержание!$H$8*(1+$H$13)*(1-$H$14)*(1-$H$15),0)</f>
        <v>556868</v>
      </c>
      <c r="AD59" s="170">
        <f>ROUND(AD119*Содержание!$H$8*(1+$H$13)*(1-$H$14)*(1-$H$15),0)</f>
        <v>560497</v>
      </c>
      <c r="AE59" s="170">
        <f>ROUND(AE119*Содержание!$H$8*(1+$H$13)*(1-$H$14)*(1-$H$15),0)</f>
        <v>569040</v>
      </c>
      <c r="AF59" s="170">
        <f>ROUND(AF119*Содержание!$H$8*(1+$H$13)*(1-$H$14)*(1-$H$15),0)</f>
        <v>571499</v>
      </c>
      <c r="AG59" s="170">
        <f>ROUND(AG119*Содержание!$H$8*(1+$H$13)*(1-$H$14)*(1-$H$15),0)</f>
        <v>570328</v>
      </c>
      <c r="AH59" s="170">
        <f>ROUND(AH119*Содержание!$H$8*(1+$H$13)*(1-$H$14)*(1-$H$15),0)</f>
        <v>601344</v>
      </c>
      <c r="AI59" s="170">
        <f>ROUND(AI119*Содержание!$H$8*(1+$H$13)*(1-$H$14)*(1-$H$15),0)</f>
        <v>606961</v>
      </c>
      <c r="AJ59" s="170">
        <f>ROUND(AJ119*Содержание!$H$8*(1+$H$13)*(1-$H$14)*(1-$H$15),0)</f>
        <v>611174</v>
      </c>
      <c r="AK59" s="170">
        <f>ROUND(AK119*Содержание!$H$8*(1+$H$13)*(1-$H$14)*(1-$H$15),0)</f>
        <v>699888</v>
      </c>
      <c r="AL59" s="170">
        <f>ROUND(AL119*Содержание!$H$8*(1+$H$13)*(1-$H$14)*(1-$H$15),0)</f>
        <v>705622</v>
      </c>
      <c r="AM59" s="170">
        <f>ROUND(AM119*Содержание!$H$8*(1+$H$13)*(1-$H$14)*(1-$H$15),0)</f>
        <v>747173</v>
      </c>
      <c r="AN59" s="170">
        <f>ROUND(AN119*Содержание!$H$8*(1+$H$13)*(1-$H$14)*(1-$H$15),0)</f>
        <v>752789</v>
      </c>
      <c r="AO59" s="170">
        <f>ROUND(AO119*Содержание!$H$8*(1+$H$13)*(1-$H$14)*(1-$H$15),0)</f>
        <v>761919</v>
      </c>
      <c r="AP59" s="170">
        <f>ROUND(AP119*Содержание!$H$8*(1+$H$13)*(1-$H$14)*(1-$H$15),0)</f>
        <v>767890</v>
      </c>
      <c r="AQ59" s="170">
        <f>ROUND(AQ119*Содержание!$H$8*(1+$H$13)*(1-$H$14)*(1-$H$15),0)</f>
        <v>773857</v>
      </c>
      <c r="AR59" s="170">
        <f>ROUND(AR119*Содержание!$H$8*(1+$H$13)*(1-$H$14)*(1-$H$15),0)</f>
        <v>823716</v>
      </c>
      <c r="AS59" s="170">
        <f>ROUND(AS119*Содержание!$H$8*(1+$H$13)*(1-$H$14)*(1-$H$15),0)</f>
        <v>841152</v>
      </c>
      <c r="AT59" s="170">
        <f>ROUND(AT119*Содержание!$H$8*(1+$H$13)*(1-$H$14)*(1-$H$15),0)</f>
        <v>848177</v>
      </c>
      <c r="AU59" s="170">
        <f>ROUND(AU119*Содержание!$H$8*(1+$H$13)*(1-$H$14)*(1-$H$15),0)</f>
        <v>858710</v>
      </c>
      <c r="AV59" s="170">
        <f>ROUND(AV119*Содержание!$H$8*(1+$H$13)*(1-$H$14)*(1-$H$15),0)</f>
        <v>864563</v>
      </c>
      <c r="AW59" s="170">
        <f>ROUND(AW119*Содержание!$H$8*(1+$H$13)*(1-$H$14)*(1-$H$15),0)</f>
        <v>871700</v>
      </c>
      <c r="AX59" s="170">
        <f>ROUND(AX119*Содержание!$H$8*(1+$H$13)*(1-$H$14)*(1-$H$15),0)</f>
        <v>879309</v>
      </c>
      <c r="AY59" s="170">
        <f>ROUND(AY119*Содержание!$H$8*(1+$H$13)*(1-$H$14)*(1-$H$15),0)</f>
        <v>886916</v>
      </c>
      <c r="AZ59" s="170">
        <f>ROUND(AZ119*Содержание!$H$8*(1+$H$13)*(1-$H$14)*(1-$H$15),0)</f>
        <v>897097</v>
      </c>
    </row>
    <row r="60" spans="1:52">
      <c r="A60" s="166">
        <v>7000</v>
      </c>
      <c r="B60" s="170">
        <f>ROUND(B120*Содержание!$H$8*(1+$H$13)*(1-$H$14)*(1-$H$15),0)</f>
        <v>249760</v>
      </c>
      <c r="C60" s="170">
        <f>ROUND(C120*Содержание!$H$8*(1+$H$13)*(1-$H$14)*(1-$H$15),0)</f>
        <v>263102</v>
      </c>
      <c r="D60" s="170">
        <f>ROUND(D120*Содержание!$H$8*(1+$H$13)*(1-$H$14)*(1-$H$15),0)</f>
        <v>271528</v>
      </c>
      <c r="E60" s="170">
        <f>ROUND(E120*Содержание!$H$8*(1+$H$13)*(1-$H$14)*(1-$H$15),0)</f>
        <v>276210</v>
      </c>
      <c r="F60" s="170">
        <f>ROUND(F120*Содержание!$H$8*(1+$H$13)*(1-$H$14)*(1-$H$15),0)</f>
        <v>292714</v>
      </c>
      <c r="G60" s="170">
        <f>ROUND(G120*Содержание!$H$8*(1+$H$13)*(1-$H$14)*(1-$H$15),0)</f>
        <v>306874</v>
      </c>
      <c r="H60" s="170">
        <f>ROUND(H120*Содержание!$H$8*(1+$H$13)*(1-$H$14)*(1-$H$15),0)</f>
        <v>311907</v>
      </c>
      <c r="I60" s="170">
        <f>ROUND(I120*Содержание!$H$8*(1+$H$13)*(1-$H$14)*(1-$H$15),0)</f>
        <v>317525</v>
      </c>
      <c r="J60" s="170">
        <f>ROUND(J120*Содержание!$H$8*(1+$H$13)*(1-$H$14)*(1-$H$15),0)</f>
        <v>338239</v>
      </c>
      <c r="K60" s="170">
        <f>ROUND(K120*Содержание!$H$8*(1+$H$13)*(1-$H$14)*(1-$H$15),0)</f>
        <v>333559</v>
      </c>
      <c r="L60" s="170">
        <f>ROUND(L120*Содержание!$H$8*(1+$H$13)*(1-$H$14)*(1-$H$15),0)</f>
        <v>345966</v>
      </c>
      <c r="M60" s="170">
        <f>ROUND(M120*Содержание!$H$8*(1+$H$13)*(1-$H$14)*(1-$H$15),0)</f>
        <v>345263</v>
      </c>
      <c r="N60" s="170">
        <f>ROUND(N120*Содержание!$H$8*(1+$H$13)*(1-$H$14)*(1-$H$15),0)</f>
        <v>358489</v>
      </c>
      <c r="O60" s="170">
        <f>ROUND(O120*Содержание!$H$8*(1+$H$13)*(1-$H$14)*(1-$H$15),0)</f>
        <v>364926</v>
      </c>
      <c r="P60" s="170">
        <f>ROUND(P120*Содержание!$H$8*(1+$H$13)*(1-$H$14)*(1-$H$15),0)</f>
        <v>377800</v>
      </c>
      <c r="Q60" s="170">
        <f>ROUND(Q120*Содержание!$H$8*(1+$H$13)*(1-$H$14)*(1-$H$15),0)</f>
        <v>383300</v>
      </c>
      <c r="R60" s="170">
        <f>ROUND(R120*Содержание!$H$8*(1+$H$13)*(1-$H$14)*(1-$H$15),0)</f>
        <v>397345</v>
      </c>
      <c r="S60" s="170">
        <f>ROUND(S120*Содержание!$H$8*(1+$H$13)*(1-$H$14)*(1-$H$15),0)</f>
        <v>403430</v>
      </c>
      <c r="T60" s="170">
        <f>ROUND(T120*Содержание!$H$8*(1+$H$13)*(1-$H$14)*(1-$H$15),0)</f>
        <v>411507</v>
      </c>
      <c r="U60" s="170">
        <f>ROUND(U120*Содержание!$H$8*(1+$H$13)*(1-$H$14)*(1-$H$15),0)</f>
        <v>436671</v>
      </c>
      <c r="V60" s="170">
        <f>ROUND(V120*Содержание!$H$8*(1+$H$13)*(1-$H$14)*(1-$H$15),0)</f>
        <v>451182</v>
      </c>
      <c r="W60" s="170">
        <f>ROUND(W120*Содержание!$H$8*(1+$H$13)*(1-$H$14)*(1-$H$15),0)</f>
        <v>455746</v>
      </c>
      <c r="X60" s="170">
        <f>ROUND(X120*Содержание!$H$8*(1+$H$13)*(1-$H$14)*(1-$H$15),0)</f>
        <v>461483</v>
      </c>
      <c r="Y60" s="170">
        <f>ROUND(Y120*Содержание!$H$8*(1+$H$13)*(1-$H$14)*(1-$H$15),0)</f>
        <v>467100</v>
      </c>
      <c r="Z60" s="170">
        <f>ROUND(Z120*Содержание!$H$8*(1+$H$13)*(1-$H$14)*(1-$H$15),0)</f>
        <v>463938</v>
      </c>
      <c r="AA60" s="170">
        <f>ROUND(AA120*Содержание!$H$8*(1+$H$13)*(1-$H$14)*(1-$H$15),0)</f>
        <v>477751</v>
      </c>
      <c r="AB60" s="170">
        <f>ROUND(AB120*Содержание!$H$8*(1+$H$13)*(1-$H$14)*(1-$H$15),0)</f>
        <v>489925</v>
      </c>
      <c r="AC60" s="170">
        <f>ROUND(AC120*Содержание!$H$8*(1+$H$13)*(1-$H$14)*(1-$H$15),0)</f>
        <v>561552</v>
      </c>
      <c r="AD60" s="170">
        <f>ROUND(AD120*Содержание!$H$8*(1+$H$13)*(1-$H$14)*(1-$H$15),0)</f>
        <v>564827</v>
      </c>
      <c r="AE60" s="170">
        <f>ROUND(AE120*Содержание!$H$8*(1+$H$13)*(1-$H$14)*(1-$H$15),0)</f>
        <v>576180</v>
      </c>
      <c r="AF60" s="170">
        <f>ROUND(AF120*Содержание!$H$8*(1+$H$13)*(1-$H$14)*(1-$H$15),0)</f>
        <v>573369</v>
      </c>
      <c r="AG60" s="170">
        <f>ROUND(AG120*Содержание!$H$8*(1+$H$13)*(1-$H$14)*(1-$H$15),0)</f>
        <v>577233</v>
      </c>
      <c r="AH60" s="170">
        <f>ROUND(AH120*Содержание!$H$8*(1+$H$13)*(1-$H$14)*(1-$H$15),0)</f>
        <v>605556</v>
      </c>
      <c r="AI60" s="170">
        <f>ROUND(AI120*Содержание!$H$8*(1+$H$13)*(1-$H$14)*(1-$H$15),0)</f>
        <v>610474</v>
      </c>
      <c r="AJ60" s="170">
        <f>ROUND(AJ120*Содержание!$H$8*(1+$H$13)*(1-$H$14)*(1-$H$15),0)</f>
        <v>616675</v>
      </c>
      <c r="AK60" s="170">
        <f>ROUND(AK120*Содержание!$H$8*(1+$H$13)*(1-$H$14)*(1-$H$15),0)</f>
        <v>705155</v>
      </c>
      <c r="AL60" s="170">
        <f>ROUND(AL120*Содержание!$H$8*(1+$H$13)*(1-$H$14)*(1-$H$15),0)</f>
        <v>711827</v>
      </c>
      <c r="AM60" s="170">
        <f>ROUND(AM120*Содержание!$H$8*(1+$H$13)*(1-$H$14)*(1-$H$15),0)</f>
        <v>752789</v>
      </c>
      <c r="AN60" s="170">
        <f>ROUND(AN120*Содержание!$H$8*(1+$H$13)*(1-$H$14)*(1-$H$15),0)</f>
        <v>758407</v>
      </c>
      <c r="AO60" s="170">
        <f>ROUND(AO120*Содержание!$H$8*(1+$H$13)*(1-$H$14)*(1-$H$15),0)</f>
        <v>768123</v>
      </c>
      <c r="AP60" s="170">
        <f>ROUND(AP120*Содержание!$H$8*(1+$H$13)*(1-$H$14)*(1-$H$15),0)</f>
        <v>773857</v>
      </c>
      <c r="AQ60" s="170">
        <f>ROUND(AQ120*Содержание!$H$8*(1+$H$13)*(1-$H$14)*(1-$H$15),0)</f>
        <v>780297</v>
      </c>
      <c r="AR60" s="170">
        <f>ROUND(AR120*Содержание!$H$8*(1+$H$13)*(1-$H$14)*(1-$H$15),0)</f>
        <v>832844</v>
      </c>
      <c r="AS60" s="170">
        <f>ROUND(AS120*Содержание!$H$8*(1+$H$13)*(1-$H$14)*(1-$H$15),0)</f>
        <v>847825</v>
      </c>
      <c r="AT60" s="170">
        <f>ROUND(AT120*Содержание!$H$8*(1+$H$13)*(1-$H$14)*(1-$H$15),0)</f>
        <v>854733</v>
      </c>
      <c r="AU60" s="170">
        <f>ROUND(AU120*Содержание!$H$8*(1+$H$13)*(1-$H$14)*(1-$H$15),0)</f>
        <v>865731</v>
      </c>
      <c r="AV60" s="170">
        <f>ROUND(AV120*Содержание!$H$8*(1+$H$13)*(1-$H$14)*(1-$H$15),0)</f>
        <v>871700</v>
      </c>
      <c r="AW60" s="170">
        <f>ROUND(AW120*Содержание!$H$8*(1+$H$13)*(1-$H$14)*(1-$H$15),0)</f>
        <v>878957</v>
      </c>
      <c r="AX60" s="170">
        <f>ROUND(AX120*Содержание!$H$8*(1+$H$13)*(1-$H$14)*(1-$H$15),0)</f>
        <v>886214</v>
      </c>
      <c r="AY60" s="170">
        <f>ROUND(AY120*Содержание!$H$8*(1+$H$13)*(1-$H$14)*(1-$H$15),0)</f>
        <v>895225</v>
      </c>
      <c r="AZ60" s="170">
        <f>ROUND(AZ120*Содержание!$H$8*(1+$H$13)*(1-$H$14)*(1-$H$15),0)</f>
        <v>899439</v>
      </c>
    </row>
    <row r="61" spans="1:52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>
      <c r="A62" s="1"/>
      <c r="B62" s="77"/>
      <c r="C62" s="1" t="s">
        <v>232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>
      <c r="A63" s="1"/>
      <c r="B63" s="1"/>
      <c r="C63" s="165" t="s">
        <v>579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>
      <c r="A64" s="1"/>
      <c r="B64" s="1"/>
      <c r="C64" s="79" t="s">
        <v>229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52" t="s">
        <v>117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2" t="s">
        <v>120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2" t="s">
        <v>128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>
      <c r="A66" s="1"/>
      <c r="B66" s="1"/>
      <c r="C66" s="585" t="s">
        <v>580</v>
      </c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165"/>
      <c r="S66" s="1"/>
      <c r="T66" s="1"/>
      <c r="U66" s="516" t="s">
        <v>122</v>
      </c>
      <c r="V66" s="516"/>
      <c r="W66" s="516"/>
      <c r="X66" s="516"/>
      <c r="Y66" s="516"/>
      <c r="Z66" s="516"/>
      <c r="AA66" s="516"/>
      <c r="AB66" s="516"/>
      <c r="AC66" s="516"/>
      <c r="AD66" s="516"/>
      <c r="AE66" s="516"/>
      <c r="AF66" s="516"/>
      <c r="AG66" s="1"/>
      <c r="AH66" s="1"/>
      <c r="AI66" s="1"/>
      <c r="AJ66" s="585" t="s">
        <v>470</v>
      </c>
      <c r="AK66" s="585"/>
      <c r="AL66" s="585"/>
      <c r="AM66" s="585"/>
      <c r="AN66" s="585"/>
      <c r="AO66" s="585"/>
      <c r="AP66" s="585"/>
      <c r="AQ66" s="585"/>
      <c r="AR66" s="585"/>
      <c r="AS66" s="585"/>
      <c r="AT66" s="585"/>
      <c r="AU66" s="585"/>
      <c r="AV66" s="585"/>
      <c r="AW66" s="585"/>
      <c r="AX66" s="585"/>
      <c r="AY66" s="585"/>
      <c r="AZ66" s="585"/>
    </row>
    <row r="67" spans="1:52" ht="15" customHeight="1">
      <c r="A67" s="1"/>
      <c r="B67" s="1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1"/>
      <c r="S67" s="1"/>
      <c r="T67" s="1"/>
      <c r="U67" s="516"/>
      <c r="V67" s="516"/>
      <c r="W67" s="516"/>
      <c r="X67" s="516"/>
      <c r="Y67" s="516"/>
      <c r="Z67" s="516"/>
      <c r="AA67" s="516"/>
      <c r="AB67" s="516"/>
      <c r="AC67" s="516"/>
      <c r="AD67" s="516"/>
      <c r="AE67" s="516"/>
      <c r="AF67" s="516"/>
      <c r="AG67" s="1"/>
      <c r="AH67" s="1"/>
      <c r="AI67" s="1"/>
      <c r="AJ67" s="585"/>
      <c r="AK67" s="585"/>
      <c r="AL67" s="585"/>
      <c r="AM67" s="585"/>
      <c r="AN67" s="585"/>
      <c r="AO67" s="585"/>
      <c r="AP67" s="585"/>
      <c r="AQ67" s="585"/>
      <c r="AR67" s="585"/>
      <c r="AS67" s="585"/>
      <c r="AT67" s="585"/>
      <c r="AU67" s="585"/>
      <c r="AV67" s="585"/>
      <c r="AW67" s="585"/>
      <c r="AX67" s="585"/>
      <c r="AY67" s="585"/>
      <c r="AZ67" s="585"/>
    </row>
    <row r="68" spans="1:52">
      <c r="A68" s="1"/>
      <c r="B68" s="1"/>
      <c r="C68" s="585"/>
      <c r="D68" s="585"/>
      <c r="E68" s="585"/>
      <c r="F68" s="585"/>
      <c r="G68" s="585"/>
      <c r="H68" s="585"/>
      <c r="I68" s="585"/>
      <c r="J68" s="585"/>
      <c r="K68" s="585"/>
      <c r="L68" s="585"/>
      <c r="M68" s="585"/>
      <c r="N68" s="585"/>
      <c r="O68" s="585"/>
      <c r="P68" s="585"/>
      <c r="Q68" s="585"/>
      <c r="R68" s="51"/>
      <c r="S68" s="1"/>
      <c r="T68" s="1"/>
      <c r="U68" s="516"/>
      <c r="V68" s="516"/>
      <c r="W68" s="516"/>
      <c r="X68" s="516"/>
      <c r="Y68" s="516"/>
      <c r="Z68" s="516"/>
      <c r="AA68" s="516"/>
      <c r="AB68" s="516"/>
      <c r="AC68" s="516"/>
      <c r="AD68" s="516"/>
      <c r="AE68" s="516"/>
      <c r="AF68" s="516"/>
      <c r="AG68" s="1"/>
      <c r="AH68" s="1"/>
      <c r="AI68" s="1"/>
      <c r="AJ68" s="585"/>
      <c r="AK68" s="585"/>
      <c r="AL68" s="585"/>
      <c r="AM68" s="585"/>
      <c r="AN68" s="585"/>
      <c r="AO68" s="585"/>
      <c r="AP68" s="585"/>
      <c r="AQ68" s="585"/>
      <c r="AR68" s="585"/>
      <c r="AS68" s="585"/>
      <c r="AT68" s="585"/>
      <c r="AU68" s="585"/>
      <c r="AV68" s="585"/>
      <c r="AW68" s="585"/>
      <c r="AX68" s="585"/>
      <c r="AY68" s="585"/>
      <c r="AZ68" s="585"/>
    </row>
    <row r="69" spans="1:52" ht="27" customHeight="1">
      <c r="A69" s="1"/>
      <c r="B69" s="1"/>
      <c r="C69" s="41" t="s">
        <v>119</v>
      </c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5"/>
      <c r="Q69" s="165"/>
      <c r="R69" s="16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85"/>
      <c r="AK69" s="585"/>
      <c r="AL69" s="585"/>
      <c r="AM69" s="585"/>
      <c r="AN69" s="585"/>
      <c r="AO69" s="585"/>
      <c r="AP69" s="585"/>
      <c r="AQ69" s="585"/>
      <c r="AR69" s="585"/>
      <c r="AS69" s="585"/>
      <c r="AT69" s="585"/>
      <c r="AU69" s="585"/>
      <c r="AV69" s="585"/>
      <c r="AW69" s="585"/>
      <c r="AX69" s="585"/>
      <c r="AY69" s="585"/>
      <c r="AZ69" s="585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>
      <c r="A71" s="1"/>
      <c r="B71" s="1"/>
      <c r="C71" s="52" t="s">
        <v>118</v>
      </c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5"/>
      <c r="Q71" s="165"/>
      <c r="R71" s="165"/>
      <c r="S71" s="1"/>
      <c r="T71" s="1"/>
      <c r="U71" s="52" t="s">
        <v>123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2" t="s">
        <v>126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>
      <c r="A72" s="1"/>
      <c r="B72" s="1"/>
      <c r="C72" s="516" t="s">
        <v>121</v>
      </c>
      <c r="D72" s="516"/>
      <c r="E72" s="516"/>
      <c r="F72" s="516"/>
      <c r="G72" s="516"/>
      <c r="H72" s="516"/>
      <c r="I72" s="516"/>
      <c r="J72" s="516"/>
      <c r="K72" s="516"/>
      <c r="L72" s="516"/>
      <c r="M72" s="516"/>
      <c r="N72" s="516"/>
      <c r="O72" s="516"/>
      <c r="P72" s="516"/>
      <c r="Q72" s="516"/>
      <c r="R72" s="165"/>
      <c r="S72" s="1"/>
      <c r="T72" s="1"/>
      <c r="U72" s="516" t="s">
        <v>469</v>
      </c>
      <c r="V72" s="516"/>
      <c r="W72" s="516"/>
      <c r="X72" s="516"/>
      <c r="Y72" s="516"/>
      <c r="Z72" s="516"/>
      <c r="AA72" s="516"/>
      <c r="AB72" s="516"/>
      <c r="AC72" s="516"/>
      <c r="AD72" s="516"/>
      <c r="AE72" s="516"/>
      <c r="AF72" s="516"/>
      <c r="AG72" s="1"/>
      <c r="AH72" s="1"/>
      <c r="AI72" s="1"/>
      <c r="AJ72" s="585" t="s">
        <v>236</v>
      </c>
      <c r="AK72" s="585"/>
      <c r="AL72" s="585"/>
      <c r="AM72" s="585"/>
      <c r="AN72" s="585"/>
      <c r="AO72" s="585"/>
      <c r="AP72" s="585"/>
      <c r="AQ72" s="585"/>
      <c r="AR72" s="585"/>
      <c r="AS72" s="585"/>
      <c r="AT72" s="585"/>
      <c r="AU72" s="585"/>
      <c r="AV72" s="585"/>
      <c r="AW72" s="585"/>
      <c r="AX72" s="585"/>
      <c r="AY72" s="585"/>
      <c r="AZ72" s="585"/>
    </row>
    <row r="73" spans="1:52" ht="15" customHeight="1">
      <c r="A73" s="1"/>
      <c r="B73" s="1"/>
      <c r="C73" s="516"/>
      <c r="D73" s="516"/>
      <c r="E73" s="516"/>
      <c r="F73" s="516"/>
      <c r="G73" s="516"/>
      <c r="H73" s="516"/>
      <c r="I73" s="516"/>
      <c r="J73" s="516"/>
      <c r="K73" s="516"/>
      <c r="L73" s="516"/>
      <c r="M73" s="516"/>
      <c r="N73" s="516"/>
      <c r="O73" s="516"/>
      <c r="P73" s="516"/>
      <c r="Q73" s="516"/>
      <c r="R73" s="165"/>
      <c r="S73" s="1"/>
      <c r="T73" s="1"/>
      <c r="U73" s="516"/>
      <c r="V73" s="516"/>
      <c r="W73" s="516"/>
      <c r="X73" s="516"/>
      <c r="Y73" s="516"/>
      <c r="Z73" s="516"/>
      <c r="AA73" s="516"/>
      <c r="AB73" s="516"/>
      <c r="AC73" s="516"/>
      <c r="AD73" s="516"/>
      <c r="AE73" s="516"/>
      <c r="AF73" s="516"/>
      <c r="AG73" s="1"/>
      <c r="AH73" s="1"/>
      <c r="AI73" s="1"/>
      <c r="AJ73" s="585"/>
      <c r="AK73" s="585"/>
      <c r="AL73" s="585"/>
      <c r="AM73" s="585"/>
      <c r="AN73" s="585"/>
      <c r="AO73" s="585"/>
      <c r="AP73" s="585"/>
      <c r="AQ73" s="585"/>
      <c r="AR73" s="585"/>
      <c r="AS73" s="585"/>
      <c r="AT73" s="585"/>
      <c r="AU73" s="585"/>
      <c r="AV73" s="585"/>
      <c r="AW73" s="585"/>
      <c r="AX73" s="585"/>
      <c r="AY73" s="585"/>
      <c r="AZ73" s="585"/>
    </row>
    <row r="74" spans="1:52">
      <c r="A74" s="1"/>
      <c r="B74" s="1"/>
      <c r="C74" s="41" t="s">
        <v>705</v>
      </c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S74" s="1"/>
      <c r="T74" s="1"/>
      <c r="U74" s="516"/>
      <c r="V74" s="516"/>
      <c r="W74" s="516"/>
      <c r="X74" s="516"/>
      <c r="Y74" s="516"/>
      <c r="Z74" s="516"/>
      <c r="AA74" s="516"/>
      <c r="AB74" s="516"/>
      <c r="AC74" s="516"/>
      <c r="AD74" s="516"/>
      <c r="AE74" s="516"/>
      <c r="AF74" s="516"/>
      <c r="AG74" s="1"/>
      <c r="AH74" s="1"/>
      <c r="AI74" s="1"/>
      <c r="AJ74" s="585"/>
      <c r="AK74" s="585"/>
      <c r="AL74" s="585"/>
      <c r="AM74" s="585"/>
      <c r="AN74" s="585"/>
      <c r="AO74" s="585"/>
      <c r="AP74" s="585"/>
      <c r="AQ74" s="585"/>
      <c r="AR74" s="585"/>
      <c r="AS74" s="585"/>
      <c r="AT74" s="585"/>
      <c r="AU74" s="585"/>
      <c r="AV74" s="585"/>
      <c r="AW74" s="585"/>
      <c r="AX74" s="585"/>
      <c r="AY74" s="585"/>
      <c r="AZ74" s="585"/>
    </row>
    <row r="75" spans="1:52" s="75" customFormat="1">
      <c r="A75" s="1"/>
      <c r="B75" s="1"/>
      <c r="C75" s="1"/>
      <c r="D75" s="4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1" t="s">
        <v>125</v>
      </c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1"/>
      <c r="AH75" s="1"/>
      <c r="AI75" s="1"/>
      <c r="AJ75" s="585"/>
      <c r="AK75" s="585"/>
      <c r="AL75" s="585"/>
      <c r="AM75" s="585"/>
      <c r="AN75" s="585"/>
      <c r="AO75" s="585"/>
      <c r="AP75" s="585"/>
      <c r="AQ75" s="585"/>
      <c r="AR75" s="585"/>
      <c r="AS75" s="585"/>
      <c r="AT75" s="585"/>
      <c r="AU75" s="585"/>
      <c r="AV75" s="585"/>
      <c r="AW75" s="585"/>
      <c r="AX75" s="585"/>
      <c r="AY75" s="585"/>
      <c r="AZ75" s="585"/>
    </row>
    <row r="76" spans="1:52" ht="17.25" customHeight="1">
      <c r="A76" s="152" t="s">
        <v>570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>
      <c r="A78" s="46"/>
      <c r="B78" s="46">
        <v>1750</v>
      </c>
      <c r="C78" s="46">
        <v>1875</v>
      </c>
      <c r="D78" s="46">
        <v>2000</v>
      </c>
      <c r="E78" s="46">
        <v>2125</v>
      </c>
      <c r="F78" s="46">
        <v>2250</v>
      </c>
      <c r="G78" s="46">
        <v>2375</v>
      </c>
      <c r="H78" s="46">
        <v>2500</v>
      </c>
      <c r="I78" s="46">
        <v>2625</v>
      </c>
      <c r="J78" s="46">
        <v>2750</v>
      </c>
      <c r="K78" s="46">
        <v>2875</v>
      </c>
      <c r="L78" s="46">
        <v>3000</v>
      </c>
      <c r="M78" s="46">
        <v>3125</v>
      </c>
      <c r="N78" s="46">
        <v>3250</v>
      </c>
      <c r="O78" s="46">
        <v>3375</v>
      </c>
      <c r="P78" s="46">
        <v>3500</v>
      </c>
      <c r="Q78" s="46">
        <v>3625</v>
      </c>
      <c r="R78" s="46">
        <v>3750</v>
      </c>
      <c r="S78" s="46">
        <v>3875</v>
      </c>
      <c r="T78" s="46">
        <v>4000</v>
      </c>
      <c r="U78" s="46">
        <v>4125</v>
      </c>
      <c r="V78" s="46">
        <v>4250</v>
      </c>
      <c r="W78" s="46">
        <v>4375</v>
      </c>
      <c r="X78" s="46">
        <v>4500</v>
      </c>
      <c r="Y78" s="46">
        <v>4625</v>
      </c>
      <c r="Z78" s="46">
        <v>4750</v>
      </c>
      <c r="AA78" s="46">
        <v>4875</v>
      </c>
      <c r="AB78" s="46">
        <v>5000</v>
      </c>
      <c r="AC78" s="46">
        <v>5125</v>
      </c>
      <c r="AD78" s="46">
        <v>5250</v>
      </c>
      <c r="AE78" s="46">
        <v>5375</v>
      </c>
      <c r="AF78" s="46">
        <v>5500</v>
      </c>
      <c r="AG78" s="46">
        <v>5625</v>
      </c>
      <c r="AH78" s="46">
        <v>5750</v>
      </c>
      <c r="AI78" s="46">
        <v>5875</v>
      </c>
      <c r="AJ78" s="46">
        <v>6000</v>
      </c>
      <c r="AK78" s="46">
        <v>6125</v>
      </c>
      <c r="AL78" s="46">
        <v>6250</v>
      </c>
      <c r="AM78" s="46">
        <v>6375</v>
      </c>
      <c r="AN78" s="46">
        <v>6500</v>
      </c>
      <c r="AO78" s="46">
        <v>6625</v>
      </c>
      <c r="AP78" s="46">
        <v>6750</v>
      </c>
      <c r="AQ78" s="46">
        <v>6875</v>
      </c>
      <c r="AR78" s="46">
        <v>7000</v>
      </c>
      <c r="AS78" s="46">
        <v>7125</v>
      </c>
      <c r="AT78" s="46">
        <v>7250</v>
      </c>
      <c r="AU78" s="46">
        <v>7375</v>
      </c>
      <c r="AV78" s="46">
        <v>7500</v>
      </c>
      <c r="AW78" s="46">
        <v>7625</v>
      </c>
      <c r="AX78" s="46">
        <v>7750</v>
      </c>
      <c r="AY78" s="46">
        <v>7875</v>
      </c>
      <c r="AZ78" s="46">
        <v>8000</v>
      </c>
    </row>
    <row r="79" spans="1:52" hidden="1" outlineLevel="1">
      <c r="A79" s="166">
        <v>1875</v>
      </c>
      <c r="B79" s="169">
        <v>92883.050847457635</v>
      </c>
      <c r="C79" s="169">
        <v>95995.932203389835</v>
      </c>
      <c r="D79" s="169">
        <v>99358.98305084747</v>
      </c>
      <c r="E79" s="169">
        <v>102845.08474576271</v>
      </c>
      <c r="F79" s="169">
        <v>109194.91525423729</v>
      </c>
      <c r="G79" s="169">
        <v>109817.28813559322</v>
      </c>
      <c r="H79" s="169">
        <v>116415.25423728813</v>
      </c>
      <c r="I79" s="169">
        <v>119905.42372881355</v>
      </c>
      <c r="J79" s="169">
        <v>120026.44067796611</v>
      </c>
      <c r="K79" s="169">
        <v>126003.05084745763</v>
      </c>
      <c r="L79" s="169">
        <v>128991.86440677966</v>
      </c>
      <c r="M79" s="169">
        <v>125007.45762711865</v>
      </c>
      <c r="N79" s="169">
        <v>127996.27118644069</v>
      </c>
      <c r="O79" s="169">
        <v>131109.15254237287</v>
      </c>
      <c r="P79" s="169">
        <v>137208.81355932204</v>
      </c>
      <c r="Q79" s="169">
        <v>136090.16949152542</v>
      </c>
      <c r="R79" s="169">
        <v>139452.20338983051</v>
      </c>
      <c r="S79" s="169">
        <v>142188.81355932204</v>
      </c>
      <c r="T79" s="169">
        <v>147669.15254237287</v>
      </c>
      <c r="U79" s="169">
        <v>151031.18644067796</v>
      </c>
      <c r="V79" s="169">
        <v>154017.96610169491</v>
      </c>
      <c r="W79" s="169">
        <v>157129.83050847458</v>
      </c>
      <c r="X79" s="169">
        <v>162733.22033898305</v>
      </c>
      <c r="Y79" s="169">
        <v>158998.98305084746</v>
      </c>
      <c r="Z79" s="169">
        <v>162484.06779661015</v>
      </c>
      <c r="AA79" s="169">
        <v>164479.32203389832</v>
      </c>
      <c r="AB79" s="169">
        <v>170826.10169491527</v>
      </c>
      <c r="AC79" s="169">
        <v>170950.16949152542</v>
      </c>
      <c r="AD79" s="169">
        <v>173065.42372881356</v>
      </c>
      <c r="AE79" s="169">
        <v>175806.10169491527</v>
      </c>
      <c r="AF79" s="169">
        <v>181285.42372881356</v>
      </c>
      <c r="AG79" s="169">
        <v>184148.13559322033</v>
      </c>
      <c r="AH79" s="169">
        <v>186764.74576271189</v>
      </c>
      <c r="AI79" s="169">
        <v>189628.4745762712</v>
      </c>
      <c r="AJ79" s="169">
        <v>195229.83050847458</v>
      </c>
      <c r="AK79" s="169">
        <v>227355.25423728814</v>
      </c>
      <c r="AL79" s="169">
        <v>237685.42372881353</v>
      </c>
      <c r="AM79" s="169">
        <v>240800.33898305087</v>
      </c>
      <c r="AN79" s="169">
        <v>247276.27118644069</v>
      </c>
      <c r="AO79" s="169">
        <v>251259.66101694916</v>
      </c>
      <c r="AP79" s="169">
        <v>254123.38983050847</v>
      </c>
      <c r="AQ79" s="169">
        <v>257485.42372881353</v>
      </c>
      <c r="AR79" s="169">
        <v>264333.55932203389</v>
      </c>
      <c r="AS79" s="169">
        <v>278527.11864406778</v>
      </c>
      <c r="AT79" s="169">
        <v>285871.5254237288</v>
      </c>
      <c r="AU79" s="169">
        <v>289233.55932203389</v>
      </c>
      <c r="AV79" s="169">
        <v>290104.06779661018</v>
      </c>
      <c r="AW79" s="169">
        <v>293092.88135593222</v>
      </c>
      <c r="AX79" s="169">
        <v>296953.22033898305</v>
      </c>
      <c r="AY79" s="169">
        <v>299691.86440677964</v>
      </c>
      <c r="AZ79" s="169">
        <v>301060.67796610168</v>
      </c>
    </row>
    <row r="80" spans="1:52" hidden="1" outlineLevel="1">
      <c r="A80" s="166">
        <v>2000</v>
      </c>
      <c r="B80" s="169">
        <v>95871.864406779656</v>
      </c>
      <c r="C80" s="169">
        <v>99483.050847457635</v>
      </c>
      <c r="D80" s="169">
        <v>103591.52542372882</v>
      </c>
      <c r="E80" s="169">
        <v>107701.01694915254</v>
      </c>
      <c r="F80" s="169">
        <v>113675.593220339</v>
      </c>
      <c r="G80" s="169">
        <v>116415.25423728813</v>
      </c>
      <c r="H80" s="169">
        <v>121271.18644067796</v>
      </c>
      <c r="I80" s="169">
        <v>123886.77966101696</v>
      </c>
      <c r="J80" s="169">
        <v>124882.37288135593</v>
      </c>
      <c r="K80" s="169">
        <v>130483.72881355933</v>
      </c>
      <c r="L80" s="169">
        <v>129615.25423728813</v>
      </c>
      <c r="M80" s="169">
        <v>129241.01694915254</v>
      </c>
      <c r="N80" s="169">
        <v>132975.25423728814</v>
      </c>
      <c r="O80" s="169">
        <v>134222.03389830509</v>
      </c>
      <c r="P80" s="169">
        <v>140570.84745762713</v>
      </c>
      <c r="Q80" s="169">
        <v>139452.20338983051</v>
      </c>
      <c r="R80" s="169">
        <v>145550.84745762713</v>
      </c>
      <c r="S80" s="169">
        <v>148660.67796610168</v>
      </c>
      <c r="T80" s="169">
        <v>152025.7627118644</v>
      </c>
      <c r="U80" s="169">
        <v>152648.13559322036</v>
      </c>
      <c r="V80" s="169">
        <v>156505.42372881356</v>
      </c>
      <c r="W80" s="169">
        <v>159744.40677966105</v>
      </c>
      <c r="X80" s="169">
        <v>163231.52542372883</v>
      </c>
      <c r="Y80" s="169">
        <v>158998.98305084746</v>
      </c>
      <c r="Z80" s="169">
        <v>164725.42372881356</v>
      </c>
      <c r="AA80" s="169">
        <v>167962.37288135593</v>
      </c>
      <c r="AB80" s="169">
        <v>172321.01694915254</v>
      </c>
      <c r="AC80" s="169">
        <v>178545.76271186443</v>
      </c>
      <c r="AD80" s="169">
        <v>184647.45762711865</v>
      </c>
      <c r="AE80" s="169">
        <v>187884.40677966105</v>
      </c>
      <c r="AF80" s="169">
        <v>190625.08474576272</v>
      </c>
      <c r="AG80" s="169">
        <v>193363.72881355931</v>
      </c>
      <c r="AH80" s="169">
        <v>196227.45762711865</v>
      </c>
      <c r="AI80" s="169">
        <v>202327.11864406781</v>
      </c>
      <c r="AJ80" s="169">
        <v>205564.06779661015</v>
      </c>
      <c r="AK80" s="169">
        <v>239056.27118644069</v>
      </c>
      <c r="AL80" s="169">
        <v>253623.05084745763</v>
      </c>
      <c r="AM80" s="169">
        <v>257236.27118644069</v>
      </c>
      <c r="AN80" s="169">
        <v>260845.42372881353</v>
      </c>
      <c r="AO80" s="169">
        <v>264333.55932203389</v>
      </c>
      <c r="AP80" s="169">
        <v>271803.05084745766</v>
      </c>
      <c r="AQ80" s="169">
        <v>275538.30508474575</v>
      </c>
      <c r="AR80" s="169">
        <v>278774.23728813557</v>
      </c>
      <c r="AS80" s="169">
        <v>289233.55932203389</v>
      </c>
      <c r="AT80" s="169">
        <v>290355.25423728814</v>
      </c>
      <c r="AU80" s="169">
        <v>293591.18644067796</v>
      </c>
      <c r="AV80" s="169">
        <v>296953.22033898305</v>
      </c>
      <c r="AW80" s="169">
        <v>300066.10169491527</v>
      </c>
      <c r="AX80" s="169">
        <v>303305.0847457627</v>
      </c>
      <c r="AY80" s="169">
        <v>310648.4745762712</v>
      </c>
      <c r="AZ80" s="169">
        <v>314880</v>
      </c>
    </row>
    <row r="81" spans="1:52" hidden="1" outlineLevel="1">
      <c r="A81" s="166">
        <v>2125</v>
      </c>
      <c r="B81" s="169">
        <v>97242.711864406781</v>
      </c>
      <c r="C81" s="169">
        <v>100104.40677966102</v>
      </c>
      <c r="D81" s="169">
        <v>103216.27118644069</v>
      </c>
      <c r="E81" s="169">
        <v>106080</v>
      </c>
      <c r="F81" s="169">
        <v>112807.1186440678</v>
      </c>
      <c r="G81" s="169">
        <v>115669.83050847458</v>
      </c>
      <c r="H81" s="169">
        <v>120647.79661016949</v>
      </c>
      <c r="I81" s="169">
        <v>118158.30508474576</v>
      </c>
      <c r="J81" s="169">
        <v>123512.54237288135</v>
      </c>
      <c r="K81" s="169">
        <v>127247.79661016949</v>
      </c>
      <c r="L81" s="169">
        <v>134344.06779661018</v>
      </c>
      <c r="M81" s="169">
        <v>131481.35593220338</v>
      </c>
      <c r="N81" s="169">
        <v>138330.50847457626</v>
      </c>
      <c r="O81" s="169">
        <v>141316.27118644069</v>
      </c>
      <c r="P81" s="169">
        <v>144678.30508474578</v>
      </c>
      <c r="Q81" s="169">
        <v>142313.89830508473</v>
      </c>
      <c r="R81" s="169">
        <v>147917.2881355932</v>
      </c>
      <c r="S81" s="169">
        <v>151404.40677966102</v>
      </c>
      <c r="T81" s="169">
        <v>154640.33898305084</v>
      </c>
      <c r="U81" s="169">
        <v>154765.42372881356</v>
      </c>
      <c r="V81" s="169">
        <v>159619.32203389832</v>
      </c>
      <c r="W81" s="169">
        <v>162358.98305084746</v>
      </c>
      <c r="X81" s="169">
        <v>167337.96610169494</v>
      </c>
      <c r="Y81" s="169">
        <v>165347.79661016949</v>
      </c>
      <c r="Z81" s="169">
        <v>171573.55932203389</v>
      </c>
      <c r="AA81" s="169">
        <v>174439.32203389832</v>
      </c>
      <c r="AB81" s="169">
        <v>177426.10169491527</v>
      </c>
      <c r="AC81" s="169">
        <v>185144.74576271189</v>
      </c>
      <c r="AD81" s="169">
        <v>191619.66101694916</v>
      </c>
      <c r="AE81" s="169">
        <v>194730.50847457626</v>
      </c>
      <c r="AF81" s="169">
        <v>197593.22033898305</v>
      </c>
      <c r="AG81" s="169">
        <v>200461.01694915254</v>
      </c>
      <c r="AH81" s="169">
        <v>203447.79661016949</v>
      </c>
      <c r="AI81" s="169">
        <v>209548.4745762712</v>
      </c>
      <c r="AJ81" s="169">
        <v>212414.2372881356</v>
      </c>
      <c r="AK81" s="169">
        <v>247521.35593220338</v>
      </c>
      <c r="AL81" s="169">
        <v>261966.10169491527</v>
      </c>
      <c r="AM81" s="169">
        <v>265702.37288135593</v>
      </c>
      <c r="AN81" s="169">
        <v>269186.44067796611</v>
      </c>
      <c r="AO81" s="169">
        <v>272923.72881355934</v>
      </c>
      <c r="AP81" s="169">
        <v>280270.16949152545</v>
      </c>
      <c r="AQ81" s="169">
        <v>283631.18644067796</v>
      </c>
      <c r="AR81" s="169">
        <v>286993.22033898305</v>
      </c>
      <c r="AS81" s="169">
        <v>293092.88135593222</v>
      </c>
      <c r="AT81" s="169">
        <v>296455.93220338982</v>
      </c>
      <c r="AU81" s="169">
        <v>299318.64406779659</v>
      </c>
      <c r="AV81" s="169">
        <v>302930.84745762713</v>
      </c>
      <c r="AW81" s="169">
        <v>310648.4745762712</v>
      </c>
      <c r="AX81" s="169">
        <v>313764.40677966102</v>
      </c>
      <c r="AY81" s="169">
        <v>317123.3898305085</v>
      </c>
      <c r="AZ81" s="169">
        <v>321107.79661016952</v>
      </c>
    </row>
    <row r="82" spans="1:52" hidden="1" outlineLevel="1">
      <c r="A82" s="166">
        <v>2250</v>
      </c>
      <c r="B82" s="169">
        <v>98735.593220338997</v>
      </c>
      <c r="C82" s="169">
        <v>101971.52542372882</v>
      </c>
      <c r="D82" s="169">
        <v>105084.40677966102</v>
      </c>
      <c r="E82" s="169">
        <v>108321.35593220338</v>
      </c>
      <c r="F82" s="169">
        <v>114921.35593220338</v>
      </c>
      <c r="G82" s="169">
        <v>118283.38983050847</v>
      </c>
      <c r="H82" s="169">
        <v>119277.96610169491</v>
      </c>
      <c r="I82" s="169">
        <v>122389.83050847458</v>
      </c>
      <c r="J82" s="169">
        <v>129615.25423728813</v>
      </c>
      <c r="K82" s="169">
        <v>130858.98305084746</v>
      </c>
      <c r="L82" s="169">
        <v>136711.52542372883</v>
      </c>
      <c r="M82" s="169">
        <v>133473.55932203389</v>
      </c>
      <c r="N82" s="169">
        <v>140198.64406779662</v>
      </c>
      <c r="O82" s="169">
        <v>143681.69491525425</v>
      </c>
      <c r="P82" s="169">
        <v>147168.81355932204</v>
      </c>
      <c r="Q82" s="169">
        <v>144678.30508474578</v>
      </c>
      <c r="R82" s="169">
        <v>150530.84745762713</v>
      </c>
      <c r="S82" s="169">
        <v>154392.20338983051</v>
      </c>
      <c r="T82" s="169">
        <v>157503.05084745763</v>
      </c>
      <c r="U82" s="169">
        <v>157628.13559322033</v>
      </c>
      <c r="V82" s="169">
        <v>161861.69491525425</v>
      </c>
      <c r="W82" s="169">
        <v>165347.79661016949</v>
      </c>
      <c r="X82" s="169">
        <v>168708.81355932204</v>
      </c>
      <c r="Y82" s="169">
        <v>171573.55932203389</v>
      </c>
      <c r="Z82" s="169">
        <v>178170.50847457626</v>
      </c>
      <c r="AA82" s="169">
        <v>181409.49152542371</v>
      </c>
      <c r="AB82" s="169">
        <v>184148.13559322033</v>
      </c>
      <c r="AC82" s="169">
        <v>192365.08474576272</v>
      </c>
      <c r="AD82" s="169">
        <v>198966.10169491527</v>
      </c>
      <c r="AE82" s="169">
        <v>201829.83050847458</v>
      </c>
      <c r="AF82" s="169">
        <v>205313.89830508476</v>
      </c>
      <c r="AG82" s="169">
        <v>208179.66101694916</v>
      </c>
      <c r="AH82" s="169">
        <v>211788.81355932204</v>
      </c>
      <c r="AI82" s="169">
        <v>217642.37288135593</v>
      </c>
      <c r="AJ82" s="169">
        <v>221376.61016949153</v>
      </c>
      <c r="AK82" s="169">
        <v>257982.71186440677</v>
      </c>
      <c r="AL82" s="169">
        <v>272923.72881355934</v>
      </c>
      <c r="AM82" s="169">
        <v>276535.93220338982</v>
      </c>
      <c r="AN82" s="169">
        <v>280519.32203389832</v>
      </c>
      <c r="AO82" s="169">
        <v>284502.71186440677</v>
      </c>
      <c r="AP82" s="169">
        <v>292222.37288135593</v>
      </c>
      <c r="AQ82" s="169">
        <v>296207.79661016946</v>
      </c>
      <c r="AR82" s="169">
        <v>299817.96610169491</v>
      </c>
      <c r="AS82" s="169">
        <v>300686.44067796611</v>
      </c>
      <c r="AT82" s="169">
        <v>302309.49152542377</v>
      </c>
      <c r="AU82" s="169">
        <v>310402.37288135593</v>
      </c>
      <c r="AV82" s="169">
        <v>313764.40677966102</v>
      </c>
      <c r="AW82" s="169">
        <v>316502.03389830509</v>
      </c>
      <c r="AX82" s="169">
        <v>320484.40677966102</v>
      </c>
      <c r="AY82" s="169">
        <v>322230.50847457629</v>
      </c>
      <c r="AZ82" s="169">
        <v>326212.88135593222</v>
      </c>
    </row>
    <row r="83" spans="1:52" hidden="1" outlineLevel="1">
      <c r="A83" s="166">
        <v>2375</v>
      </c>
      <c r="B83" s="169">
        <v>100852.88135593222</v>
      </c>
      <c r="C83" s="169">
        <v>103591.52542372882</v>
      </c>
      <c r="D83" s="169">
        <v>106329.15254237289</v>
      </c>
      <c r="E83" s="169">
        <v>109194.91525423729</v>
      </c>
      <c r="F83" s="169">
        <v>120275.59322033898</v>
      </c>
      <c r="G83" s="169">
        <v>123264.40677966102</v>
      </c>
      <c r="H83" s="169">
        <v>124135.93220338982</v>
      </c>
      <c r="I83" s="169">
        <v>130237.62711864407</v>
      </c>
      <c r="J83" s="169">
        <v>132975.25423728814</v>
      </c>
      <c r="K83" s="169">
        <v>135841.01694915254</v>
      </c>
      <c r="L83" s="169">
        <v>138951.86440677967</v>
      </c>
      <c r="M83" s="169">
        <v>140198.64406779662</v>
      </c>
      <c r="N83" s="169">
        <v>149535.25423728814</v>
      </c>
      <c r="O83" s="169">
        <v>153519.66101694916</v>
      </c>
      <c r="P83" s="169">
        <v>156755.59322033898</v>
      </c>
      <c r="Q83" s="169">
        <v>154765.42372881356</v>
      </c>
      <c r="R83" s="169">
        <v>161734.57627118644</v>
      </c>
      <c r="S83" s="169">
        <v>164972.54237288138</v>
      </c>
      <c r="T83" s="169">
        <v>168708.81355932204</v>
      </c>
      <c r="U83" s="169">
        <v>168960</v>
      </c>
      <c r="V83" s="169">
        <v>174188.13559322033</v>
      </c>
      <c r="W83" s="169">
        <v>177426.10169491527</v>
      </c>
      <c r="X83" s="169">
        <v>181285.42372881356</v>
      </c>
      <c r="Y83" s="169">
        <v>184148.13559322033</v>
      </c>
      <c r="Z83" s="169">
        <v>182333.89830508476</v>
      </c>
      <c r="AA83" s="169">
        <v>185897.2881355932</v>
      </c>
      <c r="AB83" s="169">
        <v>192752.54237288138</v>
      </c>
      <c r="AC83" s="169">
        <v>197961.35593220338</v>
      </c>
      <c r="AD83" s="169">
        <v>203447.79661016949</v>
      </c>
      <c r="AE83" s="169">
        <v>207557.2881355932</v>
      </c>
      <c r="AF83" s="169">
        <v>215509.83050847458</v>
      </c>
      <c r="AG83" s="169">
        <v>216742.37288135593</v>
      </c>
      <c r="AH83" s="169">
        <v>219894.9152542373</v>
      </c>
      <c r="AI83" s="169">
        <v>223991.18644067799</v>
      </c>
      <c r="AJ83" s="169">
        <v>228258.30508474578</v>
      </c>
      <c r="AK83" s="169">
        <v>279148.4745762712</v>
      </c>
      <c r="AL83" s="169">
        <v>292596.61016949156</v>
      </c>
      <c r="AM83" s="169">
        <v>296953.22033898305</v>
      </c>
      <c r="AN83" s="169">
        <v>301060.67796610168</v>
      </c>
      <c r="AO83" s="169">
        <v>305172.20338983054</v>
      </c>
      <c r="AP83" s="169">
        <v>313265.0847457627</v>
      </c>
      <c r="AQ83" s="169">
        <v>317871.86440677964</v>
      </c>
      <c r="AR83" s="169">
        <v>322106.44067796611</v>
      </c>
      <c r="AS83" s="169">
        <v>324346.77966101695</v>
      </c>
      <c r="AT83" s="169">
        <v>325092.20338983054</v>
      </c>
      <c r="AU83" s="169">
        <v>327459.66101694916</v>
      </c>
      <c r="AV83" s="169">
        <v>331317.96610169491</v>
      </c>
      <c r="AW83" s="169">
        <v>334430.84745762713</v>
      </c>
      <c r="AX83" s="169">
        <v>338042.03389830509</v>
      </c>
      <c r="AY83" s="169">
        <v>347005.42372881353</v>
      </c>
      <c r="AZ83" s="169">
        <v>362072.54237288132</v>
      </c>
    </row>
    <row r="84" spans="1:52" hidden="1" outlineLevel="1">
      <c r="A84" s="166">
        <v>2500</v>
      </c>
      <c r="B84" s="169">
        <v>101848.47457627118</v>
      </c>
      <c r="C84" s="169">
        <v>105334.57627118644</v>
      </c>
      <c r="D84" s="169">
        <v>108818.6440677966</v>
      </c>
      <c r="E84" s="169">
        <v>112432.88135593222</v>
      </c>
      <c r="F84" s="169">
        <v>122642.03389830508</v>
      </c>
      <c r="G84" s="169">
        <v>126626.44067796611</v>
      </c>
      <c r="H84" s="169">
        <v>130858.98305084746</v>
      </c>
      <c r="I84" s="169">
        <v>135341.69491525425</v>
      </c>
      <c r="J84" s="169">
        <v>142564.06779661018</v>
      </c>
      <c r="K84" s="169">
        <v>146298.30508474578</v>
      </c>
      <c r="L84" s="169">
        <v>143932.88135593222</v>
      </c>
      <c r="M84" s="169">
        <v>147295.93220338982</v>
      </c>
      <c r="N84" s="169">
        <v>154888.4745762712</v>
      </c>
      <c r="O84" s="169">
        <v>156383.38983050847</v>
      </c>
      <c r="P84" s="169">
        <v>159496.27118644066</v>
      </c>
      <c r="Q84" s="169">
        <v>159744.40677966105</v>
      </c>
      <c r="R84" s="169">
        <v>166842.71186440677</v>
      </c>
      <c r="S84" s="169">
        <v>170576.94915254237</v>
      </c>
      <c r="T84" s="169">
        <v>174313.22033898305</v>
      </c>
      <c r="U84" s="169">
        <v>174561.35593220338</v>
      </c>
      <c r="V84" s="169">
        <v>179791.52542372883</v>
      </c>
      <c r="W84" s="169">
        <v>183274.57627118644</v>
      </c>
      <c r="X84" s="169">
        <v>186889.83050847458</v>
      </c>
      <c r="Y84" s="169">
        <v>190625.08474576272</v>
      </c>
      <c r="Z84" s="169">
        <v>190285.42372881356</v>
      </c>
      <c r="AA84" s="169">
        <v>195905.08474576272</v>
      </c>
      <c r="AB84" s="169">
        <v>199469.49152542371</v>
      </c>
      <c r="AC84" s="169">
        <v>208654.57627118644</v>
      </c>
      <c r="AD84" s="169">
        <v>211669.83050847458</v>
      </c>
      <c r="AE84" s="169">
        <v>219894.9152542373</v>
      </c>
      <c r="AF84" s="169">
        <v>223325.08474576272</v>
      </c>
      <c r="AG84" s="169">
        <v>227026.77966101695</v>
      </c>
      <c r="AH84" s="169">
        <v>230726.44067796611</v>
      </c>
      <c r="AI84" s="169">
        <v>233057.2881355932</v>
      </c>
      <c r="AJ84" s="169">
        <v>241421.69491525425</v>
      </c>
      <c r="AK84" s="169">
        <v>288735.25423728814</v>
      </c>
      <c r="AL84" s="169">
        <v>298074.9152542373</v>
      </c>
      <c r="AM84" s="169">
        <v>302309.49152542377</v>
      </c>
      <c r="AN84" s="169">
        <v>306666.10169491527</v>
      </c>
      <c r="AO84" s="169">
        <v>310523.3898305085</v>
      </c>
      <c r="AP84" s="169">
        <v>319237.62711864407</v>
      </c>
      <c r="AQ84" s="169">
        <v>323847.45762711862</v>
      </c>
      <c r="AR84" s="169">
        <v>328704.40677966102</v>
      </c>
      <c r="AS84" s="169">
        <v>335924.74576271186</v>
      </c>
      <c r="AT84" s="169">
        <v>338912.54237288132</v>
      </c>
      <c r="AU84" s="169">
        <v>343021.01694915252</v>
      </c>
      <c r="AV84" s="169">
        <v>346009.83050847455</v>
      </c>
      <c r="AW84" s="169">
        <v>349620</v>
      </c>
      <c r="AX84" s="169">
        <v>353732.54237288132</v>
      </c>
      <c r="AY84" s="169">
        <v>361572.20338983054</v>
      </c>
      <c r="AZ84" s="169">
        <v>366555.25423728809</v>
      </c>
    </row>
    <row r="85" spans="1:52" hidden="1" outlineLevel="1">
      <c r="A85" s="166">
        <v>2625</v>
      </c>
      <c r="B85" s="169">
        <v>106704.40677966102</v>
      </c>
      <c r="C85" s="169">
        <v>110564.74576271186</v>
      </c>
      <c r="D85" s="169">
        <v>114797.28813559322</v>
      </c>
      <c r="E85" s="169">
        <v>119277.96610169491</v>
      </c>
      <c r="F85" s="169">
        <v>126626.44067796611</v>
      </c>
      <c r="G85" s="169">
        <v>130858.98305084746</v>
      </c>
      <c r="H85" s="169">
        <v>132225.7627118644</v>
      </c>
      <c r="I85" s="169">
        <v>134718.30508474578</v>
      </c>
      <c r="J85" s="169">
        <v>138079.32203389829</v>
      </c>
      <c r="K85" s="169">
        <v>142064.74576271189</v>
      </c>
      <c r="L85" s="169">
        <v>146920.67796610168</v>
      </c>
      <c r="M85" s="169">
        <v>147542.03389830509</v>
      </c>
      <c r="N85" s="169">
        <v>155013.55932203389</v>
      </c>
      <c r="O85" s="169">
        <v>158749.83050847458</v>
      </c>
      <c r="P85" s="169">
        <v>162110.8474576271</v>
      </c>
      <c r="Q85" s="169">
        <v>164725.42372881356</v>
      </c>
      <c r="R85" s="169">
        <v>172321.01694915254</v>
      </c>
      <c r="S85" s="169">
        <v>176306.44067796611</v>
      </c>
      <c r="T85" s="169">
        <v>179791.52542372883</v>
      </c>
      <c r="U85" s="169">
        <v>180040.67796610171</v>
      </c>
      <c r="V85" s="169">
        <v>185767.11864406781</v>
      </c>
      <c r="W85" s="169">
        <v>189379.32203389832</v>
      </c>
      <c r="X85" s="169">
        <v>193112.54237288138</v>
      </c>
      <c r="Y85" s="169">
        <v>196724.74576271189</v>
      </c>
      <c r="Z85" s="169">
        <v>194108.13559322033</v>
      </c>
      <c r="AA85" s="169">
        <v>202485.76271186443</v>
      </c>
      <c r="AB85" s="169">
        <v>206186.44067796611</v>
      </c>
      <c r="AC85" s="169">
        <v>210708.81355932204</v>
      </c>
      <c r="AD85" s="169">
        <v>217268.13559322033</v>
      </c>
      <c r="AE85" s="169">
        <v>226202.03389830509</v>
      </c>
      <c r="AF85" s="169">
        <v>230042.03389830509</v>
      </c>
      <c r="AG85" s="169">
        <v>233605.42372881356</v>
      </c>
      <c r="AH85" s="169">
        <v>232508.13559322033</v>
      </c>
      <c r="AI85" s="169">
        <v>239773.22033898305</v>
      </c>
      <c r="AJ85" s="169">
        <v>248137.62711864407</v>
      </c>
      <c r="AK85" s="169">
        <v>307040.33898305084</v>
      </c>
      <c r="AL85" s="169">
        <v>325341.35593220341</v>
      </c>
      <c r="AM85" s="169">
        <v>327704.74576271186</v>
      </c>
      <c r="AN85" s="169">
        <v>327954.9152542373</v>
      </c>
      <c r="AO85" s="169">
        <v>328704.40677966102</v>
      </c>
      <c r="AP85" s="169">
        <v>336047.79661016952</v>
      </c>
      <c r="AQ85" s="169">
        <v>338168.1355932203</v>
      </c>
      <c r="AR85" s="169">
        <v>338912.54237288132</v>
      </c>
      <c r="AS85" s="169">
        <v>341152.88135593222</v>
      </c>
      <c r="AT85" s="169">
        <v>344765.08474576275</v>
      </c>
      <c r="AU85" s="169">
        <v>348252.20338983054</v>
      </c>
      <c r="AV85" s="169">
        <v>351861.35593220341</v>
      </c>
      <c r="AW85" s="169">
        <v>355971.86440677964</v>
      </c>
      <c r="AX85" s="169">
        <v>364312.88135593222</v>
      </c>
      <c r="AY85" s="169">
        <v>367925.08474576275</v>
      </c>
      <c r="AZ85" s="169">
        <v>398677.62711864407</v>
      </c>
    </row>
    <row r="86" spans="1:52" hidden="1" outlineLevel="1">
      <c r="A86" s="166">
        <v>2750</v>
      </c>
      <c r="B86" s="169">
        <v>108944.74576271186</v>
      </c>
      <c r="C86" s="169">
        <v>113179.32203389831</v>
      </c>
      <c r="D86" s="169">
        <v>117658.98305084747</v>
      </c>
      <c r="E86" s="169">
        <v>121893.55932203391</v>
      </c>
      <c r="F86" s="169">
        <v>129863.38983050847</v>
      </c>
      <c r="G86" s="169">
        <v>134095.93220338982</v>
      </c>
      <c r="H86" s="169">
        <v>135586.77966101695</v>
      </c>
      <c r="I86" s="169">
        <v>138079.32203389829</v>
      </c>
      <c r="J86" s="169">
        <v>142188.81355932204</v>
      </c>
      <c r="K86" s="169">
        <v>146421.35593220338</v>
      </c>
      <c r="L86" s="169">
        <v>151031.18644067796</v>
      </c>
      <c r="M86" s="169">
        <v>152148.81355932204</v>
      </c>
      <c r="N86" s="169">
        <v>159993.55932203389</v>
      </c>
      <c r="O86" s="169">
        <v>163977.96610169494</v>
      </c>
      <c r="P86" s="169">
        <v>167962.37288135593</v>
      </c>
      <c r="Q86" s="169">
        <v>169829.49152542371</v>
      </c>
      <c r="R86" s="169">
        <v>178170.50847457626</v>
      </c>
      <c r="S86" s="169">
        <v>181907.79661016949</v>
      </c>
      <c r="T86" s="169">
        <v>185392.88135593222</v>
      </c>
      <c r="U86" s="169">
        <v>185767.11864406781</v>
      </c>
      <c r="V86" s="169">
        <v>191619.66101694916</v>
      </c>
      <c r="W86" s="169">
        <v>195353.89830508476</v>
      </c>
      <c r="X86" s="169">
        <v>198966.10169491527</v>
      </c>
      <c r="Y86" s="169">
        <v>202824.40677966105</v>
      </c>
      <c r="Z86" s="169">
        <v>199962.71186440677</v>
      </c>
      <c r="AA86" s="169">
        <v>204678.30508474578</v>
      </c>
      <c r="AB86" s="169">
        <v>210436.27118644069</v>
      </c>
      <c r="AC86" s="169">
        <v>216519.66101694916</v>
      </c>
      <c r="AD86" s="169">
        <v>224489.49152542371</v>
      </c>
      <c r="AE86" s="169">
        <v>229218.30508474578</v>
      </c>
      <c r="AF86" s="169">
        <v>232921.01694915254</v>
      </c>
      <c r="AG86" s="169">
        <v>236622.71186440677</v>
      </c>
      <c r="AH86" s="169">
        <v>239307.45762711865</v>
      </c>
      <c r="AI86" s="169">
        <v>246902.03389830509</v>
      </c>
      <c r="AJ86" s="169">
        <v>251562.71186440677</v>
      </c>
      <c r="AK86" s="169">
        <v>325341.35593220341</v>
      </c>
      <c r="AL86" s="169">
        <v>326462.03389830509</v>
      </c>
      <c r="AM86" s="169">
        <v>327704.74576271186</v>
      </c>
      <c r="AN86" s="169">
        <v>329200.67796610174</v>
      </c>
      <c r="AO86" s="169">
        <v>334057.62711864407</v>
      </c>
      <c r="AP86" s="169">
        <v>339161.69491525419</v>
      </c>
      <c r="AQ86" s="169">
        <v>343644.40677966102</v>
      </c>
      <c r="AR86" s="169">
        <v>348127.11864406778</v>
      </c>
      <c r="AS86" s="169">
        <v>349496.94915254239</v>
      </c>
      <c r="AT86" s="169">
        <v>350618.64406779665</v>
      </c>
      <c r="AU86" s="169">
        <v>354100.67796610174</v>
      </c>
      <c r="AV86" s="169">
        <v>366555.25423728809</v>
      </c>
      <c r="AW86" s="169">
        <v>366555.25423728809</v>
      </c>
      <c r="AX86" s="169">
        <v>395938.98305084743</v>
      </c>
      <c r="AY86" s="169">
        <v>399921.35593220341</v>
      </c>
      <c r="AZ86" s="169">
        <v>414862.37288135599</v>
      </c>
    </row>
    <row r="87" spans="1:52" hidden="1" outlineLevel="1">
      <c r="A87" s="166">
        <v>2875</v>
      </c>
      <c r="B87" s="169">
        <v>112307.79661016949</v>
      </c>
      <c r="C87" s="169">
        <v>116541.35593220338</v>
      </c>
      <c r="D87" s="169">
        <v>121022.03389830508</v>
      </c>
      <c r="E87" s="169">
        <v>125257.62711864407</v>
      </c>
      <c r="F87" s="169">
        <v>136711.52542372883</v>
      </c>
      <c r="G87" s="169">
        <v>142064.74576271189</v>
      </c>
      <c r="H87" s="169">
        <v>137582.03389830509</v>
      </c>
      <c r="I87" s="169">
        <v>142188.81355932204</v>
      </c>
      <c r="J87" s="169">
        <v>150407.79661016949</v>
      </c>
      <c r="K87" s="169">
        <v>154515.25423728814</v>
      </c>
      <c r="L87" s="169">
        <v>159867.45762711865</v>
      </c>
      <c r="M87" s="169">
        <v>160991.18644067799</v>
      </c>
      <c r="N87" s="169">
        <v>169207.11864406781</v>
      </c>
      <c r="O87" s="169">
        <v>173563.72881355931</v>
      </c>
      <c r="P87" s="169">
        <v>178170.50847457626</v>
      </c>
      <c r="Q87" s="169">
        <v>180288.81355932204</v>
      </c>
      <c r="R87" s="169">
        <v>182654.2372881356</v>
      </c>
      <c r="S87" s="169">
        <v>186515.59322033898</v>
      </c>
      <c r="T87" s="169">
        <v>191378.64406779662</v>
      </c>
      <c r="U87" s="169">
        <v>191929.83050847458</v>
      </c>
      <c r="V87" s="169">
        <v>197470.16949152542</v>
      </c>
      <c r="W87" s="169">
        <v>201331.52542372883</v>
      </c>
      <c r="X87" s="169">
        <v>206186.44067796611</v>
      </c>
      <c r="Y87" s="169">
        <v>210436.27118644069</v>
      </c>
      <c r="Z87" s="169">
        <v>215646.10169491527</v>
      </c>
      <c r="AA87" s="169">
        <v>219347.79661016949</v>
      </c>
      <c r="AB87" s="169">
        <v>225517.6271186441</v>
      </c>
      <c r="AC87" s="169">
        <v>235798.98305084748</v>
      </c>
      <c r="AD87" s="169">
        <v>239362.37288135593</v>
      </c>
      <c r="AE87" s="169">
        <v>243199.32203389832</v>
      </c>
      <c r="AF87" s="169">
        <v>252249.15254237287</v>
      </c>
      <c r="AG87" s="169">
        <v>256501.01694915254</v>
      </c>
      <c r="AH87" s="169">
        <v>257734.57627118644</v>
      </c>
      <c r="AI87" s="169">
        <v>260337.96610169491</v>
      </c>
      <c r="AJ87" s="169">
        <v>272127.45762711862</v>
      </c>
      <c r="AK87" s="169">
        <v>332437.62711864407</v>
      </c>
      <c r="AL87" s="169">
        <v>335303.3898305085</v>
      </c>
      <c r="AM87" s="169">
        <v>340033.22033898305</v>
      </c>
      <c r="AN87" s="169">
        <v>344765.08474576275</v>
      </c>
      <c r="AO87" s="169">
        <v>349871.18644067796</v>
      </c>
      <c r="AP87" s="169">
        <v>351861.35593220341</v>
      </c>
      <c r="AQ87" s="169">
        <v>356220</v>
      </c>
      <c r="AR87" s="169">
        <v>361324.06779661018</v>
      </c>
      <c r="AS87" s="169">
        <v>362942.03389830509</v>
      </c>
      <c r="AT87" s="169">
        <v>366053.89830508473</v>
      </c>
      <c r="AU87" s="169">
        <v>369293.89830508473</v>
      </c>
      <c r="AV87" s="169">
        <v>373152.20338983054</v>
      </c>
      <c r="AW87" s="169">
        <v>413740.67796610174</v>
      </c>
      <c r="AX87" s="169">
        <v>416980.67796610174</v>
      </c>
      <c r="AY87" s="169">
        <v>419844.40677966102</v>
      </c>
      <c r="AZ87" s="169">
        <v>424077.96610169497</v>
      </c>
    </row>
    <row r="88" spans="1:52" hidden="1" outlineLevel="1">
      <c r="A88" s="166">
        <v>3000</v>
      </c>
      <c r="B88" s="169">
        <v>115170.50847457627</v>
      </c>
      <c r="C88" s="169">
        <v>119403.05084745763</v>
      </c>
      <c r="D88" s="169">
        <v>123512.54237288135</v>
      </c>
      <c r="E88" s="169">
        <v>128243.38983050847</v>
      </c>
      <c r="F88" s="169">
        <v>140821.01694915254</v>
      </c>
      <c r="G88" s="169">
        <v>145924.06779661018</v>
      </c>
      <c r="H88" s="169">
        <v>145053.55932203389</v>
      </c>
      <c r="I88" s="169">
        <v>147168.81355932204</v>
      </c>
      <c r="J88" s="169">
        <v>154515.25423728814</v>
      </c>
      <c r="K88" s="169">
        <v>159245.08474576272</v>
      </c>
      <c r="L88" s="169">
        <v>164352.20338983051</v>
      </c>
      <c r="M88" s="169">
        <v>165347.79661016949</v>
      </c>
      <c r="N88" s="169">
        <v>174313.22033898305</v>
      </c>
      <c r="O88" s="169">
        <v>178670.8474576271</v>
      </c>
      <c r="P88" s="169">
        <v>182280</v>
      </c>
      <c r="Q88" s="169">
        <v>185269.83050847458</v>
      </c>
      <c r="R88" s="169">
        <v>188134.57627118644</v>
      </c>
      <c r="S88" s="169">
        <v>192740.33898305087</v>
      </c>
      <c r="T88" s="169">
        <v>196728.81355932204</v>
      </c>
      <c r="U88" s="169">
        <v>197275.93220338982</v>
      </c>
      <c r="V88" s="169">
        <v>202575.25423728814</v>
      </c>
      <c r="W88" s="169">
        <v>208106.44067796611</v>
      </c>
      <c r="X88" s="169">
        <v>211944.40677966105</v>
      </c>
      <c r="Y88" s="169">
        <v>215918.64406779662</v>
      </c>
      <c r="Z88" s="169">
        <v>219759.66101694916</v>
      </c>
      <c r="AA88" s="169">
        <v>228258.30508474578</v>
      </c>
      <c r="AB88" s="169">
        <v>232508.13559322033</v>
      </c>
      <c r="AC88" s="169">
        <v>243199.32203389832</v>
      </c>
      <c r="AD88" s="169">
        <v>246080.33898305087</v>
      </c>
      <c r="AE88" s="169">
        <v>255677.2881355932</v>
      </c>
      <c r="AF88" s="169">
        <v>260201.69491525425</v>
      </c>
      <c r="AG88" s="169">
        <v>263764.06779661018</v>
      </c>
      <c r="AH88" s="169">
        <v>268017.96610169491</v>
      </c>
      <c r="AI88" s="169">
        <v>271442.03389830509</v>
      </c>
      <c r="AJ88" s="169">
        <v>281177.28813559323</v>
      </c>
      <c r="AK88" s="169">
        <v>338912.54237288132</v>
      </c>
      <c r="AL88" s="169">
        <v>348127.11864406778</v>
      </c>
      <c r="AM88" s="169">
        <v>350989.83050847455</v>
      </c>
      <c r="AN88" s="169">
        <v>356096.94915254239</v>
      </c>
      <c r="AO88" s="169">
        <v>360827.79661016952</v>
      </c>
      <c r="AP88" s="169">
        <v>375145.42372881353</v>
      </c>
      <c r="AQ88" s="169">
        <v>375394.57627118641</v>
      </c>
      <c r="AR88" s="169">
        <v>380749.83050847455</v>
      </c>
      <c r="AS88" s="169">
        <v>386599.32203389832</v>
      </c>
      <c r="AT88" s="169">
        <v>389836.27118644066</v>
      </c>
      <c r="AU88" s="169">
        <v>414115.93220338988</v>
      </c>
      <c r="AV88" s="169">
        <v>417726.10169491527</v>
      </c>
      <c r="AW88" s="169">
        <v>421337.28813559323</v>
      </c>
      <c r="AX88" s="169">
        <v>426194.23728813563</v>
      </c>
      <c r="AY88" s="169">
        <v>427935.2542372882</v>
      </c>
      <c r="AZ88" s="169">
        <v>432916.27118644066</v>
      </c>
    </row>
    <row r="89" spans="1:52" hidden="1" outlineLevel="1">
      <c r="A89" s="166">
        <v>3125</v>
      </c>
      <c r="B89" s="169">
        <v>120399.66101694916</v>
      </c>
      <c r="C89" s="169">
        <v>125257.62711864407</v>
      </c>
      <c r="D89" s="169">
        <v>130237.62711864407</v>
      </c>
      <c r="E89" s="169">
        <v>135466.77966101695</v>
      </c>
      <c r="F89" s="169">
        <v>146298.30508474578</v>
      </c>
      <c r="G89" s="169">
        <v>151526.44067796611</v>
      </c>
      <c r="H89" s="169">
        <v>150530.84745762713</v>
      </c>
      <c r="I89" s="169">
        <v>153519.66101694916</v>
      </c>
      <c r="J89" s="169">
        <v>159125.08474576272</v>
      </c>
      <c r="K89" s="169">
        <v>165970.16949152542</v>
      </c>
      <c r="L89" s="169">
        <v>170202.71186440677</v>
      </c>
      <c r="M89" s="169">
        <v>172568.13559322033</v>
      </c>
      <c r="N89" s="169">
        <v>178670.8474576271</v>
      </c>
      <c r="O89" s="169">
        <v>183154.57627118644</v>
      </c>
      <c r="P89" s="169">
        <v>188007.45762711865</v>
      </c>
      <c r="Q89" s="169">
        <v>190373.89830508476</v>
      </c>
      <c r="R89" s="169">
        <v>192990.50847457626</v>
      </c>
      <c r="S89" s="169">
        <v>197470.16949152542</v>
      </c>
      <c r="T89" s="169">
        <v>202485.76271186443</v>
      </c>
      <c r="U89" s="169">
        <v>202760.33898305087</v>
      </c>
      <c r="V89" s="169">
        <v>208676.94915254237</v>
      </c>
      <c r="W89" s="169">
        <v>214001.69491525425</v>
      </c>
      <c r="X89" s="169">
        <v>217703.38983050847</v>
      </c>
      <c r="Y89" s="169">
        <v>228100.67796610171</v>
      </c>
      <c r="Z89" s="169">
        <v>224861.69491525425</v>
      </c>
      <c r="AA89" s="169">
        <v>235112.54237288138</v>
      </c>
      <c r="AB89" s="169">
        <v>238953.55932203392</v>
      </c>
      <c r="AC89" s="169">
        <v>244708.4745762712</v>
      </c>
      <c r="AD89" s="169">
        <v>252006.10169491527</v>
      </c>
      <c r="AE89" s="169">
        <v>262394.23728813557</v>
      </c>
      <c r="AF89" s="169">
        <v>266506.77966101695</v>
      </c>
      <c r="AG89" s="169">
        <v>270619.32203389832</v>
      </c>
      <c r="AH89" s="169">
        <v>269525.0847457627</v>
      </c>
      <c r="AI89" s="169">
        <v>277611.86440677964</v>
      </c>
      <c r="AJ89" s="169">
        <v>291182.03389830509</v>
      </c>
      <c r="AK89" s="169">
        <v>344018.64406779665</v>
      </c>
      <c r="AL89" s="169">
        <v>354228.81355932209</v>
      </c>
      <c r="AM89" s="169">
        <v>363317.28813559323</v>
      </c>
      <c r="AN89" s="169">
        <v>363939.66101694916</v>
      </c>
      <c r="AO89" s="169">
        <v>367052.54237288132</v>
      </c>
      <c r="AP89" s="169">
        <v>371161.01694915252</v>
      </c>
      <c r="AQ89" s="169">
        <v>376391.18644067796</v>
      </c>
      <c r="AR89" s="169">
        <v>380624.74576271186</v>
      </c>
      <c r="AS89" s="169">
        <v>421461.35593220341</v>
      </c>
      <c r="AT89" s="169">
        <v>425818.98305084743</v>
      </c>
      <c r="AU89" s="169">
        <v>430426.77966101695</v>
      </c>
      <c r="AV89" s="169">
        <v>434162.03389830509</v>
      </c>
      <c r="AW89" s="169">
        <v>447361.01694915252</v>
      </c>
      <c r="AX89" s="169">
        <v>451718.64406779665</v>
      </c>
      <c r="AY89" s="169">
        <v>455577.96610169497</v>
      </c>
      <c r="AZ89" s="169">
        <v>461307.45762711862</v>
      </c>
    </row>
    <row r="90" spans="1:52" hidden="1" outlineLevel="1">
      <c r="A90" s="166">
        <v>3250</v>
      </c>
      <c r="B90" s="169">
        <v>122642.03389830508</v>
      </c>
      <c r="C90" s="169">
        <v>127747.1186440678</v>
      </c>
      <c r="D90" s="169">
        <v>132975.25423728814</v>
      </c>
      <c r="E90" s="169">
        <v>138453.55932203389</v>
      </c>
      <c r="F90" s="169">
        <v>148168.4745762712</v>
      </c>
      <c r="G90" s="169">
        <v>154888.4745762712</v>
      </c>
      <c r="H90" s="169">
        <v>163602.71186440677</v>
      </c>
      <c r="I90" s="169">
        <v>167089.83050847458</v>
      </c>
      <c r="J90" s="169">
        <v>173438.64406779662</v>
      </c>
      <c r="K90" s="169">
        <v>178296.61016949153</v>
      </c>
      <c r="L90" s="169">
        <v>173317.62711864404</v>
      </c>
      <c r="M90" s="169">
        <v>174313.22033898305</v>
      </c>
      <c r="N90" s="169">
        <v>183274.57627118644</v>
      </c>
      <c r="O90" s="169">
        <v>188134.57627118644</v>
      </c>
      <c r="P90" s="169">
        <v>192365.08474576272</v>
      </c>
      <c r="Q90" s="169">
        <v>195353.89830508476</v>
      </c>
      <c r="R90" s="169">
        <v>198095.59322033898</v>
      </c>
      <c r="S90" s="169">
        <v>202701.35593220338</v>
      </c>
      <c r="T90" s="169">
        <v>208378.98305084748</v>
      </c>
      <c r="U90" s="169">
        <v>207930.50847457626</v>
      </c>
      <c r="V90" s="169">
        <v>214653.55932203389</v>
      </c>
      <c r="W90" s="169">
        <v>219209.49152542371</v>
      </c>
      <c r="X90" s="169">
        <v>223869.15254237287</v>
      </c>
      <c r="Y90" s="169">
        <v>234574.57627118644</v>
      </c>
      <c r="Z90" s="169">
        <v>230840.33898305087</v>
      </c>
      <c r="AA90" s="169">
        <v>239088.81355932204</v>
      </c>
      <c r="AB90" s="169">
        <v>243199.32203389832</v>
      </c>
      <c r="AC90" s="169">
        <v>250511.18644067796</v>
      </c>
      <c r="AD90" s="169">
        <v>259102.37288135593</v>
      </c>
      <c r="AE90" s="169">
        <v>269933.89830508473</v>
      </c>
      <c r="AF90" s="169">
        <v>268701.35593220335</v>
      </c>
      <c r="AG90" s="169">
        <v>272674.57627118641</v>
      </c>
      <c r="AH90" s="169">
        <v>277200</v>
      </c>
      <c r="AI90" s="169">
        <v>284629.83050847461</v>
      </c>
      <c r="AJ90" s="169">
        <v>295845.76271186443</v>
      </c>
      <c r="AK90" s="169">
        <v>362568.81355932209</v>
      </c>
      <c r="AL90" s="169">
        <v>366303.05084745766</v>
      </c>
      <c r="AM90" s="169">
        <v>373028.1355932203</v>
      </c>
      <c r="AN90" s="169">
        <v>370538.64406779665</v>
      </c>
      <c r="AO90" s="169">
        <v>376141.01694915252</v>
      </c>
      <c r="AP90" s="169">
        <v>392201.69491525419</v>
      </c>
      <c r="AQ90" s="169">
        <v>402162.71186440677</v>
      </c>
      <c r="AR90" s="169">
        <v>417853.22033898305</v>
      </c>
      <c r="AS90" s="169">
        <v>440137.62711864407</v>
      </c>
      <c r="AT90" s="169">
        <v>443625.76271186443</v>
      </c>
      <c r="AU90" s="169">
        <v>444622.37288135599</v>
      </c>
      <c r="AV90" s="169">
        <v>445991.18644067796</v>
      </c>
      <c r="AW90" s="169">
        <v>448728.81355932209</v>
      </c>
      <c r="AX90" s="169">
        <v>453085.42372881353</v>
      </c>
      <c r="AY90" s="169">
        <v>456947.79661016952</v>
      </c>
      <c r="AZ90" s="169">
        <v>467283.05084745766</v>
      </c>
    </row>
    <row r="91" spans="1:52" hidden="1" outlineLevel="1">
      <c r="A91" s="166">
        <v>3375</v>
      </c>
      <c r="B91" s="169">
        <v>126502.37288135593</v>
      </c>
      <c r="C91" s="169">
        <v>131605.42372881356</v>
      </c>
      <c r="D91" s="169">
        <v>137085.7627118644</v>
      </c>
      <c r="E91" s="169">
        <v>142811.18644067796</v>
      </c>
      <c r="F91" s="169">
        <v>155762.03389830509</v>
      </c>
      <c r="G91" s="169">
        <v>160117.62711864404</v>
      </c>
      <c r="H91" s="169">
        <v>166468.4745762712</v>
      </c>
      <c r="I91" s="169">
        <v>171697.62711864404</v>
      </c>
      <c r="J91" s="169">
        <v>172942.37288135593</v>
      </c>
      <c r="K91" s="169">
        <v>187760.33898305087</v>
      </c>
      <c r="L91" s="169">
        <v>182158.98305084748</v>
      </c>
      <c r="M91" s="169">
        <v>183154.57627118644</v>
      </c>
      <c r="N91" s="169">
        <v>192615.25423728814</v>
      </c>
      <c r="O91" s="169">
        <v>197969.49152542371</v>
      </c>
      <c r="P91" s="169">
        <v>197275.93220338982</v>
      </c>
      <c r="Q91" s="169">
        <v>200155.93220338982</v>
      </c>
      <c r="R91" s="169">
        <v>204954.91525423728</v>
      </c>
      <c r="S91" s="169">
        <v>210436.27118644069</v>
      </c>
      <c r="T91" s="169">
        <v>218801.69491525425</v>
      </c>
      <c r="U91" s="169">
        <v>219209.49152542371</v>
      </c>
      <c r="V91" s="169">
        <v>219634.57627118644</v>
      </c>
      <c r="W91" s="169">
        <v>226886.44067796611</v>
      </c>
      <c r="X91" s="169">
        <v>235798.98305084748</v>
      </c>
      <c r="Y91" s="169">
        <v>240321.35593220338</v>
      </c>
      <c r="Z91" s="169">
        <v>244571.18644067796</v>
      </c>
      <c r="AA91" s="169">
        <v>251702.03389830509</v>
      </c>
      <c r="AB91" s="169">
        <v>258693.55932203392</v>
      </c>
      <c r="AC91" s="169">
        <v>270343.72881355934</v>
      </c>
      <c r="AD91" s="169">
        <v>276650.84745762713</v>
      </c>
      <c r="AE91" s="169">
        <v>281450.84745762713</v>
      </c>
      <c r="AF91" s="169">
        <v>288989.49152542377</v>
      </c>
      <c r="AG91" s="169">
        <v>293240.33898305084</v>
      </c>
      <c r="AH91" s="169">
        <v>298175.59322033898</v>
      </c>
      <c r="AI91" s="169">
        <v>300919.32203389832</v>
      </c>
      <c r="AJ91" s="169">
        <v>314903.3898305085</v>
      </c>
      <c r="AK91" s="169">
        <v>373152.20338983054</v>
      </c>
      <c r="AL91" s="169">
        <v>383859.66101694916</v>
      </c>
      <c r="AM91" s="169">
        <v>395813.89830508473</v>
      </c>
      <c r="AN91" s="169">
        <v>384484.06779661018</v>
      </c>
      <c r="AO91" s="169">
        <v>422956.27118644066</v>
      </c>
      <c r="AP91" s="169">
        <v>431297.28813559323</v>
      </c>
      <c r="AQ91" s="169">
        <v>433290.50847457629</v>
      </c>
      <c r="AR91" s="169">
        <v>437026.77966101695</v>
      </c>
      <c r="AS91" s="169">
        <v>438767.79661016952</v>
      </c>
      <c r="AT91" s="169">
        <v>440011.52542372886</v>
      </c>
      <c r="AU91" s="169">
        <v>442130.84745762713</v>
      </c>
      <c r="AV91" s="169">
        <v>446364.40677966102</v>
      </c>
      <c r="AW91" s="169">
        <v>450595.93220338988</v>
      </c>
      <c r="AX91" s="169">
        <v>454954.57627118641</v>
      </c>
      <c r="AY91" s="169">
        <v>463299.66101694916</v>
      </c>
      <c r="AZ91" s="169">
        <v>464667.45762711862</v>
      </c>
    </row>
    <row r="92" spans="1:52" hidden="1" outlineLevel="1">
      <c r="A92" s="166">
        <v>3500</v>
      </c>
      <c r="B92" s="169">
        <v>130609.83050847458</v>
      </c>
      <c r="C92" s="169">
        <v>135341.69491525425</v>
      </c>
      <c r="D92" s="169">
        <v>140319.66101694916</v>
      </c>
      <c r="E92" s="169">
        <v>145550.84745762713</v>
      </c>
      <c r="F92" s="169">
        <v>159245.08474576272</v>
      </c>
      <c r="G92" s="169">
        <v>164352.20338983051</v>
      </c>
      <c r="H92" s="169">
        <v>170451.86440677967</v>
      </c>
      <c r="I92" s="169">
        <v>175557.96610169494</v>
      </c>
      <c r="J92" s="169">
        <v>176927.79661016949</v>
      </c>
      <c r="K92" s="169">
        <v>192365.08474576272</v>
      </c>
      <c r="L92" s="169">
        <v>185890.16949152542</v>
      </c>
      <c r="M92" s="169">
        <v>188007.45762711865</v>
      </c>
      <c r="N92" s="169">
        <v>197969.49152542371</v>
      </c>
      <c r="O92" s="169">
        <v>202701.35593220338</v>
      </c>
      <c r="P92" s="169">
        <v>202348.4745762712</v>
      </c>
      <c r="Q92" s="169">
        <v>205088.13559322033</v>
      </c>
      <c r="R92" s="169">
        <v>210708.81355932204</v>
      </c>
      <c r="S92" s="169">
        <v>215509.83050847458</v>
      </c>
      <c r="T92" s="169">
        <v>224420.33898305087</v>
      </c>
      <c r="U92" s="169">
        <v>224968.4745762712</v>
      </c>
      <c r="V92" s="169">
        <v>227983.72881355931</v>
      </c>
      <c r="W92" s="169">
        <v>236896.27118644069</v>
      </c>
      <c r="X92" s="169">
        <v>242241.35593220338</v>
      </c>
      <c r="Y92" s="169">
        <v>246080.33898305087</v>
      </c>
      <c r="Z92" s="169">
        <v>250468.4745762712</v>
      </c>
      <c r="AA92" s="169">
        <v>260750.84745762713</v>
      </c>
      <c r="AB92" s="169">
        <v>265135.93220338982</v>
      </c>
      <c r="AC92" s="169">
        <v>277474.57627118641</v>
      </c>
      <c r="AD92" s="169">
        <v>281313.55932203389</v>
      </c>
      <c r="AE92" s="169">
        <v>291732.20338983054</v>
      </c>
      <c r="AF92" s="169">
        <v>296530.16949152545</v>
      </c>
      <c r="AG92" s="169">
        <v>308182.37288135593</v>
      </c>
      <c r="AH92" s="169">
        <v>310240.67796610168</v>
      </c>
      <c r="AI92" s="169">
        <v>310650.50847457629</v>
      </c>
      <c r="AJ92" s="169">
        <v>320112.20338983054</v>
      </c>
      <c r="AK92" s="169">
        <v>383362.37288135599</v>
      </c>
      <c r="AL92" s="169">
        <v>397309.83050847455</v>
      </c>
      <c r="AM92" s="169">
        <v>406148.1355932203</v>
      </c>
      <c r="AN92" s="169">
        <v>424450.16949152545</v>
      </c>
      <c r="AO92" s="169">
        <v>431798.64406779665</v>
      </c>
      <c r="AP92" s="169">
        <v>439143.05084745766</v>
      </c>
      <c r="AQ92" s="169">
        <v>443002.37288135599</v>
      </c>
      <c r="AR92" s="169">
        <v>444622.37288135599</v>
      </c>
      <c r="AS92" s="169">
        <v>446861.69491525419</v>
      </c>
      <c r="AT92" s="169">
        <v>449103.05084745766</v>
      </c>
      <c r="AU92" s="169">
        <v>451218.30508474575</v>
      </c>
      <c r="AV92" s="169">
        <v>451842.71186440677</v>
      </c>
      <c r="AW92" s="169">
        <v>468151.52542372886</v>
      </c>
      <c r="AX92" s="169">
        <v>468525.76271186443</v>
      </c>
      <c r="AY92" s="169">
        <v>472760.33898305084</v>
      </c>
      <c r="AZ92" s="169">
        <v>478361.69491525419</v>
      </c>
    </row>
    <row r="93" spans="1:52" hidden="1" outlineLevel="1">
      <c r="A93" s="166">
        <v>3625</v>
      </c>
      <c r="B93" s="169">
        <v>137582.03389830509</v>
      </c>
      <c r="C93" s="169">
        <v>142564.06779661018</v>
      </c>
      <c r="D93" s="169">
        <v>147416.94915254237</v>
      </c>
      <c r="E93" s="169">
        <v>152648.13559322036</v>
      </c>
      <c r="F93" s="169">
        <v>163355.59322033898</v>
      </c>
      <c r="G93" s="169">
        <v>168334.57627118644</v>
      </c>
      <c r="H93" s="169">
        <v>174439.32203389832</v>
      </c>
      <c r="I93" s="169">
        <v>179542.37288135593</v>
      </c>
      <c r="J93" s="169">
        <v>181285.42372881356</v>
      </c>
      <c r="K93" s="169">
        <v>196724.74576271189</v>
      </c>
      <c r="L93" s="169">
        <v>190873.22033898305</v>
      </c>
      <c r="M93" s="169">
        <v>192116.94915254237</v>
      </c>
      <c r="N93" s="169">
        <v>201952.88135593222</v>
      </c>
      <c r="O93" s="169">
        <v>207555.25423728814</v>
      </c>
      <c r="P93" s="169">
        <v>208302.71186440677</v>
      </c>
      <c r="Q93" s="169">
        <v>216023.38983050847</v>
      </c>
      <c r="R93" s="169">
        <v>219010.16949152542</v>
      </c>
      <c r="S93" s="169">
        <v>224240.33898305087</v>
      </c>
      <c r="T93" s="169">
        <v>229901.69491525425</v>
      </c>
      <c r="U93" s="169">
        <v>230042.03389830509</v>
      </c>
      <c r="V93" s="169">
        <v>237685.42372881353</v>
      </c>
      <c r="W93" s="169">
        <v>242655.25423728814</v>
      </c>
      <c r="X93" s="169">
        <v>247998.30508474575</v>
      </c>
      <c r="Y93" s="169">
        <v>259351.5254237288</v>
      </c>
      <c r="Z93" s="169">
        <v>255740.33898305087</v>
      </c>
      <c r="AA93" s="169">
        <v>267193.22033898305</v>
      </c>
      <c r="AB93" s="169">
        <v>271991.18644067796</v>
      </c>
      <c r="AC93" s="169">
        <v>279255.25423728814</v>
      </c>
      <c r="AD93" s="169">
        <v>293345.0847457627</v>
      </c>
      <c r="AE93" s="169">
        <v>300230.84745762713</v>
      </c>
      <c r="AF93" s="169">
        <v>311746.77966101695</v>
      </c>
      <c r="AG93" s="169">
        <v>312159.66101694916</v>
      </c>
      <c r="AH93" s="169">
        <v>316134.9152542373</v>
      </c>
      <c r="AI93" s="169">
        <v>319699.32203389832</v>
      </c>
      <c r="AJ93" s="169">
        <v>330803.3898305085</v>
      </c>
      <c r="AK93" s="169">
        <v>399051.86440677964</v>
      </c>
      <c r="AL93" s="169">
        <v>418972.88135593222</v>
      </c>
      <c r="AM93" s="169">
        <v>430926.10169491527</v>
      </c>
      <c r="AN93" s="169">
        <v>439017.96610169497</v>
      </c>
      <c r="AO93" s="169">
        <v>439641.35593220341</v>
      </c>
      <c r="AP93" s="169">
        <v>445489.83050847461</v>
      </c>
      <c r="AQ93" s="169">
        <v>449103.05084745766</v>
      </c>
      <c r="AR93" s="169">
        <v>451469.49152542377</v>
      </c>
      <c r="AS93" s="169">
        <v>453834.9152542373</v>
      </c>
      <c r="AT93" s="169">
        <v>454457.28813559323</v>
      </c>
      <c r="AU93" s="169">
        <v>462052.88135593222</v>
      </c>
      <c r="AV93" s="169">
        <v>469272.20338983054</v>
      </c>
      <c r="AW93" s="169">
        <v>471141.35593220341</v>
      </c>
      <c r="AX93" s="169">
        <v>475374.9152542373</v>
      </c>
      <c r="AY93" s="169">
        <v>479110.16949152539</v>
      </c>
      <c r="AZ93" s="169">
        <v>486830.84745762707</v>
      </c>
    </row>
    <row r="94" spans="1:52" hidden="1" outlineLevel="1">
      <c r="A94" s="166">
        <v>3750</v>
      </c>
      <c r="B94" s="169">
        <v>139325.08474576272</v>
      </c>
      <c r="C94" s="169">
        <v>144804.40677966102</v>
      </c>
      <c r="D94" s="169">
        <v>150158.64406779662</v>
      </c>
      <c r="E94" s="169">
        <v>155885.08474576272</v>
      </c>
      <c r="F94" s="169">
        <v>166593.55932203389</v>
      </c>
      <c r="G94" s="169">
        <v>172692.20338983051</v>
      </c>
      <c r="H94" s="169">
        <v>178296.61016949153</v>
      </c>
      <c r="I94" s="169">
        <v>183898.98305084748</v>
      </c>
      <c r="J94" s="169">
        <v>185767.11864406781</v>
      </c>
      <c r="K94" s="169">
        <v>200833.22033898305</v>
      </c>
      <c r="L94" s="169">
        <v>195229.83050847458</v>
      </c>
      <c r="M94" s="169">
        <v>196724.74576271189</v>
      </c>
      <c r="N94" s="169">
        <v>207431.18644067799</v>
      </c>
      <c r="O94" s="169">
        <v>212288.13559322033</v>
      </c>
      <c r="P94" s="169">
        <v>213532.88135593222</v>
      </c>
      <c r="Q94" s="169">
        <v>221376.61016949153</v>
      </c>
      <c r="R94" s="169">
        <v>224489.49152542371</v>
      </c>
      <c r="S94" s="169">
        <v>229593.55932203392</v>
      </c>
      <c r="T94" s="169">
        <v>235388.13559322033</v>
      </c>
      <c r="U94" s="169">
        <v>235658.64406779662</v>
      </c>
      <c r="V94" s="169">
        <v>242917.62711864407</v>
      </c>
      <c r="W94" s="169">
        <v>249096.61016949153</v>
      </c>
      <c r="X94" s="169">
        <v>254030.84745762713</v>
      </c>
      <c r="Y94" s="169">
        <v>265579.32203389832</v>
      </c>
      <c r="Z94" s="169">
        <v>261966.10169491527</v>
      </c>
      <c r="AA94" s="169">
        <v>271442.03389830509</v>
      </c>
      <c r="AB94" s="169">
        <v>275556.61016949156</v>
      </c>
      <c r="AC94" s="169">
        <v>284875.93220338982</v>
      </c>
      <c r="AD94" s="169">
        <v>306789.15254237287</v>
      </c>
      <c r="AE94" s="169">
        <v>311768.13559322036</v>
      </c>
      <c r="AF94" s="169">
        <v>312268.4745762712</v>
      </c>
      <c r="AG94" s="169">
        <v>316956.61016949156</v>
      </c>
      <c r="AH94" s="169">
        <v>316270.16949152545</v>
      </c>
      <c r="AI94" s="169">
        <v>326827.11864406778</v>
      </c>
      <c r="AJ94" s="169">
        <v>338754.9152542373</v>
      </c>
      <c r="AK94" s="169">
        <v>450970.16949152545</v>
      </c>
      <c r="AL94" s="169">
        <v>452091.86440677964</v>
      </c>
      <c r="AM94" s="169">
        <v>459811.52542372886</v>
      </c>
      <c r="AN94" s="169">
        <v>442130.84745762713</v>
      </c>
      <c r="AO94" s="169">
        <v>442502.03389830509</v>
      </c>
      <c r="AP94" s="169">
        <v>471267.45762711862</v>
      </c>
      <c r="AQ94" s="169">
        <v>472013.89830508473</v>
      </c>
      <c r="AR94" s="169">
        <v>474005.08474576275</v>
      </c>
      <c r="AS94" s="169">
        <v>478361.69491525419</v>
      </c>
      <c r="AT94" s="169">
        <v>483467.79661016952</v>
      </c>
      <c r="AU94" s="169">
        <v>489941.69491525425</v>
      </c>
      <c r="AV94" s="169">
        <v>505630.16949152539</v>
      </c>
      <c r="AW94" s="169">
        <v>510362.03389830509</v>
      </c>
      <c r="AX94" s="169">
        <v>511233.55932203389</v>
      </c>
      <c r="AY94" s="169">
        <v>514221.35593220341</v>
      </c>
      <c r="AZ94" s="169">
        <v>530779.32203389832</v>
      </c>
    </row>
    <row r="95" spans="1:52" hidden="1" outlineLevel="1">
      <c r="A95" s="166">
        <v>3875</v>
      </c>
      <c r="B95" s="169">
        <v>140570.84745762713</v>
      </c>
      <c r="C95" s="169">
        <v>146671.52542372883</v>
      </c>
      <c r="D95" s="169">
        <v>152771.18644067796</v>
      </c>
      <c r="E95" s="169">
        <v>159370.16949152542</v>
      </c>
      <c r="F95" s="169">
        <v>174439.32203389832</v>
      </c>
      <c r="G95" s="169">
        <v>180536.94915254237</v>
      </c>
      <c r="H95" s="169">
        <v>186140.33898305087</v>
      </c>
      <c r="I95" s="169">
        <v>192615.25423728814</v>
      </c>
      <c r="J95" s="169">
        <v>193612.88135593222</v>
      </c>
      <c r="K95" s="169">
        <v>209798.64406779662</v>
      </c>
      <c r="L95" s="169">
        <v>204069.15254237287</v>
      </c>
      <c r="M95" s="169">
        <v>205688.13559322033</v>
      </c>
      <c r="N95" s="169">
        <v>216894.9152542373</v>
      </c>
      <c r="O95" s="169">
        <v>221750.8474576271</v>
      </c>
      <c r="P95" s="169">
        <v>223491.86440677967</v>
      </c>
      <c r="Q95" s="169">
        <v>231213.55932203392</v>
      </c>
      <c r="R95" s="169">
        <v>234697.6271186441</v>
      </c>
      <c r="S95" s="169">
        <v>240552.20338983054</v>
      </c>
      <c r="T95" s="169">
        <v>246216.61016949153</v>
      </c>
      <c r="U95" s="169">
        <v>246629.49152542371</v>
      </c>
      <c r="V95" s="169">
        <v>254247.45762711865</v>
      </c>
      <c r="W95" s="169">
        <v>259848.81355932204</v>
      </c>
      <c r="X95" s="169">
        <v>265959.66101694916</v>
      </c>
      <c r="Y95" s="169">
        <v>278403.05084745766</v>
      </c>
      <c r="Z95" s="169">
        <v>275691.86440677964</v>
      </c>
      <c r="AA95" s="169">
        <v>286659.66101694916</v>
      </c>
      <c r="AB95" s="169">
        <v>291732.20338983054</v>
      </c>
      <c r="AC95" s="169">
        <v>305028.81355932204</v>
      </c>
      <c r="AD95" s="169">
        <v>314384.74576271186</v>
      </c>
      <c r="AE95" s="169">
        <v>321207.45762711862</v>
      </c>
      <c r="AF95" s="169">
        <v>326280</v>
      </c>
      <c r="AG95" s="169">
        <v>331762.37288135599</v>
      </c>
      <c r="AH95" s="169">
        <v>337384.06779661018</v>
      </c>
      <c r="AI95" s="169">
        <v>346631.18644067796</v>
      </c>
      <c r="AJ95" s="169">
        <v>371109.15254237287</v>
      </c>
      <c r="AK95" s="169">
        <v>468402.71186440677</v>
      </c>
      <c r="AL95" s="169">
        <v>469026.10169491527</v>
      </c>
      <c r="AM95" s="169">
        <v>490067.79661016952</v>
      </c>
      <c r="AN95" s="169">
        <v>470769.15254237287</v>
      </c>
      <c r="AO95" s="169">
        <v>487949.49152542371</v>
      </c>
      <c r="AP95" s="169">
        <v>499155.25423728814</v>
      </c>
      <c r="AQ95" s="169">
        <v>499902.71186440677</v>
      </c>
      <c r="AR95" s="169">
        <v>500401.01694915252</v>
      </c>
      <c r="AS95" s="169">
        <v>501396.6101694915</v>
      </c>
      <c r="AT95" s="169">
        <v>502642.37288135593</v>
      </c>
      <c r="AU95" s="169">
        <v>506749.83050847461</v>
      </c>
      <c r="AV95" s="169">
        <v>511233.55932203389</v>
      </c>
      <c r="AW95" s="169">
        <v>512104.06779661018</v>
      </c>
      <c r="AX95" s="169">
        <v>515963.3898305085</v>
      </c>
      <c r="AY95" s="169">
        <v>530779.32203389832</v>
      </c>
      <c r="AZ95" s="169">
        <v>536757.96610169497</v>
      </c>
    </row>
    <row r="96" spans="1:52" hidden="1" outlineLevel="1">
      <c r="A96" s="166">
        <v>4000</v>
      </c>
      <c r="B96" s="169">
        <v>145301.69491525425</v>
      </c>
      <c r="C96" s="169">
        <v>151031.18644067796</v>
      </c>
      <c r="D96" s="169">
        <v>156880.67796610168</v>
      </c>
      <c r="E96" s="169">
        <v>163107.45762711865</v>
      </c>
      <c r="F96" s="169">
        <v>178170.50847457626</v>
      </c>
      <c r="G96" s="169">
        <v>183898.98305084748</v>
      </c>
      <c r="H96" s="169">
        <v>189875.59322033898</v>
      </c>
      <c r="I96" s="169">
        <v>196598.64406779662</v>
      </c>
      <c r="J96" s="169">
        <v>197969.49152542371</v>
      </c>
      <c r="K96" s="169">
        <v>214404.40677966105</v>
      </c>
      <c r="L96" s="169">
        <v>208302.71186440677</v>
      </c>
      <c r="M96" s="169">
        <v>210174.9152542373</v>
      </c>
      <c r="N96" s="169">
        <v>221499.66101694916</v>
      </c>
      <c r="O96" s="169">
        <v>227229.15254237287</v>
      </c>
      <c r="P96" s="169">
        <v>227851.52542372883</v>
      </c>
      <c r="Q96" s="169">
        <v>236069.49152542371</v>
      </c>
      <c r="R96" s="169">
        <v>240552.20338983054</v>
      </c>
      <c r="S96" s="169">
        <v>245407.11864406781</v>
      </c>
      <c r="T96" s="169">
        <v>251976.61016949153</v>
      </c>
      <c r="U96" s="169">
        <v>252111.86440677964</v>
      </c>
      <c r="V96" s="169">
        <v>259974.9152542373</v>
      </c>
      <c r="W96" s="169">
        <v>266783.3898305085</v>
      </c>
      <c r="X96" s="169">
        <v>271852.88135593222</v>
      </c>
      <c r="Y96" s="169">
        <v>284629.83050847461</v>
      </c>
      <c r="Z96" s="169">
        <v>281859.66101694916</v>
      </c>
      <c r="AA96" s="169">
        <v>293240.33898305084</v>
      </c>
      <c r="AB96" s="169">
        <v>298175.59322033898</v>
      </c>
      <c r="AC96" s="169">
        <v>305170.16949152545</v>
      </c>
      <c r="AD96" s="169">
        <v>314510.84745762713</v>
      </c>
      <c r="AE96" s="169">
        <v>328335.25423728809</v>
      </c>
      <c r="AF96" s="169">
        <v>328610.84745762713</v>
      </c>
      <c r="AG96" s="169">
        <v>332174.23728813563</v>
      </c>
      <c r="AH96" s="169">
        <v>341276.94915254239</v>
      </c>
      <c r="AI96" s="169">
        <v>352737.96610169497</v>
      </c>
      <c r="AJ96" s="169">
        <v>381255.2542372882</v>
      </c>
      <c r="AK96" s="169">
        <v>468402.71186440677</v>
      </c>
      <c r="AL96" s="169">
        <v>478984.06779661018</v>
      </c>
      <c r="AM96" s="169">
        <v>490067.79661016952</v>
      </c>
      <c r="AN96" s="169">
        <v>477866.44067796611</v>
      </c>
      <c r="AO96" s="169">
        <v>488074.57627118641</v>
      </c>
      <c r="AP96" s="169">
        <v>499406.44067796611</v>
      </c>
      <c r="AQ96" s="169">
        <v>500027.79661016952</v>
      </c>
      <c r="AR96" s="169">
        <v>501149.49152542371</v>
      </c>
      <c r="AS96" s="169">
        <v>503637.96610169497</v>
      </c>
      <c r="AT96" s="169">
        <v>509117.28813559317</v>
      </c>
      <c r="AU96" s="169">
        <v>513973.22033898305</v>
      </c>
      <c r="AV96" s="169">
        <v>515092.88135593222</v>
      </c>
      <c r="AW96" s="169">
        <v>522812.54237288138</v>
      </c>
      <c r="AX96" s="169">
        <v>532649.49152542371</v>
      </c>
      <c r="AY96" s="169">
        <v>538126.779661017</v>
      </c>
      <c r="AZ96" s="169">
        <v>543856.27118644072</v>
      </c>
    </row>
    <row r="97" spans="1:52" hidden="1" outlineLevel="1">
      <c r="A97" s="166">
        <v>4125</v>
      </c>
      <c r="B97" s="169">
        <v>156755.59322033898</v>
      </c>
      <c r="C97" s="169">
        <v>162235.93220338982</v>
      </c>
      <c r="D97" s="169">
        <v>168086.44067796611</v>
      </c>
      <c r="E97" s="169">
        <v>174065.08474576272</v>
      </c>
      <c r="F97" s="169">
        <v>183525.76271186443</v>
      </c>
      <c r="G97" s="169">
        <v>189628.4745762712</v>
      </c>
      <c r="H97" s="169">
        <v>195604.06779661015</v>
      </c>
      <c r="I97" s="169">
        <v>202575.25423728814</v>
      </c>
      <c r="J97" s="169">
        <v>204069.15254237287</v>
      </c>
      <c r="K97" s="169">
        <v>221004.40677966105</v>
      </c>
      <c r="L97" s="169">
        <v>208800</v>
      </c>
      <c r="M97" s="169">
        <v>210174.9152542373</v>
      </c>
      <c r="N97" s="169">
        <v>221624.74576271189</v>
      </c>
      <c r="O97" s="169">
        <v>227355.25423728814</v>
      </c>
      <c r="P97" s="169">
        <v>227975.59322033898</v>
      </c>
      <c r="Q97" s="169">
        <v>236193.55932203392</v>
      </c>
      <c r="R97" s="169">
        <v>240677.2881355932</v>
      </c>
      <c r="S97" s="169">
        <v>246491.18644067796</v>
      </c>
      <c r="T97" s="169">
        <v>251976.61016949153</v>
      </c>
      <c r="U97" s="169">
        <v>255538.98305084748</v>
      </c>
      <c r="V97" s="169">
        <v>266074.57627118641</v>
      </c>
      <c r="W97" s="169">
        <v>271991.18644067796</v>
      </c>
      <c r="X97" s="169">
        <v>277474.57627118641</v>
      </c>
      <c r="Y97" s="169">
        <v>290851.5254237288</v>
      </c>
      <c r="Z97" s="169">
        <v>288442.37288135593</v>
      </c>
      <c r="AA97" s="169">
        <v>299959.32203389832</v>
      </c>
      <c r="AB97" s="169">
        <v>304894.57627118641</v>
      </c>
      <c r="AC97" s="169">
        <v>311061.35593220335</v>
      </c>
      <c r="AD97" s="169">
        <v>321481.01694915252</v>
      </c>
      <c r="AE97" s="169">
        <v>328335.25423728809</v>
      </c>
      <c r="AF97" s="169">
        <v>333407.79661016952</v>
      </c>
      <c r="AG97" s="169">
        <v>351364.06779661018</v>
      </c>
      <c r="AH97" s="169">
        <v>351488.1355932203</v>
      </c>
      <c r="AI97" s="169">
        <v>374400</v>
      </c>
      <c r="AJ97" s="169">
        <v>385776.61016949156</v>
      </c>
      <c r="AK97" s="169">
        <v>479980.67796610174</v>
      </c>
      <c r="AL97" s="169">
        <v>480977.28813559317</v>
      </c>
      <c r="AM97" s="169">
        <v>490315.93220338982</v>
      </c>
      <c r="AN97" s="169">
        <v>483842.03389830509</v>
      </c>
      <c r="AO97" s="169">
        <v>488571.86440677964</v>
      </c>
      <c r="AP97" s="169">
        <v>499653.55932203389</v>
      </c>
      <c r="AQ97" s="169">
        <v>500151.86440677964</v>
      </c>
      <c r="AR97" s="169">
        <v>506628.81355932204</v>
      </c>
      <c r="AS97" s="169">
        <v>509863.72881355928</v>
      </c>
      <c r="AT97" s="169">
        <v>514221.35593220341</v>
      </c>
      <c r="AU97" s="169">
        <v>515465.08474576275</v>
      </c>
      <c r="AV97" s="169">
        <v>524931.86440677964</v>
      </c>
      <c r="AW97" s="169">
        <v>535138.98305084754</v>
      </c>
      <c r="AX97" s="169">
        <v>539371.52542372886</v>
      </c>
      <c r="AY97" s="169">
        <v>545346.10169491533</v>
      </c>
      <c r="AZ97" s="169">
        <v>547839.66101694922</v>
      </c>
    </row>
    <row r="98" spans="1:52" hidden="1" outlineLevel="1">
      <c r="A98" s="166">
        <v>4250</v>
      </c>
      <c r="B98" s="169">
        <v>157005.7627118644</v>
      </c>
      <c r="C98" s="169">
        <v>163602.71186440677</v>
      </c>
      <c r="D98" s="169">
        <v>170202.71186440677</v>
      </c>
      <c r="E98" s="169">
        <v>177175.93220338982</v>
      </c>
      <c r="F98" s="169">
        <v>186764.74576271189</v>
      </c>
      <c r="G98" s="169">
        <v>191742.71186440677</v>
      </c>
      <c r="H98" s="169">
        <v>198589.83050847458</v>
      </c>
      <c r="I98" s="169">
        <v>204817.6271186441</v>
      </c>
      <c r="J98" s="169">
        <v>206558.64406779662</v>
      </c>
      <c r="K98" s="169">
        <v>224489.49152542371</v>
      </c>
      <c r="L98" s="169">
        <v>211415.59322033898</v>
      </c>
      <c r="M98" s="169">
        <v>213532.88135593222</v>
      </c>
      <c r="N98" s="169">
        <v>224739.66101694916</v>
      </c>
      <c r="O98" s="169">
        <v>230467.11864406781</v>
      </c>
      <c r="P98" s="169">
        <v>236069.49152542371</v>
      </c>
      <c r="Q98" s="169">
        <v>239429.49152542371</v>
      </c>
      <c r="R98" s="169">
        <v>243913.22033898305</v>
      </c>
      <c r="S98" s="169">
        <v>250331.18644067796</v>
      </c>
      <c r="T98" s="169">
        <v>255538.98305084748</v>
      </c>
      <c r="U98" s="169">
        <v>260349.15254237287</v>
      </c>
      <c r="V98" s="169">
        <v>271553.89830508473</v>
      </c>
      <c r="W98" s="169">
        <v>278023.72881355934</v>
      </c>
      <c r="X98" s="169">
        <v>283643.3898305085</v>
      </c>
      <c r="Y98" s="169">
        <v>297079.32203389832</v>
      </c>
      <c r="Z98" s="169">
        <v>292844.74576271186</v>
      </c>
      <c r="AA98" s="169">
        <v>306127.11864406778</v>
      </c>
      <c r="AB98" s="169">
        <v>311612.54237288138</v>
      </c>
      <c r="AC98" s="169">
        <v>312020.33898305084</v>
      </c>
      <c r="AD98" s="169">
        <v>327585.76271186443</v>
      </c>
      <c r="AE98" s="169">
        <v>335190.50847457629</v>
      </c>
      <c r="AF98" s="169">
        <v>342399.66101694916</v>
      </c>
      <c r="AG98" s="169">
        <v>351735.25423728809</v>
      </c>
      <c r="AH98" s="169">
        <v>356468.1355932203</v>
      </c>
      <c r="AI98" s="169">
        <v>383307.45762711862</v>
      </c>
      <c r="AJ98" s="169">
        <v>390985.42372881353</v>
      </c>
      <c r="AK98" s="169">
        <v>480853.22033898305</v>
      </c>
      <c r="AL98" s="169">
        <v>491061.35593220341</v>
      </c>
      <c r="AM98" s="169">
        <v>496168.4745762712</v>
      </c>
      <c r="AN98" s="169">
        <v>489567.45762711862</v>
      </c>
      <c r="AO98" s="169">
        <v>495671.18644067796</v>
      </c>
      <c r="AP98" s="169">
        <v>500027.79661016952</v>
      </c>
      <c r="AQ98" s="169">
        <v>503637.96610169497</v>
      </c>
      <c r="AR98" s="169">
        <v>507496.27118644066</v>
      </c>
      <c r="AS98" s="169">
        <v>511606.77966101695</v>
      </c>
      <c r="AT98" s="169">
        <v>516837.96610169497</v>
      </c>
      <c r="AU98" s="169">
        <v>525800.3389830509</v>
      </c>
      <c r="AV98" s="169">
        <v>536012.54237288143</v>
      </c>
      <c r="AW98" s="169">
        <v>541116.6101694915</v>
      </c>
      <c r="AX98" s="169">
        <v>545346.10169491533</v>
      </c>
      <c r="AY98" s="169">
        <v>548213.89830508479</v>
      </c>
      <c r="AZ98" s="169">
        <v>570127.11864406778</v>
      </c>
    </row>
    <row r="99" spans="1:52" hidden="1" outlineLevel="1">
      <c r="A99" s="166">
        <v>4375</v>
      </c>
      <c r="B99" s="169">
        <v>156134.2372881356</v>
      </c>
      <c r="C99" s="169">
        <v>162484.06779661015</v>
      </c>
      <c r="D99" s="169">
        <v>169333.22033898305</v>
      </c>
      <c r="E99" s="169">
        <v>176306.44067796611</v>
      </c>
      <c r="F99" s="169">
        <v>192864.40677966105</v>
      </c>
      <c r="G99" s="169">
        <v>193363.72881355931</v>
      </c>
      <c r="H99" s="169">
        <v>200085.76271186443</v>
      </c>
      <c r="I99" s="169">
        <v>207058.98305084748</v>
      </c>
      <c r="J99" s="169">
        <v>219757.6271186441</v>
      </c>
      <c r="K99" s="169">
        <v>226729.83050847458</v>
      </c>
      <c r="L99" s="169">
        <v>220381.01694915254</v>
      </c>
      <c r="M99" s="169">
        <v>221624.74576271189</v>
      </c>
      <c r="N99" s="169">
        <v>233581.01694915254</v>
      </c>
      <c r="O99" s="169">
        <v>239554.57627118644</v>
      </c>
      <c r="P99" s="169">
        <v>246031.5254237288</v>
      </c>
      <c r="Q99" s="169">
        <v>249393.55932203392</v>
      </c>
      <c r="R99" s="169">
        <v>253874.2372881356</v>
      </c>
      <c r="S99" s="169">
        <v>260750.84745762713</v>
      </c>
      <c r="T99" s="169">
        <v>266783.3898305085</v>
      </c>
      <c r="U99" s="169">
        <v>271991.18644067796</v>
      </c>
      <c r="V99" s="169">
        <v>282759.66101694916</v>
      </c>
      <c r="W99" s="169">
        <v>289538.64406779659</v>
      </c>
      <c r="X99" s="169">
        <v>295706.44067796611</v>
      </c>
      <c r="Y99" s="169">
        <v>309528.81355932204</v>
      </c>
      <c r="Z99" s="169">
        <v>306945.76271186443</v>
      </c>
      <c r="AA99" s="169">
        <v>319012.88135593222</v>
      </c>
      <c r="AB99" s="169">
        <v>324496.27118644066</v>
      </c>
      <c r="AC99" s="169">
        <v>331762.37288135599</v>
      </c>
      <c r="AD99" s="169">
        <v>341404.06779661018</v>
      </c>
      <c r="AE99" s="169">
        <v>359580</v>
      </c>
      <c r="AF99" s="169">
        <v>369326.44067796611</v>
      </c>
      <c r="AG99" s="169">
        <v>384406.77966101695</v>
      </c>
      <c r="AH99" s="169">
        <v>393041.69491525419</v>
      </c>
      <c r="AI99" s="169">
        <v>407849.49152542377</v>
      </c>
      <c r="AJ99" s="169">
        <v>407986.77966101695</v>
      </c>
      <c r="AK99" s="169">
        <v>508245.76271186443</v>
      </c>
      <c r="AL99" s="169">
        <v>509117.28813559317</v>
      </c>
      <c r="AM99" s="169">
        <v>509863.72881355928</v>
      </c>
      <c r="AN99" s="169">
        <v>495544.06779661018</v>
      </c>
      <c r="AO99" s="169">
        <v>501396.6101694915</v>
      </c>
      <c r="AP99" s="169">
        <v>521817.96610169497</v>
      </c>
      <c r="AQ99" s="169">
        <v>525925.42372881353</v>
      </c>
      <c r="AR99" s="169">
        <v>526797.96610169497</v>
      </c>
      <c r="AS99" s="169">
        <v>536757.96610169497</v>
      </c>
      <c r="AT99" s="169">
        <v>549581.69491525425</v>
      </c>
      <c r="AU99" s="169">
        <v>568881.35593220335</v>
      </c>
      <c r="AV99" s="169">
        <v>573860.3389830509</v>
      </c>
      <c r="AW99" s="169">
        <v>579214.57627118647</v>
      </c>
      <c r="AX99" s="169">
        <v>584321.69491525425</v>
      </c>
      <c r="AY99" s="169">
        <v>587557.62711864407</v>
      </c>
      <c r="AZ99" s="169">
        <v>605115.25423728814</v>
      </c>
    </row>
    <row r="100" spans="1:52" hidden="1" outlineLevel="1">
      <c r="A100" s="166">
        <v>4500</v>
      </c>
      <c r="B100" s="169">
        <v>158749.83050847458</v>
      </c>
      <c r="C100" s="169">
        <v>165470.8474576271</v>
      </c>
      <c r="D100" s="169">
        <v>172568.13559322033</v>
      </c>
      <c r="E100" s="169">
        <v>179791.52542372883</v>
      </c>
      <c r="F100" s="169">
        <v>196227.45762711865</v>
      </c>
      <c r="G100" s="169">
        <v>196847.79661016949</v>
      </c>
      <c r="H100" s="169">
        <v>203946.10169491527</v>
      </c>
      <c r="I100" s="169">
        <v>210917.2881355932</v>
      </c>
      <c r="J100" s="169">
        <v>223991.18644067799</v>
      </c>
      <c r="K100" s="169">
        <v>230964.40677966105</v>
      </c>
      <c r="L100" s="169">
        <v>224489.49152542371</v>
      </c>
      <c r="M100" s="169">
        <v>225860.33898305087</v>
      </c>
      <c r="N100" s="169">
        <v>238434.9152542373</v>
      </c>
      <c r="O100" s="169">
        <v>244907.79661016949</v>
      </c>
      <c r="P100" s="169">
        <v>251383.72881355931</v>
      </c>
      <c r="Q100" s="169">
        <v>254869.83050847458</v>
      </c>
      <c r="R100" s="169">
        <v>259102.37288135593</v>
      </c>
      <c r="S100" s="169">
        <v>265959.66101694916</v>
      </c>
      <c r="T100" s="169">
        <v>271852.88135593222</v>
      </c>
      <c r="U100" s="169">
        <v>277474.57627118641</v>
      </c>
      <c r="V100" s="169">
        <v>288486.10169491527</v>
      </c>
      <c r="W100" s="169">
        <v>295706.44067796611</v>
      </c>
      <c r="X100" s="169">
        <v>301464.40677966102</v>
      </c>
      <c r="Y100" s="169">
        <v>315878.64406779665</v>
      </c>
      <c r="Z100" s="169">
        <v>312982.37288135593</v>
      </c>
      <c r="AA100" s="169">
        <v>325867.11864406778</v>
      </c>
      <c r="AB100" s="169">
        <v>331215.25423728809</v>
      </c>
      <c r="AC100" s="169">
        <v>342317.28813559323</v>
      </c>
      <c r="AD100" s="169">
        <v>345746.44067796611</v>
      </c>
      <c r="AE100" s="169">
        <v>358357.62711864407</v>
      </c>
      <c r="AF100" s="169">
        <v>398526.10169491527</v>
      </c>
      <c r="AG100" s="169">
        <v>404146.77966101695</v>
      </c>
      <c r="AH100" s="169">
        <v>409081.01694915252</v>
      </c>
      <c r="AI100" s="169">
        <v>423888.81355932209</v>
      </c>
      <c r="AJ100" s="169">
        <v>424298.64406779665</v>
      </c>
      <c r="AK100" s="169">
        <v>516212.54237288138</v>
      </c>
      <c r="AL100" s="169">
        <v>517459.32203389832</v>
      </c>
      <c r="AM100" s="169">
        <v>549334.57627118647</v>
      </c>
      <c r="AN100" s="169">
        <v>528289.83050847461</v>
      </c>
      <c r="AO100" s="169">
        <v>528540</v>
      </c>
      <c r="AP100" s="169">
        <v>529410.50847457629</v>
      </c>
      <c r="AQ100" s="169">
        <v>543605.08474576275</v>
      </c>
      <c r="AR100" s="169">
        <v>545346.10169491533</v>
      </c>
      <c r="AS100" s="169">
        <v>552444.40677966108</v>
      </c>
      <c r="AT100" s="169">
        <v>572866.779661017</v>
      </c>
      <c r="AU100" s="169">
        <v>577595.59322033892</v>
      </c>
      <c r="AV100" s="169">
        <v>582453.55932203389</v>
      </c>
      <c r="AW100" s="169">
        <v>586933.22033898311</v>
      </c>
      <c r="AX100" s="169">
        <v>591416.94915254239</v>
      </c>
      <c r="AY100" s="169">
        <v>597768.81355932204</v>
      </c>
      <c r="AZ100" s="169">
        <v>613581.35593220335</v>
      </c>
    </row>
    <row r="101" spans="1:52" hidden="1" outlineLevel="1">
      <c r="A101" s="166">
        <v>4625</v>
      </c>
      <c r="B101" s="169">
        <v>168833.89830508476</v>
      </c>
      <c r="C101" s="169">
        <v>174188.13559322033</v>
      </c>
      <c r="D101" s="169">
        <v>180164.74576271189</v>
      </c>
      <c r="E101" s="169">
        <v>186140.33898305087</v>
      </c>
      <c r="F101" s="169">
        <v>200085.76271186443</v>
      </c>
      <c r="G101" s="169">
        <v>201206.44067796611</v>
      </c>
      <c r="H101" s="169">
        <v>207680.33898305087</v>
      </c>
      <c r="I101" s="169">
        <v>214653.55932203389</v>
      </c>
      <c r="J101" s="169">
        <v>228349.83050847458</v>
      </c>
      <c r="K101" s="169">
        <v>235322.03389830509</v>
      </c>
      <c r="L101" s="169">
        <v>228723.05084745763</v>
      </c>
      <c r="M101" s="169">
        <v>230467.11864406781</v>
      </c>
      <c r="N101" s="169">
        <v>243042.71186440677</v>
      </c>
      <c r="O101" s="169">
        <v>249143.38983050847</v>
      </c>
      <c r="P101" s="169">
        <v>255617.2881355932</v>
      </c>
      <c r="Q101" s="169">
        <v>259600.67796610171</v>
      </c>
      <c r="R101" s="169">
        <v>272052.20338983054</v>
      </c>
      <c r="S101" s="169">
        <v>278403.05084745766</v>
      </c>
      <c r="T101" s="169">
        <v>284629.83050847461</v>
      </c>
      <c r="U101" s="169">
        <v>291102.71186440677</v>
      </c>
      <c r="V101" s="169">
        <v>303555.25423728814</v>
      </c>
      <c r="W101" s="169">
        <v>309528.81355932204</v>
      </c>
      <c r="X101" s="169">
        <v>315878.64406779665</v>
      </c>
      <c r="Y101" s="169">
        <v>322230.50847457629</v>
      </c>
      <c r="Z101" s="169">
        <v>319425.76271186443</v>
      </c>
      <c r="AA101" s="169">
        <v>332036.94915254239</v>
      </c>
      <c r="AB101" s="169">
        <v>338072.54237288132</v>
      </c>
      <c r="AC101" s="169">
        <v>382865.08474576275</v>
      </c>
      <c r="AD101" s="169">
        <v>370288.4745762712</v>
      </c>
      <c r="AE101" s="169">
        <v>382896.61016949156</v>
      </c>
      <c r="AF101" s="169">
        <v>408259.32203389832</v>
      </c>
      <c r="AG101" s="169">
        <v>413470.16949152545</v>
      </c>
      <c r="AH101" s="169">
        <v>420324.40677966102</v>
      </c>
      <c r="AI101" s="169">
        <v>437462.03389830509</v>
      </c>
      <c r="AJ101" s="169">
        <v>441984.40677966102</v>
      </c>
      <c r="AK101" s="169">
        <v>522191.18644067796</v>
      </c>
      <c r="AL101" s="169">
        <v>522564.40677966108</v>
      </c>
      <c r="AM101" s="169">
        <v>553441.01694915257</v>
      </c>
      <c r="AN101" s="169">
        <v>553815.25423728814</v>
      </c>
      <c r="AO101" s="169">
        <v>554438.64406779665</v>
      </c>
      <c r="AP101" s="169">
        <v>563777.28813559317</v>
      </c>
      <c r="AQ101" s="169">
        <v>584816.94915254239</v>
      </c>
      <c r="AR101" s="169">
        <v>589921.01694915257</v>
      </c>
      <c r="AS101" s="169">
        <v>595647.45762711868</v>
      </c>
      <c r="AT101" s="169">
        <v>601004.74576271186</v>
      </c>
      <c r="AU101" s="169">
        <v>606732.20338983054</v>
      </c>
      <c r="AV101" s="169">
        <v>611588.13559322036</v>
      </c>
      <c r="AW101" s="169">
        <v>619305.76271186443</v>
      </c>
      <c r="AX101" s="169">
        <v>624160.67796610168</v>
      </c>
      <c r="AY101" s="169">
        <v>626406.10169491533</v>
      </c>
      <c r="AZ101" s="169">
        <v>646073.89830508479</v>
      </c>
    </row>
    <row r="102" spans="1:52" hidden="1" outlineLevel="1">
      <c r="A102" s="166">
        <v>4750</v>
      </c>
      <c r="B102" s="169">
        <v>169456.27118644066</v>
      </c>
      <c r="C102" s="169">
        <v>175061.69491525425</v>
      </c>
      <c r="D102" s="169">
        <v>182031.86440677967</v>
      </c>
      <c r="E102" s="169">
        <v>189502.37288135593</v>
      </c>
      <c r="F102" s="169">
        <v>203696.94915254237</v>
      </c>
      <c r="G102" s="169">
        <v>205065.76271186443</v>
      </c>
      <c r="H102" s="169">
        <v>211788.81355932204</v>
      </c>
      <c r="I102" s="169">
        <v>218887.11864406781</v>
      </c>
      <c r="J102" s="169">
        <v>232706.44067796611</v>
      </c>
      <c r="K102" s="169">
        <v>239307.45762711865</v>
      </c>
      <c r="L102" s="169">
        <v>232706.44067796611</v>
      </c>
      <c r="M102" s="169">
        <v>234948.81355932204</v>
      </c>
      <c r="N102" s="169">
        <v>247896.61016949153</v>
      </c>
      <c r="O102" s="169">
        <v>254371.5254237288</v>
      </c>
      <c r="P102" s="169">
        <v>260845.42372881353</v>
      </c>
      <c r="Q102" s="169">
        <v>264707.79661016946</v>
      </c>
      <c r="R102" s="169">
        <v>277779.66101694916</v>
      </c>
      <c r="S102" s="169">
        <v>283755.25423728814</v>
      </c>
      <c r="T102" s="169">
        <v>290104.06779661018</v>
      </c>
      <c r="U102" s="169">
        <v>296704.06779661018</v>
      </c>
      <c r="V102" s="169">
        <v>309031.5254237288</v>
      </c>
      <c r="W102" s="169">
        <v>315755.59322033898</v>
      </c>
      <c r="X102" s="169">
        <v>321980.33898305084</v>
      </c>
      <c r="Y102" s="169">
        <v>328828.4745762712</v>
      </c>
      <c r="Z102" s="169">
        <v>324220.67796610168</v>
      </c>
      <c r="AA102" s="169">
        <v>338754.9152542373</v>
      </c>
      <c r="AB102" s="169">
        <v>344513.89830508473</v>
      </c>
      <c r="AC102" s="169">
        <v>386848.4745762712</v>
      </c>
      <c r="AD102" s="169">
        <v>380706.10169491527</v>
      </c>
      <c r="AE102" s="169">
        <v>396061.01694915252</v>
      </c>
      <c r="AF102" s="169">
        <v>417720</v>
      </c>
      <c r="AG102" s="169">
        <v>422654.23728813563</v>
      </c>
      <c r="AH102" s="169">
        <v>424848.81355932209</v>
      </c>
      <c r="AI102" s="169">
        <v>442534.57627118641</v>
      </c>
      <c r="AJ102" s="169">
        <v>446783.3898305085</v>
      </c>
      <c r="AK102" s="169">
        <v>538627.11864406778</v>
      </c>
      <c r="AL102" s="169">
        <v>554314.57627118647</v>
      </c>
      <c r="AM102" s="169">
        <v>559171.52542372886</v>
      </c>
      <c r="AN102" s="169">
        <v>563899.32203389832</v>
      </c>
      <c r="AO102" s="169">
        <v>565146.10169491533</v>
      </c>
      <c r="AP102" s="169">
        <v>586437.96610169497</v>
      </c>
      <c r="AQ102" s="169">
        <v>591416.94915254239</v>
      </c>
      <c r="AR102" s="169">
        <v>596770.16949152539</v>
      </c>
      <c r="AS102" s="169">
        <v>613081.01694915257</v>
      </c>
      <c r="AT102" s="169">
        <v>618435.25423728814</v>
      </c>
      <c r="AU102" s="169">
        <v>619429.83050847461</v>
      </c>
      <c r="AV102" s="169">
        <v>620676.6101694915</v>
      </c>
      <c r="AW102" s="169">
        <v>626031.86440677964</v>
      </c>
      <c r="AX102" s="169">
        <v>631135.93220338982</v>
      </c>
      <c r="AY102" s="169">
        <v>633624.40677966108</v>
      </c>
      <c r="AZ102" s="169">
        <v>647072.54237288132</v>
      </c>
    </row>
    <row r="103" spans="1:52" hidden="1" outlineLevel="1">
      <c r="A103" s="166">
        <v>4875</v>
      </c>
      <c r="B103" s="169">
        <v>171200.33898305087</v>
      </c>
      <c r="C103" s="169">
        <v>178296.61016949153</v>
      </c>
      <c r="D103" s="169">
        <v>185269.83050847458</v>
      </c>
      <c r="E103" s="169">
        <v>192864.40677966105</v>
      </c>
      <c r="F103" s="169">
        <v>211539.66101694916</v>
      </c>
      <c r="G103" s="169">
        <v>212288.13559322033</v>
      </c>
      <c r="H103" s="169">
        <v>219757.6271186441</v>
      </c>
      <c r="I103" s="169">
        <v>226978.98305084748</v>
      </c>
      <c r="J103" s="169">
        <v>241422.71186440677</v>
      </c>
      <c r="K103" s="169">
        <v>248643.05084745763</v>
      </c>
      <c r="L103" s="169">
        <v>241299.66101694916</v>
      </c>
      <c r="M103" s="169">
        <v>243164.74576271186</v>
      </c>
      <c r="N103" s="169">
        <v>256863.05084745763</v>
      </c>
      <c r="O103" s="169">
        <v>263710.16949152545</v>
      </c>
      <c r="P103" s="169">
        <v>270557.28813559323</v>
      </c>
      <c r="Q103" s="169">
        <v>274542.71186440677</v>
      </c>
      <c r="R103" s="169">
        <v>282136.27118644072</v>
      </c>
      <c r="S103" s="169">
        <v>288613.22033898305</v>
      </c>
      <c r="T103" s="169">
        <v>294962.03389830509</v>
      </c>
      <c r="U103" s="169">
        <v>299959.32203389832</v>
      </c>
      <c r="V103" s="169">
        <v>306674.23728813557</v>
      </c>
      <c r="W103" s="169">
        <v>319012.88135593222</v>
      </c>
      <c r="X103" s="169">
        <v>325867.11864406778</v>
      </c>
      <c r="Y103" s="169">
        <v>332036.94915254239</v>
      </c>
      <c r="Z103" s="169">
        <v>338481.35593220341</v>
      </c>
      <c r="AA103" s="169">
        <v>351641.69491525419</v>
      </c>
      <c r="AB103" s="169">
        <v>358357.62711864407</v>
      </c>
      <c r="AC103" s="169">
        <v>391082.03389830509</v>
      </c>
      <c r="AD103" s="169">
        <v>401130.50847457629</v>
      </c>
      <c r="AE103" s="169">
        <v>421282.37288135599</v>
      </c>
      <c r="AF103" s="169">
        <v>425672.54237288138</v>
      </c>
      <c r="AG103" s="169">
        <v>429645.76271186443</v>
      </c>
      <c r="AH103" s="169">
        <v>433896.61016949156</v>
      </c>
      <c r="AI103" s="169">
        <v>447743.3898305085</v>
      </c>
      <c r="AJ103" s="169">
        <v>448154.23728813563</v>
      </c>
      <c r="AK103" s="169">
        <v>545596.27118644072</v>
      </c>
      <c r="AL103" s="169">
        <v>560291.18644067796</v>
      </c>
      <c r="AM103" s="169">
        <v>561037.62711864407</v>
      </c>
      <c r="AN103" s="169">
        <v>570002.03389830503</v>
      </c>
      <c r="AO103" s="169">
        <v>588926.44067796611</v>
      </c>
      <c r="AP103" s="169">
        <v>593035.93220338982</v>
      </c>
      <c r="AQ103" s="169">
        <v>598390.16949152539</v>
      </c>
      <c r="AR103" s="169">
        <v>599012.54237288143</v>
      </c>
      <c r="AS103" s="169">
        <v>615447.45762711868</v>
      </c>
      <c r="AT103" s="169">
        <v>618560.3389830509</v>
      </c>
      <c r="AU103" s="169">
        <v>621547.11864406778</v>
      </c>
      <c r="AV103" s="169">
        <v>626406.10169491533</v>
      </c>
      <c r="AW103" s="169">
        <v>626406.10169491533</v>
      </c>
      <c r="AX103" s="169">
        <v>646948.47457627126</v>
      </c>
      <c r="AY103" s="169">
        <v>653048.13559322036</v>
      </c>
      <c r="AZ103" s="169">
        <v>662761.01694915257</v>
      </c>
    </row>
    <row r="104" spans="1:52" hidden="1" outlineLevel="1">
      <c r="A104" s="166">
        <v>5000</v>
      </c>
      <c r="B104" s="169">
        <v>175557.96610169494</v>
      </c>
      <c r="C104" s="169">
        <v>182406.10169491527</v>
      </c>
      <c r="D104" s="169">
        <v>189502.37288135593</v>
      </c>
      <c r="E104" s="169">
        <v>196724.74576271189</v>
      </c>
      <c r="F104" s="169">
        <v>215774.2372881356</v>
      </c>
      <c r="G104" s="169">
        <v>216519.66101694916</v>
      </c>
      <c r="H104" s="169">
        <v>223741.01694915254</v>
      </c>
      <c r="I104" s="169">
        <v>230964.40677966105</v>
      </c>
      <c r="J104" s="169">
        <v>245780.33898305087</v>
      </c>
      <c r="K104" s="169">
        <v>253000.67796610171</v>
      </c>
      <c r="L104" s="169">
        <v>245780.33898305087</v>
      </c>
      <c r="M104" s="169">
        <v>247896.61016949153</v>
      </c>
      <c r="N104" s="169">
        <v>261715.93220338982</v>
      </c>
      <c r="O104" s="169">
        <v>263088.81355932204</v>
      </c>
      <c r="P104" s="169">
        <v>268017.96610169491</v>
      </c>
      <c r="Q104" s="169">
        <v>271991.18644067796</v>
      </c>
      <c r="R104" s="169">
        <v>290104.06779661018</v>
      </c>
      <c r="S104" s="169">
        <v>296829.15254237287</v>
      </c>
      <c r="T104" s="169">
        <v>303180</v>
      </c>
      <c r="U104" s="169">
        <v>310151.18644067796</v>
      </c>
      <c r="V104" s="169">
        <v>323475.25423728809</v>
      </c>
      <c r="W104" s="169">
        <v>330073.22033898305</v>
      </c>
      <c r="X104" s="169">
        <v>337294.57627118641</v>
      </c>
      <c r="Y104" s="169">
        <v>343644.40677966102</v>
      </c>
      <c r="Z104" s="169">
        <v>357464.74576271186</v>
      </c>
      <c r="AA104" s="169">
        <v>364063.72881355934</v>
      </c>
      <c r="AB104" s="169">
        <v>370538.64406779665</v>
      </c>
      <c r="AC104" s="169">
        <v>415611.86440677964</v>
      </c>
      <c r="AD104" s="169">
        <v>408636.61016949156</v>
      </c>
      <c r="AE104" s="169">
        <v>425672.54237288138</v>
      </c>
      <c r="AF104" s="169">
        <v>429783.05084745766</v>
      </c>
      <c r="AG104" s="169">
        <v>434583.05084745766</v>
      </c>
      <c r="AH104" s="169">
        <v>438692.54237288138</v>
      </c>
      <c r="AI104" s="169">
        <v>448154.23728813563</v>
      </c>
      <c r="AJ104" s="169">
        <v>460765.42372881353</v>
      </c>
      <c r="AK104" s="169">
        <v>551326.779661017</v>
      </c>
      <c r="AL104" s="169">
        <v>560538.30508474575</v>
      </c>
      <c r="AM104" s="169">
        <v>571743.05084745761</v>
      </c>
      <c r="AN104" s="169">
        <v>572989.83050847461</v>
      </c>
      <c r="AO104" s="169">
        <v>594653.89830508479</v>
      </c>
      <c r="AP104" s="169">
        <v>599885.08474576275</v>
      </c>
      <c r="AQ104" s="169">
        <v>600630.50847457629</v>
      </c>
      <c r="AR104" s="169">
        <v>608350.16949152539</v>
      </c>
      <c r="AS104" s="169">
        <v>636612.20338983054</v>
      </c>
      <c r="AT104" s="169">
        <v>642836.94915254239</v>
      </c>
      <c r="AU104" s="169">
        <v>648442.37288135593</v>
      </c>
      <c r="AV104" s="169">
        <v>679320</v>
      </c>
      <c r="AW104" s="169">
        <v>685172.54237288132</v>
      </c>
      <c r="AX104" s="169">
        <v>690277.62711864419</v>
      </c>
      <c r="AY104" s="169">
        <v>697622.03389830503</v>
      </c>
      <c r="AZ104" s="169">
        <v>705591.86440677976</v>
      </c>
    </row>
    <row r="105" spans="1:52" hidden="1" outlineLevel="1">
      <c r="A105" s="166">
        <v>5125</v>
      </c>
      <c r="B105" s="169">
        <v>184647.45762711865</v>
      </c>
      <c r="C105" s="169">
        <v>191121.35593220338</v>
      </c>
      <c r="D105" s="169">
        <v>197842.37288135593</v>
      </c>
      <c r="E105" s="169">
        <v>204694.57627118644</v>
      </c>
      <c r="F105" s="169">
        <v>214156.27118644069</v>
      </c>
      <c r="G105" s="169">
        <v>232582.37288135593</v>
      </c>
      <c r="H105" s="169">
        <v>240428.13559322033</v>
      </c>
      <c r="I105" s="169">
        <v>252006.10169491527</v>
      </c>
      <c r="J105" s="169">
        <v>262090.16949152542</v>
      </c>
      <c r="K105" s="169">
        <v>258728.13559322033</v>
      </c>
      <c r="L105" s="169">
        <v>286744.06779661018</v>
      </c>
      <c r="M105" s="169">
        <v>285125.0847457627</v>
      </c>
      <c r="N105" s="169">
        <v>295582.37288135593</v>
      </c>
      <c r="O105" s="169">
        <v>294463.72881355934</v>
      </c>
      <c r="P105" s="169">
        <v>307785.76271186443</v>
      </c>
      <c r="Q105" s="169">
        <v>318743.3898305085</v>
      </c>
      <c r="R105" s="169">
        <v>325341.35593220341</v>
      </c>
      <c r="S105" s="169">
        <v>337914.9152542373</v>
      </c>
      <c r="T105" s="169">
        <v>339908.1355932203</v>
      </c>
      <c r="U105" s="169">
        <v>344265.76271186443</v>
      </c>
      <c r="V105" s="169">
        <v>352732.88135593222</v>
      </c>
      <c r="W105" s="169">
        <v>361200</v>
      </c>
      <c r="X105" s="169">
        <v>370040.33898305084</v>
      </c>
      <c r="Y105" s="169">
        <v>373900.67796610174</v>
      </c>
      <c r="Z105" s="169">
        <v>382990.16949152545</v>
      </c>
      <c r="AA105" s="169">
        <v>392826.10169491527</v>
      </c>
      <c r="AB105" s="169">
        <v>397056.61016949156</v>
      </c>
      <c r="AC105" s="169">
        <v>461430.50847457629</v>
      </c>
      <c r="AD105" s="169">
        <v>445991.18644067796</v>
      </c>
      <c r="AE105" s="169">
        <v>450474.9152542373</v>
      </c>
      <c r="AF105" s="169">
        <v>450474.9152542373</v>
      </c>
      <c r="AG105" s="169">
        <v>464915.59322033898</v>
      </c>
      <c r="AH105" s="169">
        <v>469646.44067796611</v>
      </c>
      <c r="AI105" s="169">
        <v>474253.22033898305</v>
      </c>
      <c r="AJ105" s="169">
        <v>474625.42372881353</v>
      </c>
      <c r="AK105" s="169">
        <v>614451.86440677964</v>
      </c>
      <c r="AL105" s="169">
        <v>625408.47457627114</v>
      </c>
      <c r="AM105" s="169">
        <v>635119.32203389832</v>
      </c>
      <c r="AN105" s="169">
        <v>643835.59322033904</v>
      </c>
      <c r="AO105" s="169">
        <v>657406.779661017</v>
      </c>
      <c r="AP105" s="169">
        <v>668861.69491525425</v>
      </c>
      <c r="AQ105" s="169">
        <v>673345.42372881353</v>
      </c>
      <c r="AR105" s="169">
        <v>669485.08474576264</v>
      </c>
      <c r="AS105" s="169">
        <v>672595.93220338982</v>
      </c>
      <c r="AT105" s="169">
        <v>685547.79661016946</v>
      </c>
      <c r="AU105" s="169">
        <v>709697.28813559329</v>
      </c>
      <c r="AV105" s="169">
        <v>715676.94915254239</v>
      </c>
      <c r="AW105" s="169">
        <v>722275.93220338994</v>
      </c>
      <c r="AX105" s="169">
        <v>732984.40677966108</v>
      </c>
      <c r="AY105" s="169">
        <v>739082.03389830503</v>
      </c>
      <c r="AZ105" s="169">
        <v>745061.69491525425</v>
      </c>
    </row>
    <row r="106" spans="1:52" hidden="1" outlineLevel="1">
      <c r="A106" s="166">
        <v>5250</v>
      </c>
      <c r="B106" s="169">
        <v>187137.96610169494</v>
      </c>
      <c r="C106" s="169">
        <v>194232.20338983051</v>
      </c>
      <c r="D106" s="169">
        <v>201331.52542372883</v>
      </c>
      <c r="E106" s="169">
        <v>208927.11864406781</v>
      </c>
      <c r="F106" s="169">
        <v>217020</v>
      </c>
      <c r="G106" s="169">
        <v>237938.64406779659</v>
      </c>
      <c r="H106" s="169">
        <v>246153.55932203392</v>
      </c>
      <c r="I106" s="169">
        <v>255990.50847457626</v>
      </c>
      <c r="J106" s="169">
        <v>265702.37288135593</v>
      </c>
      <c r="K106" s="169">
        <v>267196.27118644072</v>
      </c>
      <c r="L106" s="169">
        <v>289856.94915254239</v>
      </c>
      <c r="M106" s="169">
        <v>287490.50847457629</v>
      </c>
      <c r="N106" s="169">
        <v>299569.83050847461</v>
      </c>
      <c r="O106" s="169">
        <v>304049.49152542377</v>
      </c>
      <c r="P106" s="169">
        <v>316627.11864406778</v>
      </c>
      <c r="Q106" s="169">
        <v>324594.9152542373</v>
      </c>
      <c r="R106" s="169">
        <v>329701.01694915252</v>
      </c>
      <c r="S106" s="169">
        <v>342274.57627118641</v>
      </c>
      <c r="T106" s="169">
        <v>347005.42372881353</v>
      </c>
      <c r="U106" s="169">
        <v>351113.89830508473</v>
      </c>
      <c r="V106" s="169">
        <v>361572.20338983054</v>
      </c>
      <c r="W106" s="169">
        <v>366183.05084745766</v>
      </c>
      <c r="X106" s="169">
        <v>375644.74576271186</v>
      </c>
      <c r="Y106" s="169">
        <v>378009.15254237287</v>
      </c>
      <c r="Z106" s="169">
        <v>392076.61016949156</v>
      </c>
      <c r="AA106" s="169">
        <v>397056.61016949156</v>
      </c>
      <c r="AB106" s="169">
        <v>401416.27118644066</v>
      </c>
      <c r="AC106" s="169">
        <v>466285.42372881353</v>
      </c>
      <c r="AD106" s="169">
        <v>450474.9152542373</v>
      </c>
      <c r="AE106" s="169">
        <v>454831.52542372886</v>
      </c>
      <c r="AF106" s="169">
        <v>461677.62711864407</v>
      </c>
      <c r="AG106" s="169">
        <v>470893.22033898305</v>
      </c>
      <c r="AH106" s="169">
        <v>474505.42372881353</v>
      </c>
      <c r="AI106" s="169">
        <v>485460</v>
      </c>
      <c r="AJ106" s="169">
        <v>485583.05084745761</v>
      </c>
      <c r="AK106" s="169">
        <v>621547.11864406778</v>
      </c>
      <c r="AL106" s="169">
        <v>633998.64406779665</v>
      </c>
      <c r="AM106" s="169">
        <v>646948.47457627126</v>
      </c>
      <c r="AN106" s="169">
        <v>652427.79661016946</v>
      </c>
      <c r="AO106" s="169">
        <v>662512.88135593222</v>
      </c>
      <c r="AP106" s="169">
        <v>674340</v>
      </c>
      <c r="AQ106" s="169">
        <v>680814.91525423725</v>
      </c>
      <c r="AR106" s="169">
        <v>690277.62711864419</v>
      </c>
      <c r="AS106" s="169">
        <v>692643.05084745772</v>
      </c>
      <c r="AT106" s="169">
        <v>692893.22033898311</v>
      </c>
      <c r="AU106" s="169">
        <v>717545.08474576264</v>
      </c>
      <c r="AV106" s="169">
        <v>724268.13559322036</v>
      </c>
      <c r="AW106" s="169">
        <v>733978.98305084754</v>
      </c>
      <c r="AX106" s="169">
        <v>739455.25423728814</v>
      </c>
      <c r="AY106" s="169">
        <v>745931.18644067796</v>
      </c>
      <c r="AZ106" s="169">
        <v>754398.30508474575</v>
      </c>
    </row>
    <row r="107" spans="1:52" hidden="1" outlineLevel="1">
      <c r="A107" s="166">
        <v>5375</v>
      </c>
      <c r="B107" s="169">
        <v>196473.55932203389</v>
      </c>
      <c r="C107" s="169">
        <v>203946.10169491527</v>
      </c>
      <c r="D107" s="169">
        <v>211415.59322033898</v>
      </c>
      <c r="E107" s="169">
        <v>219134.2372881356</v>
      </c>
      <c r="F107" s="169">
        <v>219260.33898305087</v>
      </c>
      <c r="G107" s="169">
        <v>240677.2881355932</v>
      </c>
      <c r="H107" s="169">
        <v>248643.05084745763</v>
      </c>
      <c r="I107" s="169">
        <v>258480</v>
      </c>
      <c r="J107" s="169">
        <v>268691.18644067796</v>
      </c>
      <c r="K107" s="169">
        <v>270183.05084745766</v>
      </c>
      <c r="L107" s="169">
        <v>293717.28813559323</v>
      </c>
      <c r="M107" s="169">
        <v>292099.32203389832</v>
      </c>
      <c r="N107" s="169">
        <v>303054.9152542373</v>
      </c>
      <c r="O107" s="169">
        <v>307288.4745762712</v>
      </c>
      <c r="P107" s="169">
        <v>320734.57627118641</v>
      </c>
      <c r="Q107" s="169">
        <v>328331.18644067796</v>
      </c>
      <c r="R107" s="169">
        <v>334306.77966101695</v>
      </c>
      <c r="S107" s="169">
        <v>348002.03389830509</v>
      </c>
      <c r="T107" s="169">
        <v>350865.76271186443</v>
      </c>
      <c r="U107" s="169">
        <v>363565.42372881353</v>
      </c>
      <c r="V107" s="169">
        <v>368171.18644067796</v>
      </c>
      <c r="W107" s="169">
        <v>371034.9152542373</v>
      </c>
      <c r="X107" s="169">
        <v>389089.83050847455</v>
      </c>
      <c r="Y107" s="169">
        <v>393573.55932203389</v>
      </c>
      <c r="Z107" s="169">
        <v>393947.79661016952</v>
      </c>
      <c r="AA107" s="169">
        <v>399549.15254237287</v>
      </c>
      <c r="AB107" s="169">
        <v>405523.72881355934</v>
      </c>
      <c r="AC107" s="169">
        <v>474379.32203389832</v>
      </c>
      <c r="AD107" s="169">
        <v>479607.45762711862</v>
      </c>
      <c r="AE107" s="169">
        <v>483715.93220338982</v>
      </c>
      <c r="AF107" s="169">
        <v>487949.49152542371</v>
      </c>
      <c r="AG107" s="169">
        <v>497659.32203389832</v>
      </c>
      <c r="AH107" s="169">
        <v>503637.96610169497</v>
      </c>
      <c r="AI107" s="169">
        <v>514718.64406779665</v>
      </c>
      <c r="AJ107" s="169">
        <v>523062.71186440677</v>
      </c>
      <c r="AK107" s="169">
        <v>645329.49152542371</v>
      </c>
      <c r="AL107" s="169">
        <v>650804.74576271197</v>
      </c>
      <c r="AM107" s="169">
        <v>653919.6610169491</v>
      </c>
      <c r="AN107" s="169">
        <v>665873.89830508479</v>
      </c>
      <c r="AO107" s="169">
        <v>675834.91525423725</v>
      </c>
      <c r="AP107" s="169">
        <v>681436.2711864406</v>
      </c>
      <c r="AQ107" s="169">
        <v>697997.28813559329</v>
      </c>
      <c r="AR107" s="169">
        <v>697374.91525423725</v>
      </c>
      <c r="AS107" s="169">
        <v>701110.16949152551</v>
      </c>
      <c r="AT107" s="169">
        <v>718042.37288135593</v>
      </c>
      <c r="AU107" s="169">
        <v>724268.13559322036</v>
      </c>
      <c r="AV107" s="169">
        <v>735847.11864406778</v>
      </c>
      <c r="AW107" s="169">
        <v>741326.44067796611</v>
      </c>
      <c r="AX107" s="169">
        <v>747550.16949152551</v>
      </c>
      <c r="AY107" s="169">
        <v>753403.72881355928</v>
      </c>
      <c r="AZ107" s="169">
        <v>762243.05084745772</v>
      </c>
    </row>
    <row r="108" spans="1:52" hidden="1" outlineLevel="1">
      <c r="A108" s="166">
        <v>5500</v>
      </c>
      <c r="B108" s="169">
        <v>201458.64406779662</v>
      </c>
      <c r="C108" s="169">
        <v>208552.88135593222</v>
      </c>
      <c r="D108" s="169">
        <v>215774.2372881356</v>
      </c>
      <c r="E108" s="169">
        <v>223491.86440677967</v>
      </c>
      <c r="F108" s="169">
        <v>232706.44067796611</v>
      </c>
      <c r="G108" s="169">
        <v>248269.83050847458</v>
      </c>
      <c r="H108" s="169">
        <v>259102.37288135593</v>
      </c>
      <c r="I108" s="169">
        <v>269064.40677966102</v>
      </c>
      <c r="J108" s="169">
        <v>279396.61016949156</v>
      </c>
      <c r="K108" s="169">
        <v>281764.06779661018</v>
      </c>
      <c r="L108" s="169">
        <v>299196.61016949156</v>
      </c>
      <c r="M108" s="169">
        <v>296704.06779661018</v>
      </c>
      <c r="N108" s="169">
        <v>312641.69491525425</v>
      </c>
      <c r="O108" s="169">
        <v>314258.64406779659</v>
      </c>
      <c r="P108" s="169">
        <v>326336.94915254239</v>
      </c>
      <c r="Q108" s="169">
        <v>335550.50847457629</v>
      </c>
      <c r="R108" s="169">
        <v>344640</v>
      </c>
      <c r="S108" s="169">
        <v>352359.66101694916</v>
      </c>
      <c r="T108" s="169">
        <v>360827.79661016952</v>
      </c>
      <c r="U108" s="169">
        <v>365681.69491525419</v>
      </c>
      <c r="V108" s="169">
        <v>370787.79661016952</v>
      </c>
      <c r="W108" s="169">
        <v>381744.40677966102</v>
      </c>
      <c r="X108" s="169">
        <v>390708.81355932209</v>
      </c>
      <c r="Y108" s="169">
        <v>400422.71186440677</v>
      </c>
      <c r="Z108" s="169">
        <v>397682.03389830509</v>
      </c>
      <c r="AA108" s="169">
        <v>403782.71186440677</v>
      </c>
      <c r="AB108" s="169">
        <v>410256.61016949156</v>
      </c>
      <c r="AC108" s="169">
        <v>469521.35593220341</v>
      </c>
      <c r="AD108" s="169">
        <v>474625.42372881353</v>
      </c>
      <c r="AE108" s="169">
        <v>478862.03389830509</v>
      </c>
      <c r="AF108" s="169">
        <v>482718.30508474575</v>
      </c>
      <c r="AG108" s="169">
        <v>493301.69491525425</v>
      </c>
      <c r="AH108" s="169">
        <v>499280.33898305084</v>
      </c>
      <c r="AI108" s="169">
        <v>507496.27118644066</v>
      </c>
      <c r="AJ108" s="169">
        <v>519950.84745762707</v>
      </c>
      <c r="AK108" s="169">
        <v>649312.88135593222</v>
      </c>
      <c r="AL108" s="169">
        <v>657406.779661017</v>
      </c>
      <c r="AM108" s="169">
        <v>671352.20338983054</v>
      </c>
      <c r="AN108" s="169">
        <v>673717.62711864419</v>
      </c>
      <c r="AO108" s="169">
        <v>682558.98305084754</v>
      </c>
      <c r="AP108" s="169">
        <v>692268.81355932204</v>
      </c>
      <c r="AQ108" s="169">
        <v>704968.47457627126</v>
      </c>
      <c r="AR108" s="169">
        <v>714184.06779661018</v>
      </c>
      <c r="AS108" s="169">
        <v>719038.98305084754</v>
      </c>
      <c r="AT108" s="169">
        <v>726510.50847457617</v>
      </c>
      <c r="AU108" s="169">
        <v>737590.16949152551</v>
      </c>
      <c r="AV108" s="169">
        <v>738710.84745762707</v>
      </c>
      <c r="AW108" s="169">
        <v>745061.69491525425</v>
      </c>
      <c r="AX108" s="169">
        <v>760001.69491525425</v>
      </c>
      <c r="AY108" s="169">
        <v>767098.98305084754</v>
      </c>
      <c r="AZ108" s="169">
        <v>773323.72881355928</v>
      </c>
    </row>
    <row r="109" spans="1:52" hidden="1" outlineLevel="1">
      <c r="A109" s="166">
        <v>5625</v>
      </c>
      <c r="B109" s="169">
        <v>209050.16949152542</v>
      </c>
      <c r="C109" s="169">
        <v>216519.66101694916</v>
      </c>
      <c r="D109" s="169">
        <v>223866.10169491527</v>
      </c>
      <c r="E109" s="169">
        <v>231711.86440677967</v>
      </c>
      <c r="F109" s="169">
        <v>240428.13559322033</v>
      </c>
      <c r="G109" s="169">
        <v>256736.94915254237</v>
      </c>
      <c r="H109" s="169">
        <v>265827.45762711862</v>
      </c>
      <c r="I109" s="169">
        <v>276535.93220338982</v>
      </c>
      <c r="J109" s="169">
        <v>287367.45762711862</v>
      </c>
      <c r="K109" s="169">
        <v>290355.25423728814</v>
      </c>
      <c r="L109" s="169">
        <v>310774.57627118641</v>
      </c>
      <c r="M109" s="169">
        <v>317497.62711864407</v>
      </c>
      <c r="N109" s="169">
        <v>323723.3898305085</v>
      </c>
      <c r="O109" s="169">
        <v>324470.84745762713</v>
      </c>
      <c r="P109" s="169">
        <v>341028.81355932209</v>
      </c>
      <c r="Q109" s="169">
        <v>351614.23728813563</v>
      </c>
      <c r="R109" s="169">
        <v>356719.32203389832</v>
      </c>
      <c r="S109" s="169">
        <v>369792.20338983054</v>
      </c>
      <c r="T109" s="169">
        <v>374396.94915254239</v>
      </c>
      <c r="U109" s="169">
        <v>380247.45762711862</v>
      </c>
      <c r="V109" s="169">
        <v>390708.81355932209</v>
      </c>
      <c r="W109" s="169">
        <v>402038.64406779665</v>
      </c>
      <c r="X109" s="169">
        <v>406272.20338983054</v>
      </c>
      <c r="Y109" s="169">
        <v>411625.42372881353</v>
      </c>
      <c r="Z109" s="169">
        <v>421711.52542372886</v>
      </c>
      <c r="AA109" s="169">
        <v>423826.77966101695</v>
      </c>
      <c r="AB109" s="169">
        <v>428558.64406779665</v>
      </c>
      <c r="AC109" s="169">
        <v>481601.69491525419</v>
      </c>
      <c r="AD109" s="169">
        <v>484836.6101694915</v>
      </c>
      <c r="AE109" s="169">
        <v>498535.93220338982</v>
      </c>
      <c r="AF109" s="169">
        <v>509737.62711864407</v>
      </c>
      <c r="AG109" s="169">
        <v>515592.20338983054</v>
      </c>
      <c r="AH109" s="169">
        <v>521070.50847457629</v>
      </c>
      <c r="AI109" s="169">
        <v>533895.25423728814</v>
      </c>
      <c r="AJ109" s="169">
        <v>544850.84745762707</v>
      </c>
      <c r="AK109" s="169">
        <v>672348.81355932204</v>
      </c>
      <c r="AL109" s="169">
        <v>678822.71186440683</v>
      </c>
      <c r="AM109" s="169">
        <v>696004.06779661018</v>
      </c>
      <c r="AN109" s="169">
        <v>700861.01694915257</v>
      </c>
      <c r="AO109" s="169">
        <v>711569.49152542371</v>
      </c>
      <c r="AP109" s="169">
        <v>734726.44067796611</v>
      </c>
      <c r="AQ109" s="169">
        <v>738337.62711864419</v>
      </c>
      <c r="AR109" s="169">
        <v>738337.62711864419</v>
      </c>
      <c r="AS109" s="169">
        <v>746431.52542372886</v>
      </c>
      <c r="AT109" s="169">
        <v>754398.30508474575</v>
      </c>
      <c r="AU109" s="169">
        <v>760375.93220338994</v>
      </c>
      <c r="AV109" s="169">
        <v>774817.62711864419</v>
      </c>
      <c r="AW109" s="169">
        <v>793744.06779661018</v>
      </c>
      <c r="AX109" s="169">
        <v>800467.11864406778</v>
      </c>
      <c r="AY109" s="169">
        <v>806815.93220338994</v>
      </c>
      <c r="AZ109" s="169">
        <v>830598.30508474575</v>
      </c>
    </row>
    <row r="110" spans="1:52" hidden="1" outlineLevel="1">
      <c r="A110" s="166">
        <v>5750</v>
      </c>
      <c r="B110" s="169">
        <v>214029.15254237287</v>
      </c>
      <c r="C110" s="169">
        <v>220877.2881355932</v>
      </c>
      <c r="D110" s="169">
        <v>228349.83050847458</v>
      </c>
      <c r="E110" s="169">
        <v>235694.2372881356</v>
      </c>
      <c r="F110" s="169">
        <v>242791.5254237288</v>
      </c>
      <c r="G110" s="169">
        <v>259102.37288135593</v>
      </c>
      <c r="H110" s="169">
        <v>268566.10169491527</v>
      </c>
      <c r="I110" s="169">
        <v>283631.18644067796</v>
      </c>
      <c r="J110" s="169">
        <v>292346.44067796611</v>
      </c>
      <c r="K110" s="169">
        <v>295210.16949152545</v>
      </c>
      <c r="L110" s="169">
        <v>313389.15254237287</v>
      </c>
      <c r="M110" s="169">
        <v>320360.33898305084</v>
      </c>
      <c r="N110" s="169">
        <v>326835.25423728809</v>
      </c>
      <c r="O110" s="169">
        <v>331941.35593220341</v>
      </c>
      <c r="P110" s="169">
        <v>344265.76271186443</v>
      </c>
      <c r="Q110" s="169">
        <v>355472.54237288132</v>
      </c>
      <c r="R110" s="169">
        <v>364437.96610169497</v>
      </c>
      <c r="S110" s="169">
        <v>373401.35593220341</v>
      </c>
      <c r="T110" s="169">
        <v>377884.06779661018</v>
      </c>
      <c r="U110" s="169">
        <v>386352.20338983054</v>
      </c>
      <c r="V110" s="169">
        <v>395067.45762711862</v>
      </c>
      <c r="W110" s="169">
        <v>406025.08474576275</v>
      </c>
      <c r="X110" s="169">
        <v>410504.74576271186</v>
      </c>
      <c r="Y110" s="169">
        <v>415858.98305084743</v>
      </c>
      <c r="Z110" s="169">
        <v>424450.16949152545</v>
      </c>
      <c r="AA110" s="169">
        <v>428184.40677966102</v>
      </c>
      <c r="AB110" s="169">
        <v>434162.03389830509</v>
      </c>
      <c r="AC110" s="169">
        <v>487204.06779661018</v>
      </c>
      <c r="AD110" s="169">
        <v>500899.32203389832</v>
      </c>
      <c r="AE110" s="169">
        <v>505754.23728813563</v>
      </c>
      <c r="AF110" s="169">
        <v>519574.57627118641</v>
      </c>
      <c r="AG110" s="169">
        <v>531526.779661017</v>
      </c>
      <c r="AH110" s="169">
        <v>537007.11864406778</v>
      </c>
      <c r="AI110" s="169">
        <v>552444.40677966108</v>
      </c>
      <c r="AJ110" s="169">
        <v>555182.03389830503</v>
      </c>
      <c r="AK110" s="169">
        <v>686417.28813559329</v>
      </c>
      <c r="AL110" s="169">
        <v>691522.37288135593</v>
      </c>
      <c r="AM110" s="169">
        <v>702478.98305084754</v>
      </c>
      <c r="AN110" s="169">
        <v>718663.72881355928</v>
      </c>
      <c r="AO110" s="169">
        <v>725138.64406779665</v>
      </c>
      <c r="AP110" s="169">
        <v>747550.16949152551</v>
      </c>
      <c r="AQ110" s="169">
        <v>751659.6610169491</v>
      </c>
      <c r="AR110" s="169">
        <v>748547.79661016946</v>
      </c>
      <c r="AS110" s="169">
        <v>757263.05084745772</v>
      </c>
      <c r="AT110" s="169">
        <v>762864.40677966108</v>
      </c>
      <c r="AU110" s="169">
        <v>767472.20338983054</v>
      </c>
      <c r="AV110" s="169">
        <v>796235.59322033904</v>
      </c>
      <c r="AW110" s="169">
        <v>820266.10169491533</v>
      </c>
      <c r="AX110" s="169">
        <v>824869.83050847461</v>
      </c>
      <c r="AY110" s="169">
        <v>832341.35593220347</v>
      </c>
      <c r="AZ110" s="169">
        <v>839438.64406779665</v>
      </c>
    </row>
    <row r="111" spans="1:52" hidden="1" outlineLevel="1">
      <c r="A111" s="166">
        <v>5875</v>
      </c>
      <c r="B111" s="169">
        <v>218138.64406779662</v>
      </c>
      <c r="C111" s="169">
        <v>225236.94915254237</v>
      </c>
      <c r="D111" s="169">
        <v>232706.44067796611</v>
      </c>
      <c r="E111" s="169">
        <v>240428.13559322033</v>
      </c>
      <c r="F111" s="169">
        <v>250136.94915254237</v>
      </c>
      <c r="G111" s="169">
        <v>264581.69491525425</v>
      </c>
      <c r="H111" s="169">
        <v>270931.5254237288</v>
      </c>
      <c r="I111" s="169">
        <v>289110.50847457629</v>
      </c>
      <c r="J111" s="169">
        <v>299069.49152542377</v>
      </c>
      <c r="K111" s="169">
        <v>299443.72881355934</v>
      </c>
      <c r="L111" s="169">
        <v>322352.54237288132</v>
      </c>
      <c r="M111" s="169">
        <v>323723.3898305085</v>
      </c>
      <c r="N111" s="169">
        <v>333310.16949152545</v>
      </c>
      <c r="O111" s="169">
        <v>335303.3898305085</v>
      </c>
      <c r="P111" s="169">
        <v>349871.18644067796</v>
      </c>
      <c r="Q111" s="169">
        <v>358960.67796610174</v>
      </c>
      <c r="R111" s="169">
        <v>371533.22033898305</v>
      </c>
      <c r="S111" s="169">
        <v>377011.52542372886</v>
      </c>
      <c r="T111" s="169">
        <v>381993.55932203389</v>
      </c>
      <c r="U111" s="169">
        <v>393947.79661016952</v>
      </c>
      <c r="V111" s="169">
        <v>405150.50847457629</v>
      </c>
      <c r="W111" s="169">
        <v>410256.61016949156</v>
      </c>
      <c r="X111" s="169">
        <v>414986.44067796611</v>
      </c>
      <c r="Y111" s="169">
        <v>421711.52542372886</v>
      </c>
      <c r="Z111" s="169">
        <v>426567.45762711862</v>
      </c>
      <c r="AA111" s="169">
        <v>432418.98305084743</v>
      </c>
      <c r="AB111" s="169">
        <v>443625.76271186443</v>
      </c>
      <c r="AC111" s="169">
        <v>491809.83050847461</v>
      </c>
      <c r="AD111" s="169">
        <v>505255.93220338982</v>
      </c>
      <c r="AE111" s="169">
        <v>521691.86440677964</v>
      </c>
      <c r="AF111" s="169">
        <v>527669.49152542371</v>
      </c>
      <c r="AG111" s="169">
        <v>541487.79661016946</v>
      </c>
      <c r="AH111" s="169">
        <v>550204.06779661018</v>
      </c>
      <c r="AI111" s="169">
        <v>557177.28813559317</v>
      </c>
      <c r="AJ111" s="169">
        <v>560042.03389830503</v>
      </c>
      <c r="AK111" s="169">
        <v>692517.96610169485</v>
      </c>
      <c r="AL111" s="169">
        <v>701360.3389830509</v>
      </c>
      <c r="AM111" s="169">
        <v>719535.25423728814</v>
      </c>
      <c r="AN111" s="169">
        <v>735972.20338983054</v>
      </c>
      <c r="AO111" s="169">
        <v>745433.89830508479</v>
      </c>
      <c r="AP111" s="169">
        <v>755518.98305084754</v>
      </c>
      <c r="AQ111" s="169">
        <v>762117.96610169485</v>
      </c>
      <c r="AR111" s="169">
        <v>765232.88135593222</v>
      </c>
      <c r="AS111" s="169">
        <v>760623.05084745772</v>
      </c>
      <c r="AT111" s="169">
        <v>770087.79661016946</v>
      </c>
      <c r="AU111" s="169">
        <v>774444.40677966108</v>
      </c>
      <c r="AV111" s="169">
        <v>822131.18644067796</v>
      </c>
      <c r="AW111" s="169">
        <v>827858.64406779665</v>
      </c>
      <c r="AX111" s="169">
        <v>834210.5084745764</v>
      </c>
      <c r="AY111" s="169">
        <v>837696.6101694915</v>
      </c>
      <c r="AZ111" s="169">
        <v>848153.89830508479</v>
      </c>
    </row>
    <row r="112" spans="1:52" hidden="1" outlineLevel="1">
      <c r="A112" s="166">
        <v>6000</v>
      </c>
      <c r="B112" s="169">
        <v>221874.9152542373</v>
      </c>
      <c r="C112" s="169">
        <v>229220.33898305087</v>
      </c>
      <c r="D112" s="169">
        <v>236690.8474576271</v>
      </c>
      <c r="E112" s="169">
        <v>244413.55932203392</v>
      </c>
      <c r="F112" s="169">
        <v>253750.16949152542</v>
      </c>
      <c r="G112" s="169">
        <v>268691.18644067796</v>
      </c>
      <c r="H112" s="169">
        <v>275038.98305084748</v>
      </c>
      <c r="I112" s="169">
        <v>292472.54237288138</v>
      </c>
      <c r="J112" s="169">
        <v>303305.0847457627</v>
      </c>
      <c r="K112" s="169">
        <v>305172.20338983054</v>
      </c>
      <c r="L112" s="169">
        <v>326835.25423728809</v>
      </c>
      <c r="M112" s="169">
        <v>328206.10169491527</v>
      </c>
      <c r="N112" s="169">
        <v>338042.03389830509</v>
      </c>
      <c r="O112" s="169">
        <v>341653.22033898305</v>
      </c>
      <c r="P112" s="169">
        <v>354474.9152542373</v>
      </c>
      <c r="Q112" s="169">
        <v>364063.72881355934</v>
      </c>
      <c r="R112" s="169">
        <v>376639.32203389832</v>
      </c>
      <c r="S112" s="169">
        <v>381993.55932203389</v>
      </c>
      <c r="T112" s="169">
        <v>386848.4745762712</v>
      </c>
      <c r="U112" s="169">
        <v>399051.86440677964</v>
      </c>
      <c r="V112" s="169">
        <v>410504.74576271186</v>
      </c>
      <c r="W112" s="169">
        <v>415858.98305084743</v>
      </c>
      <c r="X112" s="169">
        <v>420219.66101694916</v>
      </c>
      <c r="Y112" s="169">
        <v>427312.88135593222</v>
      </c>
      <c r="Z112" s="169">
        <v>429555.2542372882</v>
      </c>
      <c r="AA112" s="169">
        <v>437898.30508474575</v>
      </c>
      <c r="AB112" s="169">
        <v>449850.50847457629</v>
      </c>
      <c r="AC112" s="169">
        <v>497659.32203389832</v>
      </c>
      <c r="AD112" s="169">
        <v>511108.4745762712</v>
      </c>
      <c r="AE112" s="169">
        <v>527544.40677966108</v>
      </c>
      <c r="AF112" s="169">
        <v>533392.88135593222</v>
      </c>
      <c r="AG112" s="169">
        <v>547714.57627118647</v>
      </c>
      <c r="AH112" s="169">
        <v>556427.79661016946</v>
      </c>
      <c r="AI112" s="169">
        <v>560415.25423728814</v>
      </c>
      <c r="AJ112" s="169">
        <v>563275.93220338982</v>
      </c>
      <c r="AK112" s="169">
        <v>693513.55932203389</v>
      </c>
      <c r="AL112" s="169">
        <v>702478.98305084754</v>
      </c>
      <c r="AM112" s="169">
        <v>721154.23728813557</v>
      </c>
      <c r="AN112" s="169">
        <v>737341.01694915257</v>
      </c>
      <c r="AO112" s="169">
        <v>742944.40677966108</v>
      </c>
      <c r="AP112" s="169">
        <v>756640.67796610168</v>
      </c>
      <c r="AQ112" s="169">
        <v>763363.72881355928</v>
      </c>
      <c r="AR112" s="169">
        <v>769839.6610169491</v>
      </c>
      <c r="AS112" s="169">
        <v>770087.79661016946</v>
      </c>
      <c r="AT112" s="169">
        <v>781045.42372881353</v>
      </c>
      <c r="AU112" s="169">
        <v>826614.91525423725</v>
      </c>
      <c r="AV112" s="169">
        <v>831592.88135593222</v>
      </c>
      <c r="AW112" s="169">
        <v>837696.6101694915</v>
      </c>
      <c r="AX112" s="169">
        <v>842800.67796610168</v>
      </c>
      <c r="AY112" s="169">
        <v>848030.84745762707</v>
      </c>
      <c r="AZ112" s="169">
        <v>857991.86440677976</v>
      </c>
    </row>
    <row r="113" spans="1:52" hidden="1" outlineLevel="1">
      <c r="A113" s="166">
        <v>6125</v>
      </c>
      <c r="B113" s="169">
        <v>234323.38983050847</v>
      </c>
      <c r="C113" s="169">
        <v>247398.30508474575</v>
      </c>
      <c r="D113" s="169">
        <v>252006.10169491527</v>
      </c>
      <c r="E113" s="169">
        <v>257236.27118644069</v>
      </c>
      <c r="F113" s="169">
        <v>272923.72881355934</v>
      </c>
      <c r="G113" s="169">
        <v>285997.62711864407</v>
      </c>
      <c r="H113" s="169">
        <v>288111.86440677964</v>
      </c>
      <c r="I113" s="169">
        <v>294338.64406779659</v>
      </c>
      <c r="J113" s="169">
        <v>315008.1355932203</v>
      </c>
      <c r="K113" s="169">
        <v>316253.89830508473</v>
      </c>
      <c r="L113" s="169">
        <v>328577.28813559323</v>
      </c>
      <c r="M113" s="169">
        <v>332810.84745762713</v>
      </c>
      <c r="N113" s="169">
        <v>338289.15254237287</v>
      </c>
      <c r="O113" s="169">
        <v>353230.16949152545</v>
      </c>
      <c r="P113" s="169">
        <v>366183.05084745766</v>
      </c>
      <c r="Q113" s="169">
        <v>378258.30508474575</v>
      </c>
      <c r="R113" s="169">
        <v>391703.3898305085</v>
      </c>
      <c r="S113" s="169">
        <v>395689.83050847455</v>
      </c>
      <c r="T113" s="169">
        <v>401044.06779661018</v>
      </c>
      <c r="U113" s="169">
        <v>412994.23728813563</v>
      </c>
      <c r="V113" s="169">
        <v>423704.74576271186</v>
      </c>
      <c r="W113" s="169">
        <v>430550.84745762713</v>
      </c>
      <c r="X113" s="169">
        <v>437149.83050847461</v>
      </c>
      <c r="Y113" s="169">
        <v>442502.03389830509</v>
      </c>
      <c r="Z113" s="169">
        <v>449228.1355932203</v>
      </c>
      <c r="AA113" s="169">
        <v>460310.84745762713</v>
      </c>
      <c r="AB113" s="169">
        <v>468402.71186440677</v>
      </c>
      <c r="AC113" s="169">
        <v>520446.10169491527</v>
      </c>
      <c r="AD113" s="169">
        <v>540866.44067796611</v>
      </c>
      <c r="AE113" s="169">
        <v>551326.779661017</v>
      </c>
      <c r="AF113" s="169">
        <v>555309.15254237282</v>
      </c>
      <c r="AG113" s="169">
        <v>568255.93220338982</v>
      </c>
      <c r="AH113" s="169">
        <v>575607.45762711868</v>
      </c>
      <c r="AI113" s="169">
        <v>597395.59322033892</v>
      </c>
      <c r="AJ113" s="169">
        <v>604741.01694915257</v>
      </c>
      <c r="AK113" s="169">
        <v>689655.25423728814</v>
      </c>
      <c r="AL113" s="169">
        <v>692893.22033898311</v>
      </c>
      <c r="AM113" s="169">
        <v>706091.18644067796</v>
      </c>
      <c r="AN113" s="169">
        <v>709327.11864406778</v>
      </c>
      <c r="AO113" s="169">
        <v>720780</v>
      </c>
      <c r="AP113" s="169">
        <v>730868.13559322036</v>
      </c>
      <c r="AQ113" s="169">
        <v>742446.10169491533</v>
      </c>
      <c r="AR113" s="169">
        <v>758754.91525423725</v>
      </c>
      <c r="AS113" s="169">
        <v>776186.44067796611</v>
      </c>
      <c r="AT113" s="169">
        <v>802832.54237288132</v>
      </c>
      <c r="AU113" s="169">
        <v>831967.11864406778</v>
      </c>
      <c r="AV113" s="169">
        <v>838939.32203389832</v>
      </c>
      <c r="AW113" s="169">
        <v>845166.10169491533</v>
      </c>
      <c r="AX113" s="169">
        <v>847532.54237288132</v>
      </c>
      <c r="AY113" s="169">
        <v>857617.62711864419</v>
      </c>
      <c r="AZ113" s="169">
        <v>862348.47457627126</v>
      </c>
    </row>
    <row r="114" spans="1:52" hidden="1" outlineLevel="1">
      <c r="A114" s="166">
        <v>6250</v>
      </c>
      <c r="B114" s="169">
        <v>242169.15254237287</v>
      </c>
      <c r="C114" s="169">
        <v>253374.9152542373</v>
      </c>
      <c r="D114" s="169">
        <v>258480</v>
      </c>
      <c r="E114" s="169">
        <v>274790.84745762713</v>
      </c>
      <c r="F114" s="169">
        <v>279771.86440677964</v>
      </c>
      <c r="G114" s="169">
        <v>291350.84745762713</v>
      </c>
      <c r="H114" s="169">
        <v>297079.32203389832</v>
      </c>
      <c r="I114" s="169">
        <v>315878.64406779665</v>
      </c>
      <c r="J114" s="169">
        <v>336670.16949152545</v>
      </c>
      <c r="K114" s="169">
        <v>329950.16949152545</v>
      </c>
      <c r="L114" s="169">
        <v>343271.18644067796</v>
      </c>
      <c r="M114" s="169">
        <v>342150.50847457629</v>
      </c>
      <c r="N114" s="169">
        <v>347131.52542372886</v>
      </c>
      <c r="O114" s="169">
        <v>363067.11864406778</v>
      </c>
      <c r="P114" s="169">
        <v>367925.08474576275</v>
      </c>
      <c r="Q114" s="169">
        <v>381371.18644067796</v>
      </c>
      <c r="R114" s="169">
        <v>395440.67796610174</v>
      </c>
      <c r="S114" s="169">
        <v>401044.06779661018</v>
      </c>
      <c r="T114" s="169">
        <v>408514.57627118641</v>
      </c>
      <c r="U114" s="169">
        <v>416107.11864406778</v>
      </c>
      <c r="V114" s="169">
        <v>424576.27118644066</v>
      </c>
      <c r="W114" s="169">
        <v>432171.86440677964</v>
      </c>
      <c r="X114" s="169">
        <v>440511.86440677964</v>
      </c>
      <c r="Y114" s="169">
        <v>444997.62711864407</v>
      </c>
      <c r="Z114" s="169">
        <v>454208.1355932203</v>
      </c>
      <c r="AA114" s="169">
        <v>467283.05084745766</v>
      </c>
      <c r="AB114" s="169">
        <v>472760.33898305084</v>
      </c>
      <c r="AC114" s="169">
        <v>557549.49152542371</v>
      </c>
      <c r="AD114" s="169">
        <v>559791.86440677964</v>
      </c>
      <c r="AE114" s="169">
        <v>568255.93220338982</v>
      </c>
      <c r="AF114" s="169">
        <v>568132.88135593222</v>
      </c>
      <c r="AG114" s="169">
        <v>569753.89830508479</v>
      </c>
      <c r="AH114" s="169">
        <v>577969.83050847461</v>
      </c>
      <c r="AI114" s="169">
        <v>606732.20338983054</v>
      </c>
      <c r="AJ114" s="169">
        <v>612583.72881355928</v>
      </c>
      <c r="AK114" s="169">
        <v>699365.08474576264</v>
      </c>
      <c r="AL114" s="169">
        <v>705591.86440677976</v>
      </c>
      <c r="AM114" s="169">
        <v>712440</v>
      </c>
      <c r="AN114" s="169">
        <v>718663.72881355928</v>
      </c>
      <c r="AO114" s="169">
        <v>727257.96610169485</v>
      </c>
      <c r="AP114" s="169">
        <v>734602.37288135593</v>
      </c>
      <c r="AQ114" s="169">
        <v>774444.40677966108</v>
      </c>
      <c r="AR114" s="169">
        <v>782785.42372881353</v>
      </c>
      <c r="AS114" s="169">
        <v>842800.67796610168</v>
      </c>
      <c r="AT114" s="169">
        <v>848153.89830508479</v>
      </c>
      <c r="AU114" s="169">
        <v>859111.52542372886</v>
      </c>
      <c r="AV114" s="169">
        <v>861351.86440677976</v>
      </c>
      <c r="AW114" s="169">
        <v>868448.13559322036</v>
      </c>
      <c r="AX114" s="169">
        <v>877039.32203389832</v>
      </c>
      <c r="AY114" s="169">
        <v>884509.83050847461</v>
      </c>
      <c r="AZ114" s="169">
        <v>894843.05084745772</v>
      </c>
    </row>
    <row r="115" spans="1:52" hidden="1" outlineLevel="1">
      <c r="A115" s="166">
        <v>6375</v>
      </c>
      <c r="B115" s="169">
        <v>245281.01694915254</v>
      </c>
      <c r="C115" s="169">
        <v>255990.50847457626</v>
      </c>
      <c r="D115" s="169">
        <v>260970.50847457626</v>
      </c>
      <c r="E115" s="169">
        <v>277529.49152542377</v>
      </c>
      <c r="F115" s="169">
        <v>282136.27118644072</v>
      </c>
      <c r="G115" s="169">
        <v>296578.98305084748</v>
      </c>
      <c r="H115" s="169">
        <v>313265.0847457627</v>
      </c>
      <c r="I115" s="169">
        <v>318495.25423728809</v>
      </c>
      <c r="J115" s="169">
        <v>338168.1355932203</v>
      </c>
      <c r="K115" s="169">
        <v>332810.84745762713</v>
      </c>
      <c r="L115" s="169">
        <v>346382.03389830509</v>
      </c>
      <c r="M115" s="169">
        <v>345015.25423728809</v>
      </c>
      <c r="N115" s="169">
        <v>350243.3898305085</v>
      </c>
      <c r="O115" s="169">
        <v>363192.20338983054</v>
      </c>
      <c r="P115" s="169">
        <v>371660.33898305084</v>
      </c>
      <c r="Q115" s="169">
        <v>383612.54237288132</v>
      </c>
      <c r="R115" s="169">
        <v>397430.84745762713</v>
      </c>
      <c r="S115" s="169">
        <v>404406.10169491527</v>
      </c>
      <c r="T115" s="169">
        <v>411254.23728813563</v>
      </c>
      <c r="U115" s="169">
        <v>423704.74576271186</v>
      </c>
      <c r="V115" s="169">
        <v>425818.98305084743</v>
      </c>
      <c r="W115" s="169">
        <v>432668.1355932203</v>
      </c>
      <c r="X115" s="169">
        <v>444124.06779661018</v>
      </c>
      <c r="Y115" s="169">
        <v>449228.1355932203</v>
      </c>
      <c r="Z115" s="169">
        <v>456823.72881355934</v>
      </c>
      <c r="AA115" s="169">
        <v>471018.30508474575</v>
      </c>
      <c r="AB115" s="169">
        <v>474379.32203389832</v>
      </c>
      <c r="AC115" s="169">
        <v>562157.28813559317</v>
      </c>
      <c r="AD115" s="169">
        <v>568255.93220338982</v>
      </c>
      <c r="AE115" s="169">
        <v>573364.06779661018</v>
      </c>
      <c r="AF115" s="169">
        <v>573114.91525423725</v>
      </c>
      <c r="AG115" s="169">
        <v>576602.03389830503</v>
      </c>
      <c r="AH115" s="169">
        <v>582949.83050847461</v>
      </c>
      <c r="AI115" s="169">
        <v>612086.44067796611</v>
      </c>
      <c r="AJ115" s="169">
        <v>617813.89830508479</v>
      </c>
      <c r="AK115" s="169">
        <v>705591.86440677976</v>
      </c>
      <c r="AL115" s="169">
        <v>711569.49152542371</v>
      </c>
      <c r="AM115" s="169">
        <v>718663.72881355928</v>
      </c>
      <c r="AN115" s="169">
        <v>725014.57627118647</v>
      </c>
      <c r="AO115" s="169">
        <v>748795.93220338994</v>
      </c>
      <c r="AP115" s="169">
        <v>774817.62711864419</v>
      </c>
      <c r="AQ115" s="169">
        <v>781045.42372881353</v>
      </c>
      <c r="AR115" s="169">
        <v>789138.30508474575</v>
      </c>
      <c r="AS115" s="169">
        <v>848153.89830508479</v>
      </c>
      <c r="AT115" s="169">
        <v>855374.23728813557</v>
      </c>
      <c r="AU115" s="169">
        <v>864589.83050847461</v>
      </c>
      <c r="AV115" s="169">
        <v>871936.2711864406</v>
      </c>
      <c r="AW115" s="169">
        <v>875422.37288135593</v>
      </c>
      <c r="AX115" s="169">
        <v>884013.55932203389</v>
      </c>
      <c r="AY115" s="169">
        <v>892106.44067796611</v>
      </c>
      <c r="AZ115" s="169">
        <v>901194.91525423725</v>
      </c>
    </row>
    <row r="116" spans="1:52" hidden="1" outlineLevel="1">
      <c r="A116" s="166">
        <v>6500</v>
      </c>
      <c r="B116" s="169">
        <v>247772.54237288138</v>
      </c>
      <c r="C116" s="169">
        <v>258229.83050847458</v>
      </c>
      <c r="D116" s="169">
        <v>267568.4745762712</v>
      </c>
      <c r="E116" s="169">
        <v>279396.61016949156</v>
      </c>
      <c r="F116" s="169">
        <v>285000</v>
      </c>
      <c r="G116" s="169">
        <v>298694.23728813557</v>
      </c>
      <c r="H116" s="169">
        <v>315878.64406779665</v>
      </c>
      <c r="I116" s="169">
        <v>321233.89830508473</v>
      </c>
      <c r="J116" s="169">
        <v>342150.50847457629</v>
      </c>
      <c r="K116" s="169">
        <v>337294.57627118641</v>
      </c>
      <c r="L116" s="169">
        <v>349371.86440677964</v>
      </c>
      <c r="M116" s="169">
        <v>348376.27118644066</v>
      </c>
      <c r="N116" s="169">
        <v>353230.16949152545</v>
      </c>
      <c r="O116" s="169">
        <v>369416.94915254239</v>
      </c>
      <c r="P116" s="169">
        <v>375022.37288135599</v>
      </c>
      <c r="Q116" s="169">
        <v>385852.88135593222</v>
      </c>
      <c r="R116" s="169">
        <v>401044.06779661018</v>
      </c>
      <c r="S116" s="169">
        <v>408263.3898305085</v>
      </c>
      <c r="T116" s="169">
        <v>414740.33898305084</v>
      </c>
      <c r="U116" s="169">
        <v>424576.27118644066</v>
      </c>
      <c r="V116" s="169">
        <v>426069.15254237287</v>
      </c>
      <c r="W116" s="169">
        <v>434661.35593220341</v>
      </c>
      <c r="X116" s="169">
        <v>447858.30508474575</v>
      </c>
      <c r="Y116" s="169">
        <v>464042.03389830509</v>
      </c>
      <c r="Z116" s="169">
        <v>470643.05084745766</v>
      </c>
      <c r="AA116" s="169">
        <v>475624.06779661018</v>
      </c>
      <c r="AB116" s="169">
        <v>478488.81355932204</v>
      </c>
      <c r="AC116" s="169">
        <v>567261.35593220335</v>
      </c>
      <c r="AD116" s="169">
        <v>573612.20338983054</v>
      </c>
      <c r="AE116" s="169">
        <v>577471.52542372886</v>
      </c>
      <c r="AF116" s="169">
        <v>577720.67796610168</v>
      </c>
      <c r="AG116" s="169">
        <v>581581.01694915257</v>
      </c>
      <c r="AH116" s="169">
        <v>587185.42372881353</v>
      </c>
      <c r="AI116" s="169">
        <v>617313.55932203389</v>
      </c>
      <c r="AJ116" s="169">
        <v>623166.10169491533</v>
      </c>
      <c r="AK116" s="169">
        <v>711569.49152542371</v>
      </c>
      <c r="AL116" s="169">
        <v>718042.37288135593</v>
      </c>
      <c r="AM116" s="169">
        <v>725014.57627118647</v>
      </c>
      <c r="AN116" s="169">
        <v>731614.57627118647</v>
      </c>
      <c r="AO116" s="169">
        <v>758754.91525423725</v>
      </c>
      <c r="AP116" s="169">
        <v>781292.54237288132</v>
      </c>
      <c r="AQ116" s="169">
        <v>788764.06779661018</v>
      </c>
      <c r="AR116" s="169">
        <v>795361.01694915257</v>
      </c>
      <c r="AS116" s="169">
        <v>855374.23728813557</v>
      </c>
      <c r="AT116" s="169">
        <v>862348.47457627126</v>
      </c>
      <c r="AU116" s="169">
        <v>871936.2711864406</v>
      </c>
      <c r="AV116" s="169">
        <v>879405.76271186443</v>
      </c>
      <c r="AW116" s="169">
        <v>886004.74576271197</v>
      </c>
      <c r="AX116" s="169">
        <v>892106.44067796611</v>
      </c>
      <c r="AY116" s="169">
        <v>899453.89830508479</v>
      </c>
      <c r="AZ116" s="169">
        <v>908915.59322033904</v>
      </c>
    </row>
    <row r="117" spans="1:52" hidden="1" outlineLevel="1">
      <c r="A117" s="166">
        <v>6625</v>
      </c>
      <c r="B117" s="169">
        <v>249764.74576271186</v>
      </c>
      <c r="C117" s="169">
        <v>260719.32203389832</v>
      </c>
      <c r="D117" s="169">
        <v>277529.49152542377</v>
      </c>
      <c r="E117" s="169">
        <v>282385.42372881353</v>
      </c>
      <c r="F117" s="169">
        <v>286993.22033898305</v>
      </c>
      <c r="G117" s="169">
        <v>302181.35593220335</v>
      </c>
      <c r="H117" s="169">
        <v>318869.49152542377</v>
      </c>
      <c r="I117" s="169">
        <v>325714.57627118641</v>
      </c>
      <c r="J117" s="169">
        <v>344265.76271186443</v>
      </c>
      <c r="K117" s="169">
        <v>340406.44067796611</v>
      </c>
      <c r="L117" s="169">
        <v>352608.81355932209</v>
      </c>
      <c r="M117" s="169">
        <v>351735.25423728809</v>
      </c>
      <c r="N117" s="169">
        <v>356593.22033898305</v>
      </c>
      <c r="O117" s="169">
        <v>372905.08474576275</v>
      </c>
      <c r="P117" s="169">
        <v>378258.30508474575</v>
      </c>
      <c r="Q117" s="169">
        <v>390708.81355932209</v>
      </c>
      <c r="R117" s="169">
        <v>406520.33898305084</v>
      </c>
      <c r="S117" s="169">
        <v>411750.50847457629</v>
      </c>
      <c r="T117" s="169">
        <v>418474.57627118641</v>
      </c>
      <c r="U117" s="169">
        <v>429928.4745762712</v>
      </c>
      <c r="V117" s="169">
        <v>438892.88135593222</v>
      </c>
      <c r="W117" s="169">
        <v>444497.28813559323</v>
      </c>
      <c r="X117" s="169">
        <v>451842.71186440677</v>
      </c>
      <c r="Y117" s="169">
        <v>468402.71186440677</v>
      </c>
      <c r="Z117" s="169">
        <v>474379.32203389832</v>
      </c>
      <c r="AA117" s="169">
        <v>477242.03389830509</v>
      </c>
      <c r="AB117" s="169">
        <v>484340.33898305084</v>
      </c>
      <c r="AC117" s="169">
        <v>572866.779661017</v>
      </c>
      <c r="AD117" s="169">
        <v>573860.3389830509</v>
      </c>
      <c r="AE117" s="169">
        <v>582700.67796610168</v>
      </c>
      <c r="AF117" s="169">
        <v>584071.52542372886</v>
      </c>
      <c r="AG117" s="169">
        <v>586562.03389830503</v>
      </c>
      <c r="AH117" s="169">
        <v>590296.27118644072</v>
      </c>
      <c r="AI117" s="169">
        <v>622791.86440677964</v>
      </c>
      <c r="AJ117" s="169">
        <v>628895.59322033892</v>
      </c>
      <c r="AK117" s="169">
        <v>717170.84745762707</v>
      </c>
      <c r="AL117" s="169">
        <v>723768.81355932204</v>
      </c>
      <c r="AM117" s="169">
        <v>731614.57627118647</v>
      </c>
      <c r="AN117" s="169">
        <v>738088.47457627126</v>
      </c>
      <c r="AO117" s="169">
        <v>782785.42372881353</v>
      </c>
      <c r="AP117" s="169">
        <v>789138.30508474575</v>
      </c>
      <c r="AQ117" s="169">
        <v>794864.74576271197</v>
      </c>
      <c r="AR117" s="169">
        <v>802832.54237288132</v>
      </c>
      <c r="AS117" s="169">
        <v>863717.28813559329</v>
      </c>
      <c r="AT117" s="169">
        <v>869694.91525423725</v>
      </c>
      <c r="AU117" s="169">
        <v>879405.76271186443</v>
      </c>
      <c r="AV117" s="169">
        <v>885630.5084745764</v>
      </c>
      <c r="AW117" s="169">
        <v>893475.25423728814</v>
      </c>
      <c r="AX117" s="169">
        <v>900822.71186440683</v>
      </c>
      <c r="AY117" s="169">
        <v>907296.6101694915</v>
      </c>
      <c r="AZ117" s="169">
        <v>918128.13559322036</v>
      </c>
    </row>
    <row r="118" spans="1:52" hidden="1" outlineLevel="1">
      <c r="A118" s="166">
        <v>6750</v>
      </c>
      <c r="B118" s="169">
        <v>252006.10169491527</v>
      </c>
      <c r="C118" s="169">
        <v>263088.81355932204</v>
      </c>
      <c r="D118" s="169">
        <v>279771.86440677964</v>
      </c>
      <c r="E118" s="169">
        <v>285000</v>
      </c>
      <c r="F118" s="169">
        <v>289982.03389830509</v>
      </c>
      <c r="G118" s="169">
        <v>316253.89830508473</v>
      </c>
      <c r="H118" s="169">
        <v>322106.44067796611</v>
      </c>
      <c r="I118" s="169">
        <v>327333.55932203389</v>
      </c>
      <c r="J118" s="169">
        <v>348872.54237288132</v>
      </c>
      <c r="K118" s="169">
        <v>343768.4745762712</v>
      </c>
      <c r="L118" s="169">
        <v>356096.94915254239</v>
      </c>
      <c r="M118" s="169">
        <v>354474.9152542373</v>
      </c>
      <c r="N118" s="169">
        <v>359706.10169491527</v>
      </c>
      <c r="O118" s="169">
        <v>378258.30508474575</v>
      </c>
      <c r="P118" s="169">
        <v>381744.40677966102</v>
      </c>
      <c r="Q118" s="169">
        <v>393822.71186440677</v>
      </c>
      <c r="R118" s="169">
        <v>409384.06779661018</v>
      </c>
      <c r="S118" s="169">
        <v>415112.54237288138</v>
      </c>
      <c r="T118" s="169">
        <v>422334.9152542373</v>
      </c>
      <c r="U118" s="169">
        <v>446364.40677966102</v>
      </c>
      <c r="V118" s="169">
        <v>450721.01694915252</v>
      </c>
      <c r="W118" s="169">
        <v>459189.15254237287</v>
      </c>
      <c r="X118" s="169">
        <v>466658.64406779665</v>
      </c>
      <c r="Y118" s="169">
        <v>479484.40677966108</v>
      </c>
      <c r="Z118" s="169">
        <v>478113.55932203389</v>
      </c>
      <c r="AA118" s="169">
        <v>481850.84745762707</v>
      </c>
      <c r="AB118" s="169">
        <v>488198.64406779665</v>
      </c>
      <c r="AC118" s="169">
        <v>576974.23728813557</v>
      </c>
      <c r="AD118" s="169">
        <v>578965.42372881353</v>
      </c>
      <c r="AE118" s="169">
        <v>587433.55932203389</v>
      </c>
      <c r="AF118" s="169">
        <v>600009.15254237282</v>
      </c>
      <c r="AG118" s="169">
        <v>597395.59322033892</v>
      </c>
      <c r="AH118" s="169">
        <v>606357.96610169497</v>
      </c>
      <c r="AI118" s="169">
        <v>628145.08474576275</v>
      </c>
      <c r="AJ118" s="169">
        <v>633375.25423728814</v>
      </c>
      <c r="AK118" s="169">
        <v>723148.47457627126</v>
      </c>
      <c r="AL118" s="169">
        <v>729622.37288135593</v>
      </c>
      <c r="AM118" s="169">
        <v>736718.64406779665</v>
      </c>
      <c r="AN118" s="169">
        <v>745061.69491525425</v>
      </c>
      <c r="AO118" s="169">
        <v>788513.89830508479</v>
      </c>
      <c r="AP118" s="169">
        <v>794118.30508474575</v>
      </c>
      <c r="AQ118" s="169">
        <v>801340.67796610168</v>
      </c>
      <c r="AR118" s="169">
        <v>809433.55932203389</v>
      </c>
      <c r="AS118" s="169">
        <v>870689.49152542371</v>
      </c>
      <c r="AT118" s="169">
        <v>877538.64406779665</v>
      </c>
      <c r="AU118" s="169">
        <v>883266.10169491533</v>
      </c>
      <c r="AV118" s="169">
        <v>891482.03389830503</v>
      </c>
      <c r="AW118" s="169">
        <v>900822.71186440683</v>
      </c>
      <c r="AX118" s="169">
        <v>907296.6101694915</v>
      </c>
      <c r="AY118" s="169">
        <v>913894.57627118647</v>
      </c>
      <c r="AZ118" s="169">
        <v>924603.05084745772</v>
      </c>
    </row>
    <row r="119" spans="1:52" hidden="1" outlineLevel="1">
      <c r="A119" s="166">
        <v>6875</v>
      </c>
      <c r="B119" s="169">
        <v>263088.81355932204</v>
      </c>
      <c r="C119" s="169">
        <v>275660.33898305084</v>
      </c>
      <c r="D119" s="169">
        <v>286245.76271186443</v>
      </c>
      <c r="E119" s="169">
        <v>291849.15254237287</v>
      </c>
      <c r="F119" s="169">
        <v>308780.33898305084</v>
      </c>
      <c r="G119" s="169">
        <v>323225.08474576275</v>
      </c>
      <c r="H119" s="169">
        <v>329200.67796610174</v>
      </c>
      <c r="I119" s="169">
        <v>335178.30508474575</v>
      </c>
      <c r="J119" s="169">
        <v>356719.32203389832</v>
      </c>
      <c r="K119" s="169">
        <v>351364.06779661018</v>
      </c>
      <c r="L119" s="169">
        <v>364686.10169491527</v>
      </c>
      <c r="M119" s="169">
        <v>363440.33898305084</v>
      </c>
      <c r="N119" s="169">
        <v>379127.79661016952</v>
      </c>
      <c r="O119" s="169">
        <v>385106.44067796611</v>
      </c>
      <c r="P119" s="169">
        <v>398800.67796610174</v>
      </c>
      <c r="Q119" s="169">
        <v>403531.52542372886</v>
      </c>
      <c r="R119" s="169">
        <v>419719.32203389832</v>
      </c>
      <c r="S119" s="169">
        <v>425196.61016949156</v>
      </c>
      <c r="T119" s="169">
        <v>433042.37288135599</v>
      </c>
      <c r="U119" s="169">
        <v>448357.62711864407</v>
      </c>
      <c r="V119" s="169">
        <v>464915.59322033898</v>
      </c>
      <c r="W119" s="169">
        <v>480729.15254237287</v>
      </c>
      <c r="X119" s="169">
        <v>486703.72881355928</v>
      </c>
      <c r="Y119" s="169">
        <v>491435.59322033898</v>
      </c>
      <c r="Z119" s="169">
        <v>488945.08474576275</v>
      </c>
      <c r="AA119" s="169">
        <v>495296.94915254239</v>
      </c>
      <c r="AB119" s="169">
        <v>517459.32203389832</v>
      </c>
      <c r="AC119" s="169">
        <v>592412.54237288143</v>
      </c>
      <c r="AD119" s="169">
        <v>596272.88135593222</v>
      </c>
      <c r="AE119" s="169">
        <v>605361.35593220335</v>
      </c>
      <c r="AF119" s="169">
        <v>607977.96610169497</v>
      </c>
      <c r="AG119" s="169">
        <v>606732.20338983054</v>
      </c>
      <c r="AH119" s="169">
        <v>639728.13559322036</v>
      </c>
      <c r="AI119" s="169">
        <v>645702.71186440683</v>
      </c>
      <c r="AJ119" s="169">
        <v>650185.42372881353</v>
      </c>
      <c r="AK119" s="169">
        <v>744561.35593220347</v>
      </c>
      <c r="AL119" s="169">
        <v>750662.03389830503</v>
      </c>
      <c r="AM119" s="169">
        <v>794864.74576271197</v>
      </c>
      <c r="AN119" s="169">
        <v>800839.32203389832</v>
      </c>
      <c r="AO119" s="169">
        <v>810552.20338983054</v>
      </c>
      <c r="AP119" s="169">
        <v>816904.06779661018</v>
      </c>
      <c r="AQ119" s="169">
        <v>823251.86440677976</v>
      </c>
      <c r="AR119" s="169">
        <v>876293.89830508479</v>
      </c>
      <c r="AS119" s="169">
        <v>894843.05084745772</v>
      </c>
      <c r="AT119" s="169">
        <v>902315.59322033904</v>
      </c>
      <c r="AU119" s="169">
        <v>913521.35593220347</v>
      </c>
      <c r="AV119" s="169">
        <v>919748.13559322036</v>
      </c>
      <c r="AW119" s="169">
        <v>927340.67796610168</v>
      </c>
      <c r="AX119" s="169">
        <v>935435.59322033904</v>
      </c>
      <c r="AY119" s="169">
        <v>943527.45762711857</v>
      </c>
      <c r="AZ119" s="169">
        <v>954358.98305084743</v>
      </c>
    </row>
    <row r="120" spans="1:52" hidden="1" outlineLevel="1">
      <c r="A120" s="166">
        <v>7000</v>
      </c>
      <c r="B120" s="169">
        <v>265702.37288135593</v>
      </c>
      <c r="C120" s="169">
        <v>279895.93220338982</v>
      </c>
      <c r="D120" s="169">
        <v>288859.32203389832</v>
      </c>
      <c r="E120" s="169">
        <v>293840.33898305084</v>
      </c>
      <c r="F120" s="169">
        <v>311397.96610169491</v>
      </c>
      <c r="G120" s="169">
        <v>326462.03389830509</v>
      </c>
      <c r="H120" s="169">
        <v>331816.27118644066</v>
      </c>
      <c r="I120" s="169">
        <v>337792.88135593222</v>
      </c>
      <c r="J120" s="169">
        <v>359829.15254237287</v>
      </c>
      <c r="K120" s="169">
        <v>354850.16949152545</v>
      </c>
      <c r="L120" s="169">
        <v>368049.15254237287</v>
      </c>
      <c r="M120" s="169">
        <v>367300.67796610174</v>
      </c>
      <c r="N120" s="169">
        <v>381371.18644067796</v>
      </c>
      <c r="O120" s="169">
        <v>388219.32203389832</v>
      </c>
      <c r="P120" s="169">
        <v>401914.57627118641</v>
      </c>
      <c r="Q120" s="169">
        <v>407766.10169491527</v>
      </c>
      <c r="R120" s="169">
        <v>422707.11864406778</v>
      </c>
      <c r="S120" s="169">
        <v>429181.01694915252</v>
      </c>
      <c r="T120" s="169">
        <v>437773.22033898305</v>
      </c>
      <c r="U120" s="169">
        <v>464543.3898305085</v>
      </c>
      <c r="V120" s="169">
        <v>479980.67796610174</v>
      </c>
      <c r="W120" s="169">
        <v>484836.6101694915</v>
      </c>
      <c r="X120" s="169">
        <v>490939.32203389832</v>
      </c>
      <c r="Y120" s="169">
        <v>496914.9152542373</v>
      </c>
      <c r="Z120" s="169">
        <v>493550.84745762707</v>
      </c>
      <c r="AA120" s="169">
        <v>508245.76271186443</v>
      </c>
      <c r="AB120" s="169">
        <v>521196.6101694915</v>
      </c>
      <c r="AC120" s="169">
        <v>597395.59322033892</v>
      </c>
      <c r="AD120" s="169">
        <v>600879.66101694922</v>
      </c>
      <c r="AE120" s="169">
        <v>612957.96610169497</v>
      </c>
      <c r="AF120" s="169">
        <v>609967.11864406778</v>
      </c>
      <c r="AG120" s="169">
        <v>614077.62711864407</v>
      </c>
      <c r="AH120" s="169">
        <v>644208.81355932204</v>
      </c>
      <c r="AI120" s="169">
        <v>649440</v>
      </c>
      <c r="AJ120" s="169">
        <v>656036.94915254239</v>
      </c>
      <c r="AK120" s="169">
        <v>750164.74576271197</v>
      </c>
      <c r="AL120" s="169">
        <v>757263.05084745772</v>
      </c>
      <c r="AM120" s="169">
        <v>800839.32203389832</v>
      </c>
      <c r="AN120" s="169">
        <v>806815.93220338994</v>
      </c>
      <c r="AO120" s="169">
        <v>817152.20338983054</v>
      </c>
      <c r="AP120" s="169">
        <v>823251.86440677976</v>
      </c>
      <c r="AQ120" s="169">
        <v>830103.05084745772</v>
      </c>
      <c r="AR120" s="169">
        <v>886004.74576271197</v>
      </c>
      <c r="AS120" s="169">
        <v>901941.35593220347</v>
      </c>
      <c r="AT120" s="169">
        <v>909290.84745762707</v>
      </c>
      <c r="AU120" s="169">
        <v>920990.84745762707</v>
      </c>
      <c r="AV120" s="169">
        <v>927340.67796610168</v>
      </c>
      <c r="AW120" s="169">
        <v>935060.3389830509</v>
      </c>
      <c r="AX120" s="169">
        <v>942781.01694915257</v>
      </c>
      <c r="AY120" s="169">
        <v>952366.779661017</v>
      </c>
      <c r="AZ120" s="169">
        <v>956850.50847457629</v>
      </c>
    </row>
    <row r="121" spans="1:52" hidden="1" outlineLevel="1"/>
    <row r="122" spans="1:52" collapsed="1"/>
  </sheetData>
  <mergeCells count="18">
    <mergeCell ref="C72:Q73"/>
    <mergeCell ref="C66:Q68"/>
    <mergeCell ref="J11:AB11"/>
    <mergeCell ref="AT5:AZ13"/>
    <mergeCell ref="J7:AS7"/>
    <mergeCell ref="J12:AB12"/>
    <mergeCell ref="AC12:AS12"/>
    <mergeCell ref="J13:AB13"/>
    <mergeCell ref="AC13:AS13"/>
    <mergeCell ref="AJ66:AZ69"/>
    <mergeCell ref="AJ72:AZ75"/>
    <mergeCell ref="U66:AF68"/>
    <mergeCell ref="U72:AF74"/>
    <mergeCell ref="J3:AS3"/>
    <mergeCell ref="J4:AS4"/>
    <mergeCell ref="J5:AS5"/>
    <mergeCell ref="J6:AS6"/>
    <mergeCell ref="J14:AI1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5">
    <tabColor rgb="FF0070C0"/>
  </sheetPr>
  <dimension ref="A1:AZ105"/>
  <sheetViews>
    <sheetView view="pageBreakPreview" zoomScale="85" zoomScaleNormal="100" zoomScaleSheetLayoutView="85" workbookViewId="0">
      <pane ySplit="1" topLeftCell="A4" activePane="bottomLeft" state="frozen"/>
      <selection pane="bottomLeft" activeCell="G12" sqref="G12"/>
    </sheetView>
  </sheetViews>
  <sheetFormatPr defaultRowHeight="15" outlineLevelRow="1"/>
  <cols>
    <col min="1" max="1" width="9.5703125" style="75" customWidth="1"/>
    <col min="2" max="44" width="6.5703125" style="75" customWidth="1"/>
    <col min="45" max="52" width="6.140625" style="75" customWidth="1"/>
    <col min="53" max="16384" width="9.140625" style="75"/>
  </cols>
  <sheetData>
    <row r="1" spans="1:52" ht="21">
      <c r="A1" s="262" t="s">
        <v>66</v>
      </c>
      <c r="B1" s="262"/>
      <c r="C1" s="262"/>
      <c r="D1" s="262"/>
      <c r="F1" s="1"/>
      <c r="G1" s="1"/>
      <c r="H1" s="1"/>
      <c r="J1" s="21" t="s">
        <v>233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579" t="s">
        <v>132</v>
      </c>
      <c r="K3" s="579"/>
      <c r="L3" s="579"/>
      <c r="M3" s="579"/>
      <c r="N3" s="579"/>
      <c r="O3" s="579"/>
      <c r="P3" s="579"/>
      <c r="Q3" s="579"/>
      <c r="R3" s="579"/>
      <c r="S3" s="579"/>
      <c r="T3" s="579"/>
      <c r="U3" s="579"/>
      <c r="V3" s="579"/>
      <c r="W3" s="579"/>
      <c r="X3" s="579"/>
      <c r="Y3" s="579"/>
      <c r="Z3" s="579"/>
      <c r="AA3" s="579"/>
      <c r="AB3" s="579"/>
      <c r="AC3" s="579"/>
      <c r="AD3" s="579"/>
      <c r="AE3" s="579"/>
      <c r="AF3" s="579"/>
      <c r="AG3" s="579"/>
      <c r="AH3" s="579"/>
      <c r="AI3" s="579"/>
      <c r="AJ3" s="579"/>
      <c r="AK3" s="579"/>
      <c r="AL3" s="579"/>
      <c r="AM3" s="579"/>
      <c r="AN3" s="579"/>
      <c r="AO3" s="579"/>
      <c r="AP3" s="579"/>
      <c r="AQ3" s="579"/>
      <c r="AR3" s="579"/>
      <c r="AS3" s="579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580" t="s">
        <v>97</v>
      </c>
      <c r="K4" s="580"/>
      <c r="L4" s="580"/>
      <c r="M4" s="580"/>
      <c r="N4" s="580"/>
      <c r="O4" s="580"/>
      <c r="P4" s="580"/>
      <c r="Q4" s="580"/>
      <c r="R4" s="580"/>
      <c r="S4" s="580"/>
      <c r="T4" s="580"/>
      <c r="U4" s="580"/>
      <c r="V4" s="580"/>
      <c r="W4" s="580"/>
      <c r="X4" s="580"/>
      <c r="Y4" s="580"/>
      <c r="Z4" s="580"/>
      <c r="AA4" s="580"/>
      <c r="AB4" s="580"/>
      <c r="AC4" s="580"/>
      <c r="AD4" s="580"/>
      <c r="AE4" s="580"/>
      <c r="AF4" s="580"/>
      <c r="AG4" s="580"/>
      <c r="AH4" s="580"/>
      <c r="AI4" s="580"/>
      <c r="AJ4" s="580"/>
      <c r="AK4" s="580"/>
      <c r="AL4" s="580"/>
      <c r="AM4" s="580"/>
      <c r="AN4" s="580"/>
      <c r="AO4" s="580"/>
      <c r="AP4" s="580"/>
      <c r="AQ4" s="580"/>
      <c r="AR4" s="580"/>
      <c r="AS4" s="580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579" t="s">
        <v>98</v>
      </c>
      <c r="K5" s="579"/>
      <c r="L5" s="579"/>
      <c r="M5" s="579"/>
      <c r="N5" s="579"/>
      <c r="O5" s="579"/>
      <c r="P5" s="579"/>
      <c r="Q5" s="579"/>
      <c r="R5" s="579"/>
      <c r="S5" s="579"/>
      <c r="T5" s="579"/>
      <c r="U5" s="579"/>
      <c r="V5" s="579"/>
      <c r="W5" s="579"/>
      <c r="X5" s="579"/>
      <c r="Y5" s="579"/>
      <c r="Z5" s="579"/>
      <c r="AA5" s="579"/>
      <c r="AB5" s="579"/>
      <c r="AC5" s="579"/>
      <c r="AD5" s="579"/>
      <c r="AE5" s="579"/>
      <c r="AF5" s="579"/>
      <c r="AG5" s="579"/>
      <c r="AH5" s="579"/>
      <c r="AI5" s="579"/>
      <c r="AJ5" s="579"/>
      <c r="AK5" s="579"/>
      <c r="AL5" s="579"/>
      <c r="AM5" s="579"/>
      <c r="AN5" s="579"/>
      <c r="AO5" s="579"/>
      <c r="AP5" s="579"/>
      <c r="AQ5" s="579"/>
      <c r="AR5" s="579"/>
      <c r="AS5" s="579"/>
      <c r="AT5" s="642" t="s">
        <v>709</v>
      </c>
      <c r="AU5" s="642"/>
      <c r="AV5" s="642"/>
      <c r="AW5" s="642"/>
      <c r="AX5" s="642"/>
      <c r="AY5" s="642"/>
      <c r="AZ5" s="642"/>
    </row>
    <row r="6" spans="1:52">
      <c r="A6" s="1"/>
      <c r="B6" s="1"/>
      <c r="C6" s="1"/>
      <c r="D6" s="1"/>
      <c r="E6" s="1"/>
      <c r="F6" s="1"/>
      <c r="G6" s="1"/>
      <c r="H6" s="1"/>
      <c r="I6" s="1"/>
      <c r="J6" s="581" t="s">
        <v>99</v>
      </c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642"/>
      <c r="AU6" s="642"/>
      <c r="AV6" s="642"/>
      <c r="AW6" s="642"/>
      <c r="AX6" s="642"/>
      <c r="AY6" s="642"/>
      <c r="AZ6" s="642"/>
    </row>
    <row r="7" spans="1:52" ht="15" customHeight="1">
      <c r="A7" s="1"/>
      <c r="B7" s="1"/>
      <c r="C7" s="1"/>
      <c r="D7" s="1"/>
      <c r="E7" s="1"/>
      <c r="F7" s="1"/>
      <c r="G7" s="1"/>
      <c r="H7" s="1"/>
      <c r="I7" s="1"/>
      <c r="J7" s="579" t="s">
        <v>134</v>
      </c>
      <c r="K7" s="579"/>
      <c r="L7" s="579"/>
      <c r="M7" s="579"/>
      <c r="N7" s="579"/>
      <c r="O7" s="579"/>
      <c r="P7" s="579"/>
      <c r="Q7" s="579"/>
      <c r="R7" s="579"/>
      <c r="S7" s="579"/>
      <c r="T7" s="579"/>
      <c r="U7" s="579"/>
      <c r="V7" s="579"/>
      <c r="W7" s="579"/>
      <c r="X7" s="579"/>
      <c r="Y7" s="579"/>
      <c r="Z7" s="579"/>
      <c r="AA7" s="579"/>
      <c r="AB7" s="579"/>
      <c r="AC7" s="579"/>
      <c r="AD7" s="579"/>
      <c r="AE7" s="579"/>
      <c r="AF7" s="579"/>
      <c r="AG7" s="579"/>
      <c r="AH7" s="579"/>
      <c r="AI7" s="579"/>
      <c r="AJ7" s="579"/>
      <c r="AK7" s="579"/>
      <c r="AL7" s="579"/>
      <c r="AM7" s="579"/>
      <c r="AN7" s="579"/>
      <c r="AO7" s="579"/>
      <c r="AP7" s="579"/>
      <c r="AQ7" s="579"/>
      <c r="AR7" s="579"/>
      <c r="AS7" s="579"/>
      <c r="AT7" s="642"/>
      <c r="AU7" s="642"/>
      <c r="AV7" s="642"/>
      <c r="AW7" s="642"/>
      <c r="AX7" s="642"/>
      <c r="AY7" s="642"/>
      <c r="AZ7" s="642"/>
    </row>
    <row r="8" spans="1:52" ht="37.5" customHeight="1">
      <c r="A8" s="1"/>
      <c r="C8" s="1"/>
      <c r="D8" s="1"/>
      <c r="F8" s="1"/>
      <c r="G8" s="1"/>
      <c r="H8" s="1"/>
      <c r="I8" s="1"/>
      <c r="J8" s="96" t="s">
        <v>135</v>
      </c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43"/>
      <c r="AB8" s="74"/>
      <c r="AC8" s="586" t="s">
        <v>582</v>
      </c>
      <c r="AD8" s="586"/>
      <c r="AE8" s="586"/>
      <c r="AF8" s="586"/>
      <c r="AG8" s="586"/>
      <c r="AH8" s="586"/>
      <c r="AI8" s="586"/>
      <c r="AJ8" s="586"/>
      <c r="AK8" s="586"/>
      <c r="AL8" s="586"/>
      <c r="AM8" s="586"/>
      <c r="AN8" s="586"/>
      <c r="AO8" s="586"/>
      <c r="AP8" s="586"/>
      <c r="AQ8" s="586"/>
      <c r="AR8" s="586"/>
      <c r="AS8" s="586"/>
      <c r="AT8" s="642"/>
      <c r="AU8" s="642"/>
      <c r="AV8" s="642"/>
      <c r="AW8" s="642"/>
      <c r="AX8" s="642"/>
      <c r="AY8" s="642"/>
      <c r="AZ8" s="642"/>
    </row>
    <row r="9" spans="1:52">
      <c r="A9" s="1"/>
      <c r="B9" s="29" t="s">
        <v>3</v>
      </c>
      <c r="C9" s="1"/>
      <c r="D9" s="1"/>
      <c r="E9" s="1"/>
      <c r="F9" s="29" t="s">
        <v>220</v>
      </c>
      <c r="G9" s="1"/>
      <c r="H9" s="1"/>
      <c r="I9" s="1"/>
      <c r="J9" s="42" t="s">
        <v>221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B9" s="42"/>
      <c r="AC9" s="42" t="s">
        <v>224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642"/>
      <c r="AU9" s="642"/>
      <c r="AV9" s="642"/>
      <c r="AW9" s="642"/>
      <c r="AX9" s="642"/>
      <c r="AY9" s="642"/>
      <c r="AZ9" s="642"/>
    </row>
    <row r="10" spans="1:52">
      <c r="A10" s="1"/>
      <c r="B10" s="29" t="s">
        <v>145</v>
      </c>
      <c r="C10" s="1"/>
      <c r="D10" s="1"/>
      <c r="E10" s="1"/>
      <c r="F10" s="29" t="s">
        <v>145</v>
      </c>
      <c r="G10" s="1"/>
      <c r="H10" s="1"/>
      <c r="I10" s="1"/>
      <c r="J10" s="74" t="s">
        <v>234</v>
      </c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43"/>
      <c r="AB10" s="74"/>
      <c r="AC10" s="74" t="s">
        <v>225</v>
      </c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642"/>
      <c r="AU10" s="642"/>
      <c r="AV10" s="642"/>
      <c r="AW10" s="642"/>
      <c r="AX10" s="642"/>
      <c r="AY10" s="642"/>
      <c r="AZ10" s="642"/>
    </row>
    <row r="11" spans="1:52" ht="27" customHeight="1">
      <c r="A11" s="1"/>
      <c r="B11" s="29"/>
      <c r="C11" s="1"/>
      <c r="D11" s="1"/>
      <c r="F11" s="29"/>
      <c r="G11" s="1"/>
      <c r="H11" s="1"/>
      <c r="I11" s="1"/>
      <c r="J11" s="582" t="s">
        <v>623</v>
      </c>
      <c r="K11" s="582"/>
      <c r="L11" s="582"/>
      <c r="M11" s="582"/>
      <c r="N11" s="582"/>
      <c r="O11" s="582"/>
      <c r="P11" s="582"/>
      <c r="Q11" s="582"/>
      <c r="R11" s="582"/>
      <c r="S11" s="582"/>
      <c r="T11" s="582"/>
      <c r="U11" s="582"/>
      <c r="V11" s="582"/>
      <c r="W11" s="582"/>
      <c r="X11" s="582"/>
      <c r="Y11" s="582"/>
      <c r="Z11" s="582"/>
      <c r="AA11" s="582"/>
      <c r="AB11" s="582"/>
      <c r="AC11" s="42" t="s">
        <v>226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642"/>
      <c r="AU11" s="642"/>
      <c r="AV11" s="642"/>
      <c r="AW11" s="642"/>
      <c r="AX11" s="642"/>
      <c r="AY11" s="642"/>
      <c r="AZ11" s="642"/>
    </row>
    <row r="12" spans="1:52" ht="27" customHeight="1">
      <c r="A12" s="1"/>
      <c r="B12" s="29"/>
      <c r="C12" s="1"/>
      <c r="D12" s="1"/>
      <c r="E12" s="1"/>
      <c r="F12" s="29"/>
      <c r="G12" s="1"/>
      <c r="H12" s="1"/>
      <c r="I12" s="1"/>
      <c r="J12" s="578" t="s">
        <v>706</v>
      </c>
      <c r="K12" s="578"/>
      <c r="L12" s="578"/>
      <c r="M12" s="578"/>
      <c r="N12" s="578"/>
      <c r="O12" s="578"/>
      <c r="P12" s="578"/>
      <c r="Q12" s="578"/>
      <c r="R12" s="578"/>
      <c r="S12" s="578"/>
      <c r="T12" s="578"/>
      <c r="U12" s="578"/>
      <c r="V12" s="578"/>
      <c r="W12" s="578"/>
      <c r="X12" s="578"/>
      <c r="Y12" s="578"/>
      <c r="Z12" s="578"/>
      <c r="AA12" s="578"/>
      <c r="AB12" s="578"/>
      <c r="AC12" s="578"/>
      <c r="AD12" s="578"/>
      <c r="AE12" s="578"/>
      <c r="AF12" s="578"/>
      <c r="AG12" s="578"/>
      <c r="AH12" s="578"/>
      <c r="AI12" s="578"/>
      <c r="AJ12" s="578"/>
      <c r="AK12" s="578"/>
      <c r="AL12" s="578"/>
      <c r="AM12" s="578"/>
      <c r="AN12" s="578"/>
      <c r="AO12" s="578"/>
      <c r="AP12" s="578"/>
      <c r="AQ12" s="578"/>
      <c r="AR12" s="578"/>
      <c r="AS12" s="578"/>
      <c r="AT12" s="642"/>
      <c r="AU12" s="642"/>
      <c r="AV12" s="642"/>
      <c r="AW12" s="642"/>
      <c r="AX12" s="642"/>
      <c r="AY12" s="642"/>
      <c r="AZ12" s="642"/>
    </row>
    <row r="13" spans="1:52" ht="15" customHeight="1" thickBot="1">
      <c r="A13" s="178" t="s">
        <v>495</v>
      </c>
      <c r="B13" s="449"/>
      <c r="C13" s="178"/>
      <c r="D13" s="178"/>
      <c r="E13" s="178"/>
      <c r="F13" s="449"/>
      <c r="G13" s="178"/>
      <c r="H13" s="178">
        <f>Содержание!H9</f>
        <v>0</v>
      </c>
      <c r="I13" s="1"/>
      <c r="J13" s="584" t="s">
        <v>222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584"/>
      <c r="AJ13" s="584"/>
      <c r="AK13" s="584"/>
      <c r="AL13" s="584"/>
      <c r="AM13" s="584"/>
      <c r="AN13" s="584"/>
      <c r="AO13" s="584"/>
      <c r="AP13" s="584"/>
      <c r="AQ13" s="584"/>
      <c r="AR13" s="584"/>
      <c r="AS13" s="584"/>
      <c r="AT13" s="642"/>
      <c r="AU13" s="642"/>
      <c r="AV13" s="642"/>
      <c r="AW13" s="642"/>
      <c r="AX13" s="642"/>
      <c r="AY13" s="642"/>
      <c r="AZ13" s="642"/>
    </row>
    <row r="14" spans="1:52" ht="15" customHeight="1" thickBot="1">
      <c r="A14" s="177" t="s">
        <v>493</v>
      </c>
      <c r="B14" s="29"/>
      <c r="C14" s="165"/>
      <c r="D14" s="165"/>
      <c r="E14" s="165"/>
      <c r="F14" s="29"/>
      <c r="G14" s="165"/>
      <c r="H14" s="151">
        <f>Содержание!H11</f>
        <v>0</v>
      </c>
      <c r="I14" s="1"/>
      <c r="J14" s="578" t="s">
        <v>581</v>
      </c>
      <c r="K14" s="578"/>
      <c r="L14" s="578"/>
      <c r="M14" s="578"/>
      <c r="N14" s="578"/>
      <c r="O14" s="578"/>
      <c r="P14" s="578"/>
      <c r="Q14" s="578"/>
      <c r="R14" s="578"/>
      <c r="S14" s="578"/>
      <c r="T14" s="578"/>
      <c r="U14" s="578"/>
      <c r="V14" s="578"/>
      <c r="W14" s="578"/>
      <c r="X14" s="578"/>
      <c r="Y14" s="578"/>
      <c r="Z14" s="578"/>
      <c r="AA14" s="578"/>
      <c r="AB14" s="578"/>
      <c r="AC14" s="578"/>
      <c r="AD14" s="578"/>
      <c r="AE14" s="578"/>
      <c r="AF14" s="578"/>
      <c r="AG14" s="578"/>
      <c r="AH14" s="578"/>
      <c r="AI14" s="578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1"/>
      <c r="AU14" s="1"/>
      <c r="AV14" s="1"/>
      <c r="AW14" s="1"/>
      <c r="AX14" s="1"/>
      <c r="AY14" s="1"/>
      <c r="AZ14" s="1"/>
    </row>
    <row r="15" spans="1:52" s="189" customFormat="1" ht="22.5" customHeight="1">
      <c r="A15" s="178" t="s">
        <v>500</v>
      </c>
      <c r="B15" s="449"/>
      <c r="C15" s="178"/>
      <c r="D15" s="178"/>
      <c r="E15" s="178"/>
      <c r="F15" s="449"/>
      <c r="G15" s="178"/>
      <c r="H15" s="178">
        <v>0.1</v>
      </c>
      <c r="I15" s="165"/>
      <c r="J15" s="578"/>
      <c r="K15" s="578"/>
      <c r="L15" s="578"/>
      <c r="M15" s="578"/>
      <c r="N15" s="578"/>
      <c r="O15" s="578"/>
      <c r="P15" s="578"/>
      <c r="Q15" s="578"/>
      <c r="R15" s="578"/>
      <c r="S15" s="578"/>
      <c r="T15" s="578"/>
      <c r="U15" s="578"/>
      <c r="V15" s="578"/>
      <c r="W15" s="578"/>
      <c r="X15" s="578"/>
      <c r="Y15" s="578"/>
      <c r="Z15" s="578"/>
      <c r="AA15" s="578"/>
      <c r="AB15" s="578"/>
      <c r="AC15" s="578"/>
      <c r="AD15" s="578"/>
      <c r="AE15" s="578"/>
      <c r="AF15" s="578"/>
      <c r="AG15" s="578"/>
      <c r="AH15" s="578"/>
      <c r="AI15" s="578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165"/>
      <c r="AU15" s="165"/>
      <c r="AV15" s="165"/>
      <c r="AW15" s="165"/>
      <c r="AX15" s="165"/>
      <c r="AY15" s="165"/>
      <c r="AZ15" s="165"/>
    </row>
    <row r="16" spans="1:52" ht="15" customHeight="1">
      <c r="A16" s="128" t="s">
        <v>416</v>
      </c>
      <c r="B16" s="29"/>
      <c r="C16" s="1"/>
      <c r="D16" s="1"/>
      <c r="F16" s="29"/>
      <c r="G16" s="1"/>
      <c r="H16" s="1"/>
      <c r="I16" s="1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184" t="s">
        <v>628</v>
      </c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1"/>
      <c r="AU16" s="1"/>
      <c r="AV16" s="1"/>
      <c r="AW16" s="1"/>
      <c r="AX16" s="1"/>
      <c r="AY16" s="1"/>
      <c r="AZ16" s="1"/>
    </row>
    <row r="17" spans="1:52" ht="15" customHeight="1">
      <c r="A17" s="1" t="s">
        <v>112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>
      <c r="A18" s="46"/>
      <c r="B18" s="46">
        <v>1750</v>
      </c>
      <c r="C18" s="46">
        <v>1875</v>
      </c>
      <c r="D18" s="46">
        <v>2000</v>
      </c>
      <c r="E18" s="46">
        <v>2125</v>
      </c>
      <c r="F18" s="46">
        <v>2250</v>
      </c>
      <c r="G18" s="46">
        <v>2375</v>
      </c>
      <c r="H18" s="46">
        <v>2500</v>
      </c>
      <c r="I18" s="46">
        <v>2625</v>
      </c>
      <c r="J18" s="46">
        <v>2750</v>
      </c>
      <c r="K18" s="46">
        <v>2875</v>
      </c>
      <c r="L18" s="46">
        <v>3000</v>
      </c>
      <c r="M18" s="46">
        <v>3125</v>
      </c>
      <c r="N18" s="46">
        <v>3250</v>
      </c>
      <c r="O18" s="46">
        <v>3375</v>
      </c>
      <c r="P18" s="46">
        <v>3500</v>
      </c>
      <c r="Q18" s="46">
        <v>3625</v>
      </c>
      <c r="R18" s="46">
        <v>3750</v>
      </c>
      <c r="S18" s="46">
        <v>3875</v>
      </c>
      <c r="T18" s="46">
        <v>4000</v>
      </c>
      <c r="U18" s="46">
        <v>4125</v>
      </c>
      <c r="V18" s="46">
        <v>4250</v>
      </c>
      <c r="W18" s="46">
        <v>4375</v>
      </c>
      <c r="X18" s="46">
        <v>4500</v>
      </c>
      <c r="Y18" s="46">
        <v>4625</v>
      </c>
      <c r="Z18" s="46">
        <v>4750</v>
      </c>
      <c r="AA18" s="46">
        <v>4875</v>
      </c>
      <c r="AB18" s="46">
        <v>5000</v>
      </c>
      <c r="AC18" s="46">
        <v>5125</v>
      </c>
      <c r="AD18" s="46">
        <v>5250</v>
      </c>
      <c r="AE18" s="46">
        <v>5375</v>
      </c>
      <c r="AF18" s="46">
        <v>5500</v>
      </c>
      <c r="AG18" s="46">
        <v>5625</v>
      </c>
      <c r="AH18" s="46">
        <v>5750</v>
      </c>
      <c r="AI18" s="46">
        <v>5875</v>
      </c>
      <c r="AJ18" s="46">
        <v>6000</v>
      </c>
      <c r="AK18" s="46">
        <v>6125</v>
      </c>
      <c r="AL18" s="46">
        <v>6250</v>
      </c>
      <c r="AM18" s="46">
        <v>6375</v>
      </c>
      <c r="AN18" s="46">
        <v>6500</v>
      </c>
      <c r="AO18" s="46">
        <v>6625</v>
      </c>
      <c r="AP18" s="46">
        <v>6750</v>
      </c>
      <c r="AQ18" s="46">
        <v>6875</v>
      </c>
      <c r="AR18" s="46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>
      <c r="A19" s="46">
        <v>1875</v>
      </c>
      <c r="B19" s="77">
        <f>ROUND(B70*Содержание!$H$8*(1+$H$13)*(1-$H$14)*(1-$H$15),0)</f>
        <v>63427</v>
      </c>
      <c r="C19" s="170">
        <f>ROUND(C70*Содержание!$H$8*(1+$H$13)*(1-$H$14)*(1-$H$15),0)</f>
        <v>65443</v>
      </c>
      <c r="D19" s="170">
        <f>ROUND(D70*Содержание!$H$8*(1+$H$13)*(1-$H$14)*(1-$H$15),0)</f>
        <v>67684</v>
      </c>
      <c r="E19" s="171">
        <f>ROUND(E70*Содержание!$H$8*(1+$H$13)*(1-$H$14)*(1-$H$15),0)</f>
        <v>70036</v>
      </c>
      <c r="F19" s="171">
        <f>ROUND(F70*Содержание!$H$8*(1+$H$13)*(1-$H$14)*(1-$H$15),0)</f>
        <v>70934</v>
      </c>
      <c r="G19" s="171">
        <f>ROUND(G70*Содержание!$H$8*(1+$H$13)*(1-$H$14)*(1-$H$15),0)</f>
        <v>73396</v>
      </c>
      <c r="H19" s="171">
        <f>ROUND(H70*Содержание!$H$8*(1+$H$13)*(1-$H$14)*(1-$H$15),0)</f>
        <v>79337</v>
      </c>
      <c r="I19" s="171">
        <f>ROUND(I70*Содержание!$H$8*(1+$H$13)*(1-$H$14)*(1-$H$15),0)</f>
        <v>81914</v>
      </c>
      <c r="J19" s="171">
        <f>ROUND(J70*Содержание!$H$8*(1+$H$13)*(1-$H$14)*(1-$H$15),0)</f>
        <v>83370</v>
      </c>
      <c r="K19" s="171">
        <f>ROUND(K70*Содержание!$H$8*(1+$H$13)*(1-$H$14)*(1-$H$15),0)</f>
        <v>85947</v>
      </c>
      <c r="L19" s="171">
        <f>ROUND(L70*Содержание!$H$8*(1+$H$13)*(1-$H$14)*(1-$H$15),0)</f>
        <v>90653</v>
      </c>
      <c r="M19" s="171">
        <f>ROUND(M70*Содержание!$H$8*(1+$H$13)*(1-$H$14)*(1-$H$15),0)</f>
        <v>92783</v>
      </c>
      <c r="N19" s="171">
        <f>ROUND(N70*Содержание!$H$8*(1+$H$13)*(1-$H$14)*(1-$H$15),0)</f>
        <v>95249</v>
      </c>
      <c r="O19" s="171">
        <f>ROUND(O70*Содержание!$H$8*(1+$H$13)*(1-$H$14)*(1-$H$15),0)</f>
        <v>97376</v>
      </c>
      <c r="P19" s="171">
        <f>ROUND(P70*Содержание!$H$8*(1+$H$13)*(1-$H$14)*(1-$H$15),0)</f>
        <v>101861</v>
      </c>
      <c r="Q19" s="171">
        <f>ROUND(Q70*Содержание!$H$8*(1+$H$13)*(1-$H$14)*(1-$H$15),0)</f>
        <v>103990</v>
      </c>
      <c r="R19" s="171">
        <f>ROUND(R70*Содержание!$H$8*(1+$H$13)*(1-$H$14)*(1-$H$15),0)</f>
        <v>106792</v>
      </c>
      <c r="S19" s="171">
        <f>ROUND(S70*Содержание!$H$8*(1+$H$13)*(1-$H$14)*(1-$H$15),0)</f>
        <v>108811</v>
      </c>
      <c r="T19" s="171">
        <f>ROUND(T70*Содержание!$H$8*(1+$H$13)*(1-$H$14)*(1-$H$15),0)</f>
        <v>113066</v>
      </c>
      <c r="U19" s="171">
        <f>ROUND(U70*Содержание!$H$8*(1+$H$13)*(1-$H$14)*(1-$H$15),0)</f>
        <v>115419</v>
      </c>
      <c r="V19" s="171">
        <f>ROUND(V70*Содержание!$H$8*(1+$H$13)*(1-$H$14)*(1-$H$15),0)</f>
        <v>117773</v>
      </c>
      <c r="W19" s="171">
        <f>ROUND(W70*Содержание!$H$8*(1+$H$13)*(1-$H$14)*(1-$H$15),0)</f>
        <v>120239</v>
      </c>
      <c r="X19" s="171">
        <f>ROUND(X70*Содержание!$H$8*(1+$H$13)*(1-$H$14)*(1-$H$15),0)</f>
        <v>124608</v>
      </c>
      <c r="Y19" s="171">
        <f>ROUND(Y70*Содержание!$H$8*(1+$H$13)*(1-$H$14)*(1-$H$15),0)</f>
        <v>126514</v>
      </c>
      <c r="Z19" s="171">
        <f>ROUND(Z70*Содержание!$H$8*(1+$H$13)*(1-$H$14)*(1-$H$15),0)</f>
        <v>129203</v>
      </c>
      <c r="AA19" s="171">
        <f>ROUND(AA70*Содержание!$H$8*(1+$H$13)*(1-$H$14)*(1-$H$15),0)</f>
        <v>130883</v>
      </c>
      <c r="AB19" s="171">
        <f>ROUND(AB70*Содержание!$H$8*(1+$H$13)*(1-$H$14)*(1-$H$15),0)</f>
        <v>135928</v>
      </c>
      <c r="AC19" s="171">
        <f>ROUND(AC70*Содержание!$H$8*(1+$H$13)*(1-$H$14)*(1-$H$15),0)</f>
        <v>136037</v>
      </c>
      <c r="AD19" s="171">
        <f>ROUND(AD70*Содержание!$H$8*(1+$H$13)*(1-$H$14)*(1-$H$15),0)</f>
        <v>137608</v>
      </c>
      <c r="AE19" s="171">
        <f>ROUND(AE70*Содержание!$H$8*(1+$H$13)*(1-$H$14)*(1-$H$15),0)</f>
        <v>139736</v>
      </c>
      <c r="AF19" s="171">
        <f>ROUND(AF70*Содержание!$H$8*(1+$H$13)*(1-$H$14)*(1-$H$15),0)</f>
        <v>144218</v>
      </c>
      <c r="AG19" s="171">
        <f>ROUND(AG70*Содержание!$H$8*(1+$H$13)*(1-$H$14)*(1-$H$15),0)</f>
        <v>146572</v>
      </c>
      <c r="AH19" s="171">
        <f>ROUND(AH70*Содержание!$H$8*(1+$H$13)*(1-$H$14)*(1-$H$15),0)</f>
        <v>148589</v>
      </c>
      <c r="AI19" s="171">
        <f>ROUND(AI70*Содержание!$H$8*(1+$H$13)*(1-$H$14)*(1-$H$15),0)</f>
        <v>150830</v>
      </c>
      <c r="AJ19" s="171">
        <f>ROUND(AJ70*Содержание!$H$8*(1+$H$13)*(1-$H$14)*(1-$H$15),0)</f>
        <v>155311</v>
      </c>
      <c r="AK19" s="171">
        <f>ROUND(AK70*Содержание!$H$8*(1+$H$13)*(1-$H$14)*(1-$H$15),0)</f>
        <v>164502</v>
      </c>
      <c r="AL19" s="171">
        <f>ROUND(AL70*Содержание!$H$8*(1+$H$13)*(1-$H$14)*(1-$H$15),0)</f>
        <v>166966</v>
      </c>
      <c r="AM19" s="171">
        <f>ROUND(AM70*Содержание!$H$8*(1+$H$13)*(1-$H$14)*(1-$H$15),0)</f>
        <v>168984</v>
      </c>
      <c r="AN19" s="171">
        <f>ROUND(AN70*Содержание!$H$8*(1+$H$13)*(1-$H$14)*(1-$H$15),0)</f>
        <v>173691</v>
      </c>
      <c r="AO19" s="171">
        <f>ROUND(AO70*Содержание!$H$8*(1+$H$13)*(1-$H$14)*(1-$H$15),0)</f>
        <v>176490</v>
      </c>
      <c r="AP19" s="171">
        <f>ROUND(AP70*Содержание!$H$8*(1+$H$13)*(1-$H$14)*(1-$H$15),0)</f>
        <v>178510</v>
      </c>
      <c r="AQ19" s="171">
        <f>ROUND(AQ70*Содержание!$H$8*(1+$H$13)*(1-$H$14)*(1-$H$15),0)</f>
        <v>180862</v>
      </c>
      <c r="AR19" s="171">
        <f>ROUND(AR70*Содержание!$H$8*(1+$H$13)*(1-$H$14)*(1-$H$15),0)</f>
        <v>185793</v>
      </c>
      <c r="AS19" s="1"/>
      <c r="AT19" s="1"/>
      <c r="AU19" s="230"/>
      <c r="AV19" s="1"/>
      <c r="AW19" s="1"/>
      <c r="AX19" s="1"/>
      <c r="AY19" s="1"/>
      <c r="AZ19" s="1"/>
    </row>
    <row r="20" spans="1:52">
      <c r="A20" s="46">
        <v>2000</v>
      </c>
      <c r="B20" s="170">
        <f>ROUND(B71*Содержание!$H$8*(1+$H$13)*(1-$H$14)*(1-$H$15),0)</f>
        <v>65329</v>
      </c>
      <c r="C20" s="170">
        <f>ROUND(C71*Содержание!$H$8*(1+$H$13)*(1-$H$14)*(1-$H$15),0)</f>
        <v>67795</v>
      </c>
      <c r="D20" s="170">
        <f>ROUND(D71*Содержание!$H$8*(1+$H$13)*(1-$H$14)*(1-$H$15),0)</f>
        <v>70711</v>
      </c>
      <c r="E20" s="171">
        <f>ROUND(E71*Содержание!$H$8*(1+$H$13)*(1-$H$14)*(1-$H$15),0)</f>
        <v>73511</v>
      </c>
      <c r="F20" s="171">
        <f>ROUND(F71*Содержание!$H$8*(1+$H$13)*(1-$H$14)*(1-$H$15),0)</f>
        <v>74633</v>
      </c>
      <c r="G20" s="171">
        <f>ROUND(G71*Содержание!$H$8*(1+$H$13)*(1-$H$14)*(1-$H$15),0)</f>
        <v>75528</v>
      </c>
      <c r="H20" s="171">
        <f>ROUND(H71*Содержание!$H$8*(1+$H$13)*(1-$H$14)*(1-$H$15),0)</f>
        <v>82810</v>
      </c>
      <c r="I20" s="171">
        <f>ROUND(I71*Содержание!$H$8*(1+$H$13)*(1-$H$14)*(1-$H$15),0)</f>
        <v>84492</v>
      </c>
      <c r="J20" s="171">
        <f>ROUND(J71*Содержание!$H$8*(1+$H$13)*(1-$H$14)*(1-$H$15),0)</f>
        <v>85724</v>
      </c>
      <c r="K20" s="171">
        <f>ROUND(K71*Содержание!$H$8*(1+$H$13)*(1-$H$14)*(1-$H$15),0)</f>
        <v>88079</v>
      </c>
      <c r="L20" s="171">
        <f>ROUND(L71*Содержание!$H$8*(1+$H$13)*(1-$H$14)*(1-$H$15),0)</f>
        <v>91103</v>
      </c>
      <c r="M20" s="171">
        <f>ROUND(M71*Содержание!$H$8*(1+$H$13)*(1-$H$14)*(1-$H$15),0)</f>
        <v>95361</v>
      </c>
      <c r="N20" s="171">
        <f>ROUND(N71*Содержание!$H$8*(1+$H$13)*(1-$H$14)*(1-$H$15),0)</f>
        <v>97489</v>
      </c>
      <c r="O20" s="171">
        <f>ROUND(O71*Содержание!$H$8*(1+$H$13)*(1-$H$14)*(1-$H$15),0)</f>
        <v>99620</v>
      </c>
      <c r="P20" s="171">
        <f>ROUND(P71*Содержание!$H$8*(1+$H$13)*(1-$H$14)*(1-$H$15),0)</f>
        <v>104438</v>
      </c>
      <c r="Q20" s="171">
        <f>ROUND(Q71*Содержание!$H$8*(1+$H$13)*(1-$H$14)*(1-$H$15),0)</f>
        <v>106792</v>
      </c>
      <c r="R20" s="171">
        <f>ROUND(R71*Содержание!$H$8*(1+$H$13)*(1-$H$14)*(1-$H$15),0)</f>
        <v>109256</v>
      </c>
      <c r="S20" s="171">
        <f>ROUND(S71*Содержание!$H$8*(1+$H$13)*(1-$H$14)*(1-$H$15),0)</f>
        <v>111498</v>
      </c>
      <c r="T20" s="171">
        <f>ROUND(T71*Содержание!$H$8*(1+$H$13)*(1-$H$14)*(1-$H$15),0)</f>
        <v>116429</v>
      </c>
      <c r="U20" s="171">
        <f>ROUND(U71*Содержание!$H$8*(1+$H$13)*(1-$H$14)*(1-$H$15),0)</f>
        <v>116765</v>
      </c>
      <c r="V20" s="171">
        <f>ROUND(V71*Содержание!$H$8*(1+$H$13)*(1-$H$14)*(1-$H$15),0)</f>
        <v>119678</v>
      </c>
      <c r="W20" s="171">
        <f>ROUND(W71*Содержание!$H$8*(1+$H$13)*(1-$H$14)*(1-$H$15),0)</f>
        <v>122257</v>
      </c>
      <c r="X20" s="171">
        <f>ROUND(X71*Содержание!$H$8*(1+$H$13)*(1-$H$14)*(1-$H$15),0)</f>
        <v>124944</v>
      </c>
      <c r="Y20" s="171">
        <f>ROUND(Y71*Содержание!$H$8*(1+$H$13)*(1-$H$14)*(1-$H$15),0)</f>
        <v>126514</v>
      </c>
      <c r="Z20" s="171">
        <f>ROUND(Z71*Содержание!$H$8*(1+$H$13)*(1-$H$14)*(1-$H$15),0)</f>
        <v>128644</v>
      </c>
      <c r="AA20" s="171">
        <f>ROUND(AA71*Содержание!$H$8*(1+$H$13)*(1-$H$14)*(1-$H$15),0)</f>
        <v>133570</v>
      </c>
      <c r="AB20" s="171">
        <f>ROUND(AB71*Содержание!$H$8*(1+$H$13)*(1-$H$14)*(1-$H$15),0)</f>
        <v>137047</v>
      </c>
      <c r="AC20" s="171">
        <f>ROUND(AC71*Содержание!$H$8*(1+$H$13)*(1-$H$14)*(1-$H$15),0)</f>
        <v>141977</v>
      </c>
      <c r="AD20" s="171">
        <f>ROUND(AD71*Содержание!$H$8*(1+$H$13)*(1-$H$14)*(1-$H$15),0)</f>
        <v>142650</v>
      </c>
      <c r="AE20" s="171">
        <f>ROUND(AE71*Содержание!$H$8*(1+$H$13)*(1-$H$14)*(1-$H$15),0)</f>
        <v>143657</v>
      </c>
      <c r="AF20" s="171">
        <f>ROUND(AF71*Содержание!$H$8*(1+$H$13)*(1-$H$14)*(1-$H$15),0)</f>
        <v>151838</v>
      </c>
      <c r="AG20" s="171">
        <f>ROUND(AG71*Содержание!$H$8*(1+$H$13)*(1-$H$14)*(1-$H$15),0)</f>
        <v>153968</v>
      </c>
      <c r="AH20" s="171">
        <f>ROUND(AH71*Содержание!$H$8*(1+$H$13)*(1-$H$14)*(1-$H$15),0)</f>
        <v>154640</v>
      </c>
      <c r="AI20" s="171">
        <f>ROUND(AI71*Содержание!$H$8*(1+$H$13)*(1-$H$14)*(1-$H$15),0)</f>
        <v>154864</v>
      </c>
      <c r="AJ20" s="171">
        <f>ROUND(AJ71*Содержание!$H$8*(1+$H$13)*(1-$H$14)*(1-$H$15),0)</f>
        <v>163493</v>
      </c>
      <c r="AK20" s="171">
        <f>ROUND(AK71*Содержание!$H$8*(1+$H$13)*(1-$H$14)*(1-$H$15),0)</f>
        <v>171226</v>
      </c>
      <c r="AL20" s="171">
        <f>ROUND(AL71*Содержание!$H$8*(1+$H$13)*(1-$H$14)*(1-$H$15),0)</f>
        <v>174588</v>
      </c>
      <c r="AM20" s="171">
        <f>ROUND(AM71*Содержание!$H$8*(1+$H$13)*(1-$H$14)*(1-$H$15),0)</f>
        <v>175372</v>
      </c>
      <c r="AN20" s="171">
        <f>ROUND(AN71*Содержание!$H$8*(1+$H$13)*(1-$H$14)*(1-$H$15),0)</f>
        <v>182990</v>
      </c>
      <c r="AO20" s="171">
        <f>ROUND(AO71*Содержание!$H$8*(1+$H$13)*(1-$H$14)*(1-$H$15),0)</f>
        <v>185793</v>
      </c>
      <c r="AP20" s="171">
        <f>ROUND(AP71*Содержание!$H$8*(1+$H$13)*(1-$H$14)*(1-$H$15),0)</f>
        <v>185456</v>
      </c>
      <c r="AQ20" s="171">
        <f>ROUND(AQ71*Содержание!$H$8*(1+$H$13)*(1-$H$14)*(1-$H$15),0)</f>
        <v>186240</v>
      </c>
      <c r="AR20" s="171">
        <f>ROUND(AR71*Содержание!$H$8*(1+$H$13)*(1-$H$14)*(1-$H$15),0)</f>
        <v>195878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>
      <c r="A21" s="46">
        <v>2125</v>
      </c>
      <c r="B21" s="170">
        <f>ROUND(B72*Содержание!$H$8*(1+$H$13)*(1-$H$14)*(1-$H$15),0)</f>
        <v>68916</v>
      </c>
      <c r="C21" s="170">
        <f>ROUND(C72*Содержание!$H$8*(1+$H$13)*(1-$H$14)*(1-$H$15),0)</f>
        <v>70821</v>
      </c>
      <c r="D21" s="170">
        <f>ROUND(D72*Содержание!$H$8*(1+$H$13)*(1-$H$14)*(1-$H$15),0)</f>
        <v>73175</v>
      </c>
      <c r="E21" s="171">
        <f>ROUND(E72*Содержание!$H$8*(1+$H$13)*(1-$H$14)*(1-$H$15),0)</f>
        <v>74406</v>
      </c>
      <c r="F21" s="171">
        <f>ROUND(F72*Содержание!$H$8*(1+$H$13)*(1-$H$14)*(1-$H$15),0)</f>
        <v>75303</v>
      </c>
      <c r="G21" s="171">
        <f>ROUND(G72*Содержание!$H$8*(1+$H$13)*(1-$H$14)*(1-$H$15),0)</f>
        <v>79563</v>
      </c>
      <c r="H21" s="171">
        <f>ROUND(H72*Содержание!$H$8*(1+$H$13)*(1-$H$14)*(1-$H$15),0)</f>
        <v>85499</v>
      </c>
      <c r="I21" s="171">
        <f>ROUND(I72*Содержание!$H$8*(1+$H$13)*(1-$H$14)*(1-$H$15),0)</f>
        <v>85724</v>
      </c>
      <c r="J21" s="171">
        <f>ROUND(J72*Содержание!$H$8*(1+$H$13)*(1-$H$14)*(1-$H$15),0)</f>
        <v>87182</v>
      </c>
      <c r="K21" s="171">
        <f>ROUND(K72*Содержание!$H$8*(1+$H$13)*(1-$H$14)*(1-$H$15),0)</f>
        <v>90991</v>
      </c>
      <c r="L21" s="171">
        <f>ROUND(L72*Содержание!$H$8*(1+$H$13)*(1-$H$14)*(1-$H$15),0)</f>
        <v>94353</v>
      </c>
      <c r="M21" s="171">
        <f>ROUND(M72*Содержание!$H$8*(1+$H$13)*(1-$H$14)*(1-$H$15),0)</f>
        <v>96594</v>
      </c>
      <c r="N21" s="171">
        <f>ROUND(N72*Содержание!$H$8*(1+$H$13)*(1-$H$14)*(1-$H$15),0)</f>
        <v>98386</v>
      </c>
      <c r="O21" s="171">
        <f>ROUND(O72*Содержание!$H$8*(1+$H$13)*(1-$H$14)*(1-$H$15),0)</f>
        <v>103093</v>
      </c>
      <c r="P21" s="171">
        <f>ROUND(P72*Содержание!$H$8*(1+$H$13)*(1-$H$14)*(1-$H$15),0)</f>
        <v>109592</v>
      </c>
      <c r="Q21" s="171">
        <f>ROUND(Q72*Содержание!$H$8*(1+$H$13)*(1-$H$14)*(1-$H$15),0)</f>
        <v>110938</v>
      </c>
      <c r="R21" s="171">
        <f>ROUND(R72*Содержание!$H$8*(1+$H$13)*(1-$H$14)*(1-$H$15),0)</f>
        <v>111946</v>
      </c>
      <c r="S21" s="171">
        <f>ROUND(S72*Содержание!$H$8*(1+$H$13)*(1-$H$14)*(1-$H$15),0)</f>
        <v>115644</v>
      </c>
      <c r="T21" s="171">
        <f>ROUND(T72*Содержание!$H$8*(1+$H$13)*(1-$H$14)*(1-$H$15),0)</f>
        <v>120686</v>
      </c>
      <c r="U21" s="171">
        <f>ROUND(U72*Содержание!$H$8*(1+$H$13)*(1-$H$14)*(1-$H$15),0)</f>
        <v>120800</v>
      </c>
      <c r="V21" s="171">
        <f>ROUND(V72*Содержание!$H$8*(1+$H$13)*(1-$H$14)*(1-$H$15),0)</f>
        <v>122029</v>
      </c>
      <c r="W21" s="171">
        <f>ROUND(W72*Содержание!$H$8*(1+$H$13)*(1-$H$14)*(1-$H$15),0)</f>
        <v>125282</v>
      </c>
      <c r="X21" s="171">
        <f>ROUND(X72*Содержание!$H$8*(1+$H$13)*(1-$H$14)*(1-$H$15),0)</f>
        <v>130548</v>
      </c>
      <c r="Y21" s="171">
        <f>ROUND(Y72*Содержание!$H$8*(1+$H$13)*(1-$H$14)*(1-$H$15),0)</f>
        <v>131443</v>
      </c>
      <c r="Z21" s="171">
        <f>ROUND(Z72*Содержание!$H$8*(1+$H$13)*(1-$H$14)*(1-$H$15),0)</f>
        <v>132452</v>
      </c>
      <c r="AA21" s="171">
        <f>ROUND(AA72*Содержание!$H$8*(1+$H$13)*(1-$H$14)*(1-$H$15),0)</f>
        <v>137494</v>
      </c>
      <c r="AB21" s="171">
        <f>ROUND(AB72*Содержание!$H$8*(1+$H$13)*(1-$H$14)*(1-$H$15),0)</f>
        <v>141305</v>
      </c>
      <c r="AC21" s="171">
        <f>ROUND(AC72*Содержание!$H$8*(1+$H$13)*(1-$H$14)*(1-$H$15),0)</f>
        <v>145900</v>
      </c>
      <c r="AD21" s="171">
        <f>ROUND(AD72*Содержание!$H$8*(1+$H$13)*(1-$H$14)*(1-$H$15),0)</f>
        <v>146460</v>
      </c>
      <c r="AE21" s="171">
        <f>ROUND(AE72*Содержание!$H$8*(1+$H$13)*(1-$H$14)*(1-$H$15),0)</f>
        <v>150381</v>
      </c>
      <c r="AF21" s="171">
        <f>ROUND(AF72*Содержание!$H$8*(1+$H$13)*(1-$H$14)*(1-$H$15),0)</f>
        <v>157218</v>
      </c>
      <c r="AG21" s="171">
        <f>ROUND(AG72*Содержание!$H$8*(1+$H$13)*(1-$H$14)*(1-$H$15),0)</f>
        <v>159458</v>
      </c>
      <c r="AH21" s="171">
        <f>ROUND(AH72*Содержание!$H$8*(1+$H$13)*(1-$H$14)*(1-$H$15),0)</f>
        <v>158787</v>
      </c>
      <c r="AI21" s="171">
        <f>ROUND(AI72*Содержание!$H$8*(1+$H$13)*(1-$H$14)*(1-$H$15),0)</f>
        <v>163605</v>
      </c>
      <c r="AJ21" s="171">
        <f>ROUND(AJ72*Содержание!$H$8*(1+$H$13)*(1-$H$14)*(1-$H$15),0)</f>
        <v>168984</v>
      </c>
      <c r="AK21" s="171">
        <f>ROUND(AK72*Содержание!$H$8*(1+$H$13)*(1-$H$14)*(1-$H$15),0)</f>
        <v>173691</v>
      </c>
      <c r="AL21" s="171">
        <f>ROUND(AL72*Содержание!$H$8*(1+$H$13)*(1-$H$14)*(1-$H$15),0)</f>
        <v>178510</v>
      </c>
      <c r="AM21" s="171">
        <f>ROUND(AM72*Содержание!$H$8*(1+$H$13)*(1-$H$14)*(1-$H$15),0)</f>
        <v>182878</v>
      </c>
      <c r="AN21" s="171">
        <f>ROUND(AN72*Содержание!$H$8*(1+$H$13)*(1-$H$14)*(1-$H$15),0)</f>
        <v>189040</v>
      </c>
      <c r="AO21" s="171">
        <f>ROUND(AO72*Содержание!$H$8*(1+$H$13)*(1-$H$14)*(1-$H$15),0)</f>
        <v>191731</v>
      </c>
      <c r="AP21" s="171">
        <f>ROUND(AP72*Содержание!$H$8*(1+$H$13)*(1-$H$14)*(1-$H$15),0)</f>
        <v>192852</v>
      </c>
      <c r="AQ21" s="171">
        <f>ROUND(AQ72*Содержание!$H$8*(1+$H$13)*(1-$H$14)*(1-$H$15),0)</f>
        <v>195428</v>
      </c>
      <c r="AR21" s="171">
        <f>ROUND(AR72*Содержание!$H$8*(1+$H$13)*(1-$H$14)*(1-$H$15),0)</f>
        <v>201479</v>
      </c>
      <c r="AS21" s="1"/>
      <c r="AT21" s="1"/>
      <c r="AU21" s="1"/>
      <c r="AV21" s="1"/>
      <c r="AW21" s="1"/>
      <c r="AX21" s="1"/>
      <c r="AY21" s="1"/>
      <c r="AZ21" s="1"/>
    </row>
    <row r="22" spans="1:52">
      <c r="A22" s="46">
        <v>2250</v>
      </c>
      <c r="B22" s="170">
        <f>ROUND(B73*Содержание!$H$8*(1+$H$13)*(1-$H$14)*(1-$H$15),0)</f>
        <v>70711</v>
      </c>
      <c r="C22" s="170">
        <f>ROUND(C73*Содержание!$H$8*(1+$H$13)*(1-$H$14)*(1-$H$15),0)</f>
        <v>72949</v>
      </c>
      <c r="D22" s="170">
        <f>ROUND(D73*Содержание!$H$8*(1+$H$13)*(1-$H$14)*(1-$H$15),0)</f>
        <v>73845</v>
      </c>
      <c r="E22" s="171">
        <f>ROUND(E73*Содержание!$H$8*(1+$H$13)*(1-$H$14)*(1-$H$15),0)</f>
        <v>74968</v>
      </c>
      <c r="F22" s="171">
        <f>ROUND(F73*Содержание!$H$8*(1+$H$13)*(1-$H$14)*(1-$H$15),0)</f>
        <v>76423</v>
      </c>
      <c r="G22" s="171">
        <f>ROUND(G73*Содержание!$H$8*(1+$H$13)*(1-$H$14)*(1-$H$15),0)</f>
        <v>82026</v>
      </c>
      <c r="H22" s="171">
        <f>ROUND(H73*Содержание!$H$8*(1+$H$13)*(1-$H$14)*(1-$H$15),0)</f>
        <v>87851</v>
      </c>
      <c r="I22" s="171">
        <f>ROUND(I73*Содержание!$H$8*(1+$H$13)*(1-$H$14)*(1-$H$15),0)</f>
        <v>87630</v>
      </c>
      <c r="J22" s="171">
        <f>ROUND(J73*Содержание!$H$8*(1+$H$13)*(1-$H$14)*(1-$H$15),0)</f>
        <v>88302</v>
      </c>
      <c r="K22" s="171">
        <f>ROUND(K73*Содержание!$H$8*(1+$H$13)*(1-$H$14)*(1-$H$15),0)</f>
        <v>92225</v>
      </c>
      <c r="L22" s="171">
        <f>ROUND(L73*Содержание!$H$8*(1+$H$13)*(1-$H$14)*(1-$H$15),0)</f>
        <v>96146</v>
      </c>
      <c r="M22" s="171">
        <f>ROUND(M73*Содержание!$H$8*(1+$H$13)*(1-$H$14)*(1-$H$15),0)</f>
        <v>98836</v>
      </c>
      <c r="N22" s="171">
        <f>ROUND(N73*Содержание!$H$8*(1+$H$13)*(1-$H$14)*(1-$H$15),0)</f>
        <v>100403</v>
      </c>
      <c r="O22" s="171">
        <f>ROUND(O73*Содержание!$H$8*(1+$H$13)*(1-$H$14)*(1-$H$15),0)</f>
        <v>105557</v>
      </c>
      <c r="P22" s="171">
        <f>ROUND(P73*Содержание!$H$8*(1+$H$13)*(1-$H$14)*(1-$H$15),0)</f>
        <v>112618</v>
      </c>
      <c r="Q22" s="171">
        <f>ROUND(Q73*Содержание!$H$8*(1+$H$13)*(1-$H$14)*(1-$H$15),0)</f>
        <v>112732</v>
      </c>
      <c r="R22" s="171">
        <f>ROUND(R73*Содержание!$H$8*(1+$H$13)*(1-$H$14)*(1-$H$15),0)</f>
        <v>114075</v>
      </c>
      <c r="S22" s="171">
        <f>ROUND(S73*Содержание!$H$8*(1+$H$13)*(1-$H$14)*(1-$H$15),0)</f>
        <v>117886</v>
      </c>
      <c r="T22" s="171">
        <f>ROUND(T73*Содержание!$H$8*(1+$H$13)*(1-$H$14)*(1-$H$15),0)</f>
        <v>124048</v>
      </c>
      <c r="U22" s="171">
        <f>ROUND(U73*Содержание!$H$8*(1+$H$13)*(1-$H$14)*(1-$H$15),0)</f>
        <v>124161</v>
      </c>
      <c r="V22" s="171">
        <f>ROUND(V73*Содержание!$H$8*(1+$H$13)*(1-$H$14)*(1-$H$15),0)</f>
        <v>123713</v>
      </c>
      <c r="W22" s="171">
        <f>ROUND(W73*Содержание!$H$8*(1+$H$13)*(1-$H$14)*(1-$H$15),0)</f>
        <v>128753</v>
      </c>
      <c r="X22" s="171">
        <f>ROUND(X73*Содержание!$H$8*(1+$H$13)*(1-$H$14)*(1-$H$15),0)</f>
        <v>134246</v>
      </c>
      <c r="Y22" s="171">
        <f>ROUND(Y73*Содержание!$H$8*(1+$H$13)*(1-$H$14)*(1-$H$15),0)</f>
        <v>133686</v>
      </c>
      <c r="Z22" s="171">
        <f>ROUND(Z73*Содержание!$H$8*(1+$H$13)*(1-$H$14)*(1-$H$15),0)</f>
        <v>134806</v>
      </c>
      <c r="AA22" s="171">
        <f>ROUND(AA73*Содержание!$H$8*(1+$H$13)*(1-$H$14)*(1-$H$15),0)</f>
        <v>141529</v>
      </c>
      <c r="AB22" s="171">
        <f>ROUND(AB73*Содержание!$H$8*(1+$H$13)*(1-$H$14)*(1-$H$15),0)</f>
        <v>143657</v>
      </c>
      <c r="AC22" s="171">
        <f>ROUND(AC73*Содержание!$H$8*(1+$H$13)*(1-$H$14)*(1-$H$15),0)</f>
        <v>146908</v>
      </c>
      <c r="AD22" s="171">
        <f>ROUND(AD73*Содержание!$H$8*(1+$H$13)*(1-$H$14)*(1-$H$15),0)</f>
        <v>149038</v>
      </c>
      <c r="AE22" s="171">
        <f>ROUND(AE73*Содержание!$H$8*(1+$H$13)*(1-$H$14)*(1-$H$15),0)</f>
        <v>154191</v>
      </c>
      <c r="AF22" s="171">
        <f>ROUND(AF73*Содержание!$H$8*(1+$H$13)*(1-$H$14)*(1-$H$15),0)</f>
        <v>159908</v>
      </c>
      <c r="AG22" s="171">
        <f>ROUND(AG73*Содержание!$H$8*(1+$H$13)*(1-$H$14)*(1-$H$15),0)</f>
        <v>160690</v>
      </c>
      <c r="AH22" s="171">
        <f>ROUND(AH73*Содержание!$H$8*(1+$H$13)*(1-$H$14)*(1-$H$15),0)</f>
        <v>163493</v>
      </c>
      <c r="AI22" s="171">
        <f>ROUND(AI73*Содержание!$H$8*(1+$H$13)*(1-$H$14)*(1-$H$15),0)</f>
        <v>166406</v>
      </c>
      <c r="AJ22" s="171">
        <f>ROUND(AJ73*Содержание!$H$8*(1+$H$13)*(1-$H$14)*(1-$H$15),0)</f>
        <v>172568</v>
      </c>
      <c r="AK22" s="171">
        <f>ROUND(AK73*Содержание!$H$8*(1+$H$13)*(1-$H$14)*(1-$H$15),0)</f>
        <v>177387</v>
      </c>
      <c r="AL22" s="171">
        <f>ROUND(AL73*Содержание!$H$8*(1+$H$13)*(1-$H$14)*(1-$H$15),0)</f>
        <v>180415</v>
      </c>
      <c r="AM22" s="171">
        <f>ROUND(AM73*Содержание!$H$8*(1+$H$13)*(1-$H$14)*(1-$H$15),0)</f>
        <v>188368</v>
      </c>
      <c r="AN22" s="171">
        <f>ROUND(AN73*Содержание!$H$8*(1+$H$13)*(1-$H$14)*(1-$H$15),0)</f>
        <v>193188</v>
      </c>
      <c r="AO22" s="171">
        <f>ROUND(AO73*Содержание!$H$8*(1+$H$13)*(1-$H$14)*(1-$H$15),0)</f>
        <v>195766</v>
      </c>
      <c r="AP22" s="171">
        <f>ROUND(AP73*Содержание!$H$8*(1+$H$13)*(1-$H$14)*(1-$H$15),0)</f>
        <v>197109</v>
      </c>
      <c r="AQ22" s="171">
        <f>ROUND(AQ73*Содержание!$H$8*(1+$H$13)*(1-$H$14)*(1-$H$15),0)</f>
        <v>199799</v>
      </c>
      <c r="AR22" s="171">
        <f>ROUND(AR73*Содержание!$H$8*(1+$H$13)*(1-$H$14)*(1-$H$15),0)</f>
        <v>206523</v>
      </c>
      <c r="AS22" s="1"/>
      <c r="AT22" s="1"/>
      <c r="AU22" s="1"/>
      <c r="AV22" s="1"/>
      <c r="AW22" s="1"/>
      <c r="AX22" s="1"/>
      <c r="AY22" s="1"/>
      <c r="AZ22" s="1"/>
    </row>
    <row r="23" spans="1:52">
      <c r="A23" s="46">
        <v>2375</v>
      </c>
      <c r="B23" s="170">
        <f>ROUND(B74*Содержание!$H$8*(1+$H$13)*(1-$H$14)*(1-$H$15),0)</f>
        <v>74406</v>
      </c>
      <c r="C23" s="170">
        <f>ROUND(C74*Содержание!$H$8*(1+$H$13)*(1-$H$14)*(1-$H$15),0)</f>
        <v>76311</v>
      </c>
      <c r="D23" s="170">
        <f>ROUND(D74*Содержание!$H$8*(1+$H$13)*(1-$H$14)*(1-$H$15),0)</f>
        <v>78327</v>
      </c>
      <c r="E23" s="171">
        <f>ROUND(E74*Содержание!$H$8*(1+$H$13)*(1-$H$14)*(1-$H$15),0)</f>
        <v>80568</v>
      </c>
      <c r="F23" s="171">
        <f>ROUND(F74*Содержание!$H$8*(1+$H$13)*(1-$H$14)*(1-$H$15),0)</f>
        <v>81914</v>
      </c>
      <c r="G23" s="171">
        <f>ROUND(G74*Содержание!$H$8*(1+$H$13)*(1-$H$14)*(1-$H$15),0)</f>
        <v>87293</v>
      </c>
      <c r="H23" s="171">
        <f>ROUND(H74*Содержание!$H$8*(1+$H$13)*(1-$H$14)*(1-$H$15),0)</f>
        <v>91440</v>
      </c>
      <c r="I23" s="171">
        <f>ROUND(I74*Содержание!$H$8*(1+$H$13)*(1-$H$14)*(1-$H$15),0)</f>
        <v>96034</v>
      </c>
      <c r="J23" s="171">
        <f>ROUND(J74*Содержание!$H$8*(1+$H$13)*(1-$H$14)*(1-$H$15),0)</f>
        <v>97042</v>
      </c>
      <c r="K23" s="171">
        <f>ROUND(K74*Содержание!$H$8*(1+$H$13)*(1-$H$14)*(1-$H$15),0)</f>
        <v>97937</v>
      </c>
      <c r="L23" s="171">
        <f>ROUND(L74*Содержание!$H$8*(1+$H$13)*(1-$H$14)*(1-$H$15),0)</f>
        <v>102308</v>
      </c>
      <c r="M23" s="171">
        <f>ROUND(M74*Содержание!$H$8*(1+$H$13)*(1-$H$14)*(1-$H$15),0)</f>
        <v>107130</v>
      </c>
      <c r="N23" s="171">
        <f>ROUND(N74*Содержание!$H$8*(1+$H$13)*(1-$H$14)*(1-$H$15),0)</f>
        <v>110042</v>
      </c>
      <c r="O23" s="171">
        <f>ROUND(O74*Содержание!$H$8*(1+$H$13)*(1-$H$14)*(1-$H$15),0)</f>
        <v>115082</v>
      </c>
      <c r="P23" s="171">
        <f>ROUND(P74*Содержание!$H$8*(1+$H$13)*(1-$H$14)*(1-$H$15),0)</f>
        <v>119678</v>
      </c>
      <c r="Q23" s="171">
        <f>ROUND(Q74*Содержание!$H$8*(1+$H$13)*(1-$H$14)*(1-$H$15),0)</f>
        <v>121694</v>
      </c>
      <c r="R23" s="171">
        <f>ROUND(R74*Содержание!$H$8*(1+$H$13)*(1-$H$14)*(1-$H$15),0)</f>
        <v>125057</v>
      </c>
      <c r="S23" s="171">
        <f>ROUND(S74*Содержание!$H$8*(1+$H$13)*(1-$H$14)*(1-$H$15),0)</f>
        <v>127410</v>
      </c>
      <c r="T23" s="171">
        <f>ROUND(T74*Содержание!$H$8*(1+$H$13)*(1-$H$14)*(1-$H$15),0)</f>
        <v>132902</v>
      </c>
      <c r="U23" s="171">
        <f>ROUND(U74*Содержание!$H$8*(1+$H$13)*(1-$H$14)*(1-$H$15),0)</f>
        <v>131779</v>
      </c>
      <c r="V23" s="171">
        <f>ROUND(V74*Содержание!$H$8*(1+$H$13)*(1-$H$14)*(1-$H$15),0)</f>
        <v>133126</v>
      </c>
      <c r="W23" s="171">
        <f>ROUND(W74*Содержание!$H$8*(1+$H$13)*(1-$H$14)*(1-$H$15),0)</f>
        <v>138503</v>
      </c>
      <c r="X23" s="171">
        <f>ROUND(X74*Содержание!$H$8*(1+$H$13)*(1-$H$14)*(1-$H$15),0)</f>
        <v>144218</v>
      </c>
      <c r="Y23" s="171">
        <f>ROUND(Y74*Содержание!$H$8*(1+$H$13)*(1-$H$14)*(1-$H$15),0)</f>
        <v>146572</v>
      </c>
      <c r="Z23" s="171">
        <f>ROUND(Z74*Содержание!$H$8*(1+$H$13)*(1-$H$14)*(1-$H$15),0)</f>
        <v>149038</v>
      </c>
      <c r="AA23" s="171">
        <f>ROUND(AA74*Содержание!$H$8*(1+$H$13)*(1-$H$14)*(1-$H$15),0)</f>
        <v>151951</v>
      </c>
      <c r="AB23" s="171">
        <f>ROUND(AB74*Содержание!$H$8*(1+$H$13)*(1-$H$14)*(1-$H$15),0)</f>
        <v>157556</v>
      </c>
      <c r="AC23" s="171">
        <f>ROUND(AC74*Содержание!$H$8*(1+$H$13)*(1-$H$14)*(1-$H$15),0)</f>
        <v>161812</v>
      </c>
      <c r="AD23" s="171">
        <f>ROUND(AD74*Содержание!$H$8*(1+$H$13)*(1-$H$14)*(1-$H$15),0)</f>
        <v>163717</v>
      </c>
      <c r="AE23" s="171">
        <f>ROUND(AE74*Содержание!$H$8*(1+$H$13)*(1-$H$14)*(1-$H$15),0)</f>
        <v>169657</v>
      </c>
      <c r="AF23" s="171">
        <f>ROUND(AF74*Содержание!$H$8*(1+$H$13)*(1-$H$14)*(1-$H$15),0)</f>
        <v>176155</v>
      </c>
      <c r="AG23" s="171">
        <f>ROUND(AG74*Содержание!$H$8*(1+$H$13)*(1-$H$14)*(1-$H$15),0)</f>
        <v>177163</v>
      </c>
      <c r="AH23" s="171">
        <f>ROUND(AH74*Содержание!$H$8*(1+$H$13)*(1-$H$14)*(1-$H$15),0)</f>
        <v>179739</v>
      </c>
      <c r="AI23" s="171">
        <f>ROUND(AI74*Содержание!$H$8*(1+$H$13)*(1-$H$14)*(1-$H$15),0)</f>
        <v>180415</v>
      </c>
      <c r="AJ23" s="171">
        <f>ROUND(AJ74*Содержание!$H$8*(1+$H$13)*(1-$H$14)*(1-$H$15),0)</f>
        <v>186575</v>
      </c>
      <c r="AK23" s="171">
        <f>ROUND(AK74*Содержание!$H$8*(1+$H$13)*(1-$H$14)*(1-$H$15),0)</f>
        <v>198008</v>
      </c>
      <c r="AL23" s="171">
        <f>ROUND(AL74*Содержание!$H$8*(1+$H$13)*(1-$H$14)*(1-$H$15),0)</f>
        <v>203609</v>
      </c>
      <c r="AM23" s="171">
        <f>ROUND(AM74*Содержание!$H$8*(1+$H$13)*(1-$H$14)*(1-$H$15),0)</f>
        <v>206523</v>
      </c>
      <c r="AN23" s="171">
        <f>ROUND(AN74*Содержание!$H$8*(1+$H$13)*(1-$H$14)*(1-$H$15),0)</f>
        <v>209212</v>
      </c>
      <c r="AO23" s="171">
        <f>ROUND(AO74*Содержание!$H$8*(1+$H$13)*(1-$H$14)*(1-$H$15),0)</f>
        <v>212237</v>
      </c>
      <c r="AP23" s="171">
        <f>ROUND(AP74*Содержание!$H$8*(1+$H$13)*(1-$H$14)*(1-$H$15),0)</f>
        <v>217840</v>
      </c>
      <c r="AQ23" s="171">
        <f>ROUND(AQ74*Содержание!$H$8*(1+$H$13)*(1-$H$14)*(1-$H$15),0)</f>
        <v>220977</v>
      </c>
      <c r="AR23" s="171">
        <f>ROUND(AR74*Содержание!$H$8*(1+$H$13)*(1-$H$14)*(1-$H$15),0)</f>
        <v>224002</v>
      </c>
      <c r="AS23" s="1"/>
      <c r="AT23" s="1"/>
      <c r="AU23" s="1"/>
      <c r="AV23" s="1"/>
      <c r="AW23" s="1"/>
      <c r="AX23" s="1"/>
      <c r="AY23" s="1"/>
      <c r="AZ23" s="1"/>
    </row>
    <row r="24" spans="1:52">
      <c r="A24" s="46">
        <v>2500</v>
      </c>
      <c r="B24" s="170">
        <f>ROUND(B75*Содержание!$H$8*(1+$H$13)*(1-$H$14)*(1-$H$15),0)</f>
        <v>74968</v>
      </c>
      <c r="C24" s="170">
        <f>ROUND(C75*Содержание!$H$8*(1+$H$13)*(1-$H$14)*(1-$H$15),0)</f>
        <v>77657</v>
      </c>
      <c r="D24" s="170">
        <f>ROUND(D75*Содержание!$H$8*(1+$H$13)*(1-$H$14)*(1-$H$15),0)</f>
        <v>80122</v>
      </c>
      <c r="E24" s="171">
        <f>ROUND(E75*Содержание!$H$8*(1+$H$13)*(1-$H$14)*(1-$H$15),0)</f>
        <v>83036</v>
      </c>
      <c r="F24" s="171">
        <f>ROUND(F75*Содержание!$H$8*(1+$H$13)*(1-$H$14)*(1-$H$15),0)</f>
        <v>84826</v>
      </c>
      <c r="G24" s="171">
        <f>ROUND(G75*Содержание!$H$8*(1+$H$13)*(1-$H$14)*(1-$H$15),0)</f>
        <v>89759</v>
      </c>
      <c r="H24" s="171">
        <f>ROUND(H75*Содержание!$H$8*(1+$H$13)*(1-$H$14)*(1-$H$15),0)</f>
        <v>95472</v>
      </c>
      <c r="I24" s="171">
        <f>ROUND(I75*Содержание!$H$8*(1+$H$13)*(1-$H$14)*(1-$H$15),0)</f>
        <v>98724</v>
      </c>
      <c r="J24" s="171">
        <f>ROUND(J75*Содержание!$H$8*(1+$H$13)*(1-$H$14)*(1-$H$15),0)</f>
        <v>101077</v>
      </c>
      <c r="K24" s="171">
        <f>ROUND(K75*Содержание!$H$8*(1+$H$13)*(1-$H$14)*(1-$H$15),0)</f>
        <v>102645</v>
      </c>
      <c r="L24" s="171">
        <f>ROUND(L75*Содержание!$H$8*(1+$H$13)*(1-$H$14)*(1-$H$15),0)</f>
        <v>107912</v>
      </c>
      <c r="M24" s="171">
        <f>ROUND(M75*Содержание!$H$8*(1+$H$13)*(1-$H$14)*(1-$H$15),0)</f>
        <v>111498</v>
      </c>
      <c r="N24" s="171">
        <f>ROUND(N75*Содержание!$H$8*(1+$H$13)*(1-$H$14)*(1-$H$15),0)</f>
        <v>113178</v>
      </c>
      <c r="O24" s="171">
        <f>ROUND(O75*Содержание!$H$8*(1+$H$13)*(1-$H$14)*(1-$H$15),0)</f>
        <v>120800</v>
      </c>
      <c r="P24" s="171">
        <f>ROUND(P75*Содержание!$H$8*(1+$H$13)*(1-$H$14)*(1-$H$15),0)</f>
        <v>123152</v>
      </c>
      <c r="Q24" s="171">
        <f>ROUND(Q75*Содержание!$H$8*(1+$H$13)*(1-$H$14)*(1-$H$15),0)</f>
        <v>127185</v>
      </c>
      <c r="R24" s="171">
        <f>ROUND(R75*Содержание!$H$8*(1+$H$13)*(1-$H$14)*(1-$H$15),0)</f>
        <v>130210</v>
      </c>
      <c r="S24" s="171">
        <f>ROUND(S75*Содержание!$H$8*(1+$H$13)*(1-$H$14)*(1-$H$15),0)</f>
        <v>132902</v>
      </c>
      <c r="T24" s="171">
        <f>ROUND(T75*Содержание!$H$8*(1+$H$13)*(1-$H$14)*(1-$H$15),0)</f>
        <v>138727</v>
      </c>
      <c r="U24" s="171">
        <f>ROUND(U75*Содержание!$H$8*(1+$H$13)*(1-$H$14)*(1-$H$15),0)</f>
        <v>138953</v>
      </c>
      <c r="V24" s="171">
        <f>ROUND(V75*Содержание!$H$8*(1+$H$13)*(1-$H$14)*(1-$H$15),0)</f>
        <v>140186</v>
      </c>
      <c r="W24" s="171">
        <f>ROUND(W75*Содержание!$H$8*(1+$H$13)*(1-$H$14)*(1-$H$15),0)</f>
        <v>145787</v>
      </c>
      <c r="X24" s="171">
        <f>ROUND(X75*Содержание!$H$8*(1+$H$13)*(1-$H$14)*(1-$H$15),0)</f>
        <v>148701</v>
      </c>
      <c r="Y24" s="171">
        <f>ROUND(Y75*Содержание!$H$8*(1+$H$13)*(1-$H$14)*(1-$H$15),0)</f>
        <v>151838</v>
      </c>
      <c r="Z24" s="171">
        <f>ROUND(Z75*Содержание!$H$8*(1+$H$13)*(1-$H$14)*(1-$H$15),0)</f>
        <v>155536</v>
      </c>
      <c r="AA24" s="171">
        <f>ROUND(AA75*Содержание!$H$8*(1+$H$13)*(1-$H$14)*(1-$H$15),0)</f>
        <v>160130</v>
      </c>
      <c r="AB24" s="171">
        <f>ROUND(AB75*Содержание!$H$8*(1+$H$13)*(1-$H$14)*(1-$H$15),0)</f>
        <v>163043</v>
      </c>
      <c r="AC24" s="171">
        <f>ROUND(AC75*Содержание!$H$8*(1+$H$13)*(1-$H$14)*(1-$H$15),0)</f>
        <v>170552</v>
      </c>
      <c r="AD24" s="171">
        <f>ROUND(AD75*Содержание!$H$8*(1+$H$13)*(1-$H$14)*(1-$H$15),0)</f>
        <v>173017</v>
      </c>
      <c r="AE24" s="171">
        <f>ROUND(AE75*Содержание!$H$8*(1+$H$13)*(1-$H$14)*(1-$H$15),0)</f>
        <v>179739</v>
      </c>
      <c r="AF24" s="171">
        <f>ROUND(AF75*Содержание!$H$8*(1+$H$13)*(1-$H$14)*(1-$H$15),0)</f>
        <v>182542</v>
      </c>
      <c r="AG24" s="171">
        <f>ROUND(AG75*Содержание!$H$8*(1+$H$13)*(1-$H$14)*(1-$H$15),0)</f>
        <v>185569</v>
      </c>
      <c r="AH24" s="171">
        <f>ROUND(AH75*Содержание!$H$8*(1+$H$13)*(1-$H$14)*(1-$H$15),0)</f>
        <v>188594</v>
      </c>
      <c r="AI24" s="171">
        <f>ROUND(AI75*Содержание!$H$8*(1+$H$13)*(1-$H$14)*(1-$H$15),0)</f>
        <v>190498</v>
      </c>
      <c r="AJ24" s="171">
        <f>ROUND(AJ75*Содержание!$H$8*(1+$H$13)*(1-$H$14)*(1-$H$15),0)</f>
        <v>197334</v>
      </c>
      <c r="AK24" s="171">
        <f>ROUND(AK75*Содержание!$H$8*(1+$H$13)*(1-$H$14)*(1-$H$15),0)</f>
        <v>208877</v>
      </c>
      <c r="AL24" s="171">
        <f>ROUND(AL75*Содержание!$H$8*(1+$H$13)*(1-$H$14)*(1-$H$15),0)</f>
        <v>211341</v>
      </c>
      <c r="AM24" s="171">
        <f>ROUND(AM75*Содержание!$H$8*(1+$H$13)*(1-$H$14)*(1-$H$15),0)</f>
        <v>218738</v>
      </c>
      <c r="AN24" s="171">
        <f>ROUND(AN75*Содержание!$H$8*(1+$H$13)*(1-$H$14)*(1-$H$15),0)</f>
        <v>222098</v>
      </c>
      <c r="AO24" s="171">
        <f>ROUND(AO75*Содержание!$H$8*(1+$H$13)*(1-$H$14)*(1-$H$15),0)</f>
        <v>224675</v>
      </c>
      <c r="AP24" s="171">
        <f>ROUND(AP75*Содержание!$H$8*(1+$H$13)*(1-$H$14)*(1-$H$15),0)</f>
        <v>230953</v>
      </c>
      <c r="AQ24" s="171">
        <f>ROUND(AQ75*Содержание!$H$8*(1+$H$13)*(1-$H$14)*(1-$H$15),0)</f>
        <v>234314</v>
      </c>
      <c r="AR24" s="171">
        <f>ROUND(AR75*Содержание!$H$8*(1+$H$13)*(1-$H$14)*(1-$H$15),0)</f>
        <v>237785</v>
      </c>
      <c r="AS24" s="1"/>
      <c r="AT24" s="1"/>
      <c r="AU24" s="1"/>
      <c r="AV24" s="1"/>
      <c r="AW24" s="1"/>
      <c r="AX24" s="1"/>
      <c r="AY24" s="1"/>
      <c r="AZ24" s="1"/>
    </row>
    <row r="25" spans="1:52">
      <c r="A25" s="46">
        <v>2625</v>
      </c>
      <c r="B25" s="170">
        <f>ROUND(B76*Содержание!$H$8*(1+$H$13)*(1-$H$14)*(1-$H$15),0)</f>
        <v>78664</v>
      </c>
      <c r="C25" s="170">
        <f>ROUND(C76*Содержание!$H$8*(1+$H$13)*(1-$H$14)*(1-$H$15),0)</f>
        <v>81578</v>
      </c>
      <c r="D25" s="170">
        <f>ROUND(D76*Содержание!$H$8*(1+$H$13)*(1-$H$14)*(1-$H$15),0)</f>
        <v>83259</v>
      </c>
      <c r="E25" s="171">
        <f>ROUND(E76*Содержание!$H$8*(1+$H$13)*(1-$H$14)*(1-$H$15),0)</f>
        <v>84716</v>
      </c>
      <c r="F25" s="171">
        <f>ROUND(F76*Содержание!$H$8*(1+$H$13)*(1-$H$14)*(1-$H$15),0)</f>
        <v>86396</v>
      </c>
      <c r="G25" s="171">
        <f>ROUND(G76*Содержание!$H$8*(1+$H$13)*(1-$H$14)*(1-$H$15),0)</f>
        <v>93345</v>
      </c>
      <c r="H25" s="171">
        <f>ROUND(H76*Содержание!$H$8*(1+$H$13)*(1-$H$14)*(1-$H$15),0)</f>
        <v>100629</v>
      </c>
      <c r="I25" s="171">
        <f>ROUND(I76*Содержание!$H$8*(1+$H$13)*(1-$H$14)*(1-$H$15),0)</f>
        <v>101973</v>
      </c>
      <c r="J25" s="171">
        <f>ROUND(J76*Содержание!$H$8*(1+$H$13)*(1-$H$14)*(1-$H$15),0)</f>
        <v>102533</v>
      </c>
      <c r="K25" s="171">
        <f>ROUND(K76*Содержание!$H$8*(1+$H$13)*(1-$H$14)*(1-$H$15),0)</f>
        <v>107688</v>
      </c>
      <c r="L25" s="171">
        <f>ROUND(L76*Содержание!$H$8*(1+$H$13)*(1-$H$14)*(1-$H$15),0)</f>
        <v>113178</v>
      </c>
      <c r="M25" s="171">
        <f>ROUND(M76*Содержание!$H$8*(1+$H$13)*(1-$H$14)*(1-$H$15),0)</f>
        <v>115419</v>
      </c>
      <c r="N25" s="171">
        <f>ROUND(N76*Содержание!$H$8*(1+$H$13)*(1-$H$14)*(1-$H$15),0)</f>
        <v>116765</v>
      </c>
      <c r="O25" s="171">
        <f>ROUND(O76*Содержание!$H$8*(1+$H$13)*(1-$H$14)*(1-$H$15),0)</f>
        <v>123935</v>
      </c>
      <c r="P25" s="171">
        <f>ROUND(P76*Содержание!$H$8*(1+$H$13)*(1-$H$14)*(1-$H$15),0)</f>
        <v>128978</v>
      </c>
      <c r="Q25" s="171">
        <f>ROUND(Q76*Содержание!$H$8*(1+$H$13)*(1-$H$14)*(1-$H$15),0)</f>
        <v>131219</v>
      </c>
      <c r="R25" s="171">
        <f>ROUND(R76*Содержание!$H$8*(1+$H$13)*(1-$H$14)*(1-$H$15),0)</f>
        <v>131891</v>
      </c>
      <c r="S25" s="171">
        <f>ROUND(S76*Содержание!$H$8*(1+$H$13)*(1-$H$14)*(1-$H$15),0)</f>
        <v>137608</v>
      </c>
      <c r="T25" s="171">
        <f>ROUND(T76*Содержание!$H$8*(1+$H$13)*(1-$H$14)*(1-$H$15),0)</f>
        <v>142986</v>
      </c>
      <c r="U25" s="171">
        <f>ROUND(U76*Содержание!$H$8*(1+$H$13)*(1-$H$14)*(1-$H$15),0)</f>
        <v>143213</v>
      </c>
      <c r="V25" s="171">
        <f>ROUND(V76*Содержание!$H$8*(1+$H$13)*(1-$H$14)*(1-$H$15),0)</f>
        <v>144892</v>
      </c>
      <c r="W25" s="171">
        <f>ROUND(W76*Содержание!$H$8*(1+$H$13)*(1-$H$14)*(1-$H$15),0)</f>
        <v>147580</v>
      </c>
      <c r="X25" s="171">
        <f>ROUND(X76*Содержание!$H$8*(1+$H$13)*(1-$H$14)*(1-$H$15),0)</f>
        <v>153743</v>
      </c>
      <c r="Y25" s="171">
        <f>ROUND(Y76*Содержание!$H$8*(1+$H$13)*(1-$H$14)*(1-$H$15),0)</f>
        <v>156659</v>
      </c>
      <c r="Z25" s="171">
        <f>ROUND(Z76*Содержание!$H$8*(1+$H$13)*(1-$H$14)*(1-$H$15),0)</f>
        <v>157665</v>
      </c>
      <c r="AA25" s="171">
        <f>ROUND(AA76*Содержание!$H$8*(1+$H$13)*(1-$H$14)*(1-$H$15),0)</f>
        <v>165509</v>
      </c>
      <c r="AB25" s="171">
        <f>ROUND(AB76*Содержание!$H$8*(1+$H$13)*(1-$H$14)*(1-$H$15),0)</f>
        <v>168536</v>
      </c>
      <c r="AC25" s="171">
        <f>ROUND(AC76*Содержание!$H$8*(1+$H$13)*(1-$H$14)*(1-$H$15),0)</f>
        <v>172232</v>
      </c>
      <c r="AD25" s="171">
        <f>ROUND(AD76*Содержание!$H$8*(1+$H$13)*(1-$H$14)*(1-$H$15),0)</f>
        <v>176490</v>
      </c>
      <c r="AE25" s="171">
        <f>ROUND(AE76*Содержание!$H$8*(1+$H$13)*(1-$H$14)*(1-$H$15),0)</f>
        <v>184896</v>
      </c>
      <c r="AF25" s="171">
        <f>ROUND(AF76*Содержание!$H$8*(1+$H$13)*(1-$H$14)*(1-$H$15),0)</f>
        <v>188034</v>
      </c>
      <c r="AG25" s="171">
        <f>ROUND(AG76*Содержание!$H$8*(1+$H$13)*(1-$H$14)*(1-$H$15),0)</f>
        <v>190946</v>
      </c>
      <c r="AH25" s="171">
        <f>ROUND(AH76*Содержание!$H$8*(1+$H$13)*(1-$H$14)*(1-$H$15),0)</f>
        <v>190051</v>
      </c>
      <c r="AI25" s="171">
        <f>ROUND(AI76*Содержание!$H$8*(1+$H$13)*(1-$H$14)*(1-$H$15),0)</f>
        <v>195989</v>
      </c>
      <c r="AJ25" s="171">
        <f>ROUND(AJ76*Содержание!$H$8*(1+$H$13)*(1-$H$14)*(1-$H$15),0)</f>
        <v>202826</v>
      </c>
      <c r="AK25" s="171">
        <f>ROUND(AK76*Содержание!$H$8*(1+$H$13)*(1-$H$14)*(1-$H$15),0)</f>
        <v>208987</v>
      </c>
      <c r="AL25" s="171">
        <f>ROUND(AL76*Содержание!$H$8*(1+$H$13)*(1-$H$14)*(1-$H$15),0)</f>
        <v>213133</v>
      </c>
      <c r="AM25" s="171">
        <f>ROUND(AM76*Содержание!$H$8*(1+$H$13)*(1-$H$14)*(1-$H$15),0)</f>
        <v>225909</v>
      </c>
      <c r="AN25" s="171">
        <f>ROUND(AN76*Содержание!$H$8*(1+$H$13)*(1-$H$14)*(1-$H$15),0)</f>
        <v>232632</v>
      </c>
      <c r="AO25" s="171">
        <f>ROUND(AO76*Содержание!$H$8*(1+$H$13)*(1-$H$14)*(1-$H$15),0)</f>
        <v>233081</v>
      </c>
      <c r="AP25" s="171">
        <f>ROUND(AP76*Содержание!$H$8*(1+$H$13)*(1-$H$14)*(1-$H$15),0)</f>
        <v>233753</v>
      </c>
      <c r="AQ25" s="171">
        <f>ROUND(AQ76*Содержание!$H$8*(1+$H$13)*(1-$H$14)*(1-$H$15),0)</f>
        <v>239917</v>
      </c>
      <c r="AR25" s="171">
        <f>ROUND(AR76*Содержание!$H$8*(1+$H$13)*(1-$H$14)*(1-$H$15),0)</f>
        <v>245183</v>
      </c>
      <c r="AS25" s="1"/>
      <c r="AT25" s="1"/>
      <c r="AU25" s="1"/>
      <c r="AV25" s="1"/>
      <c r="AW25" s="1"/>
      <c r="AX25" s="1"/>
      <c r="AY25" s="1"/>
      <c r="AZ25" s="1"/>
    </row>
    <row r="26" spans="1:52">
      <c r="A26" s="46">
        <v>2750</v>
      </c>
      <c r="B26" s="170">
        <f>ROUND(B77*Содержание!$H$8*(1+$H$13)*(1-$H$14)*(1-$H$15),0)</f>
        <v>80235</v>
      </c>
      <c r="C26" s="170">
        <f>ROUND(C77*Содержание!$H$8*(1+$H$13)*(1-$H$14)*(1-$H$15),0)</f>
        <v>83259</v>
      </c>
      <c r="D26" s="170">
        <f>ROUND(D77*Содержание!$H$8*(1+$H$13)*(1-$H$14)*(1-$H$15),0)</f>
        <v>85052</v>
      </c>
      <c r="E26" s="171">
        <f>ROUND(E77*Содержание!$H$8*(1+$H$13)*(1-$H$14)*(1-$H$15),0)</f>
        <v>86285</v>
      </c>
      <c r="F26" s="171">
        <f>ROUND(F77*Содержание!$H$8*(1+$H$13)*(1-$H$14)*(1-$H$15),0)</f>
        <v>87851</v>
      </c>
      <c r="G26" s="171">
        <f>ROUND(G77*Содержание!$H$8*(1+$H$13)*(1-$H$14)*(1-$H$15),0)</f>
        <v>95585</v>
      </c>
      <c r="H26" s="171">
        <f>ROUND(H77*Содержание!$H$8*(1+$H$13)*(1-$H$14)*(1-$H$15),0)</f>
        <v>102421</v>
      </c>
      <c r="I26" s="171">
        <f>ROUND(I77*Содержание!$H$8*(1+$H$13)*(1-$H$14)*(1-$H$15),0)</f>
        <v>104215</v>
      </c>
      <c r="J26" s="171">
        <f>ROUND(J77*Содержание!$H$8*(1+$H$13)*(1-$H$14)*(1-$H$15),0)</f>
        <v>104774</v>
      </c>
      <c r="K26" s="171">
        <f>ROUND(K77*Содержание!$H$8*(1+$H$13)*(1-$H$14)*(1-$H$15),0)</f>
        <v>110714</v>
      </c>
      <c r="L26" s="171">
        <f>ROUND(L77*Содержание!$H$8*(1+$H$13)*(1-$H$14)*(1-$H$15),0)</f>
        <v>116093</v>
      </c>
      <c r="M26" s="171">
        <f>ROUND(M77*Содержание!$H$8*(1+$H$13)*(1-$H$14)*(1-$H$15),0)</f>
        <v>117773</v>
      </c>
      <c r="N26" s="171">
        <f>ROUND(N77*Содержание!$H$8*(1+$H$13)*(1-$H$14)*(1-$H$15),0)</f>
        <v>117773</v>
      </c>
      <c r="O26" s="171">
        <f>ROUND(O77*Содержание!$H$8*(1+$H$13)*(1-$H$14)*(1-$H$15),0)</f>
        <v>126625</v>
      </c>
      <c r="P26" s="171">
        <f>ROUND(P77*Содержание!$H$8*(1+$H$13)*(1-$H$14)*(1-$H$15),0)</f>
        <v>132229</v>
      </c>
      <c r="Q26" s="171">
        <f>ROUND(Q77*Содержание!$H$8*(1+$H$13)*(1-$H$14)*(1-$H$15),0)</f>
        <v>133909</v>
      </c>
      <c r="R26" s="171">
        <f>ROUND(R77*Содержание!$H$8*(1+$H$13)*(1-$H$14)*(1-$H$15),0)</f>
        <v>134806</v>
      </c>
      <c r="S26" s="171">
        <f>ROUND(S77*Содержание!$H$8*(1+$H$13)*(1-$H$14)*(1-$H$15),0)</f>
        <v>139064</v>
      </c>
      <c r="T26" s="171">
        <f>ROUND(T77*Содержание!$H$8*(1+$H$13)*(1-$H$14)*(1-$H$15),0)</f>
        <v>146123</v>
      </c>
      <c r="U26" s="171">
        <f>ROUND(U77*Содержание!$H$8*(1+$H$13)*(1-$H$14)*(1-$H$15),0)</f>
        <v>146347</v>
      </c>
      <c r="V26" s="171">
        <f>ROUND(V77*Содержание!$H$8*(1+$H$13)*(1-$H$14)*(1-$H$15),0)</f>
        <v>146460</v>
      </c>
      <c r="W26" s="171">
        <f>ROUND(W77*Содержание!$H$8*(1+$H$13)*(1-$H$14)*(1-$H$15),0)</f>
        <v>150830</v>
      </c>
      <c r="X26" s="171">
        <f>ROUND(X77*Содержание!$H$8*(1+$H$13)*(1-$H$14)*(1-$H$15),0)</f>
        <v>158225</v>
      </c>
      <c r="Y26" s="171">
        <f>ROUND(Y77*Содержание!$H$8*(1+$H$13)*(1-$H$14)*(1-$H$15),0)</f>
        <v>158115</v>
      </c>
      <c r="Z26" s="171">
        <f>ROUND(Z77*Содержание!$H$8*(1+$H$13)*(1-$H$14)*(1-$H$15),0)</f>
        <v>160917</v>
      </c>
      <c r="AA26" s="171">
        <f>ROUND(AA77*Содержание!$H$8*(1+$H$13)*(1-$H$14)*(1-$H$15),0)</f>
        <v>167301</v>
      </c>
      <c r="AB26" s="171">
        <f>ROUND(AB77*Содержание!$H$8*(1+$H$13)*(1-$H$14)*(1-$H$15),0)</f>
        <v>172009</v>
      </c>
      <c r="AC26" s="171">
        <f>ROUND(AC77*Содержание!$H$8*(1+$H$13)*(1-$H$14)*(1-$H$15),0)</f>
        <v>174252</v>
      </c>
      <c r="AD26" s="171">
        <f>ROUND(AD77*Содержание!$H$8*(1+$H$13)*(1-$H$14)*(1-$H$15),0)</f>
        <v>176939</v>
      </c>
      <c r="AE26" s="171">
        <f>ROUND(AE77*Содержание!$H$8*(1+$H$13)*(1-$H$14)*(1-$H$15),0)</f>
        <v>187362</v>
      </c>
      <c r="AF26" s="171">
        <f>ROUND(AF77*Содержание!$H$8*(1+$H$13)*(1-$H$14)*(1-$H$15),0)</f>
        <v>190386</v>
      </c>
      <c r="AG26" s="171">
        <f>ROUND(AG77*Содержание!$H$8*(1+$H$13)*(1-$H$14)*(1-$H$15),0)</f>
        <v>193413</v>
      </c>
      <c r="AH26" s="171">
        <f>ROUND(AH77*Содержание!$H$8*(1+$H$13)*(1-$H$14)*(1-$H$15),0)</f>
        <v>194308</v>
      </c>
      <c r="AI26" s="171">
        <f>ROUND(AI77*Содержание!$H$8*(1+$H$13)*(1-$H$14)*(1-$H$15),0)</f>
        <v>198566</v>
      </c>
      <c r="AJ26" s="171">
        <f>ROUND(AJ77*Содержание!$H$8*(1+$H$13)*(1-$H$14)*(1-$H$15),0)</f>
        <v>205627</v>
      </c>
      <c r="AK26" s="171">
        <f>ROUND(AK77*Содержание!$H$8*(1+$H$13)*(1-$H$14)*(1-$H$15),0)</f>
        <v>212237</v>
      </c>
      <c r="AL26" s="171">
        <f>ROUND(AL77*Содержание!$H$8*(1+$H$13)*(1-$H$14)*(1-$H$15),0)</f>
        <v>219971</v>
      </c>
      <c r="AM26" s="171">
        <f>ROUND(AM77*Содержание!$H$8*(1+$H$13)*(1-$H$14)*(1-$H$15),0)</f>
        <v>230056</v>
      </c>
      <c r="AN26" s="171">
        <f>ROUND(AN77*Содержание!$H$8*(1+$H$13)*(1-$H$14)*(1-$H$15),0)</f>
        <v>238124</v>
      </c>
      <c r="AO26" s="171">
        <f>ROUND(AO77*Содержание!$H$8*(1+$H$13)*(1-$H$14)*(1-$H$15),0)</f>
        <v>236780</v>
      </c>
      <c r="AP26" s="171">
        <f>ROUND(AP77*Содержание!$H$8*(1+$H$13)*(1-$H$14)*(1-$H$15),0)</f>
        <v>238011</v>
      </c>
      <c r="AQ26" s="171">
        <f>ROUND(AQ77*Содержание!$H$8*(1+$H$13)*(1-$H$14)*(1-$H$15),0)</f>
        <v>243727</v>
      </c>
      <c r="AR26" s="171">
        <f>ROUND(AR77*Содержание!$H$8*(1+$H$13)*(1-$H$14)*(1-$H$15),0)</f>
        <v>246863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>
      <c r="A27" s="46">
        <v>2875</v>
      </c>
      <c r="B27" s="170">
        <f>ROUND(B78*Содержание!$H$8*(1+$H$13)*(1-$H$14)*(1-$H$15),0)</f>
        <v>82810</v>
      </c>
      <c r="C27" s="170">
        <f>ROUND(C78*Содержание!$H$8*(1+$H$13)*(1-$H$14)*(1-$H$15),0)</f>
        <v>85835</v>
      </c>
      <c r="D27" s="170">
        <f>ROUND(D78*Содержание!$H$8*(1+$H$13)*(1-$H$14)*(1-$H$15),0)</f>
        <v>88974</v>
      </c>
      <c r="E27" s="171">
        <f>ROUND(E78*Содержание!$H$8*(1+$H$13)*(1-$H$14)*(1-$H$15),0)</f>
        <v>92337</v>
      </c>
      <c r="F27" s="171">
        <f>ROUND(F78*Содержание!$H$8*(1+$H$13)*(1-$H$14)*(1-$H$15),0)</f>
        <v>94015</v>
      </c>
      <c r="G27" s="171">
        <f>ROUND(G78*Содержание!$H$8*(1+$H$13)*(1-$H$14)*(1-$H$15),0)</f>
        <v>101636</v>
      </c>
      <c r="H27" s="171">
        <f>ROUND(H78*Содержание!$H$8*(1+$H$13)*(1-$H$14)*(1-$H$15),0)</f>
        <v>107688</v>
      </c>
      <c r="I27" s="171">
        <f>ROUND(I78*Содержание!$H$8*(1+$H$13)*(1-$H$14)*(1-$H$15),0)</f>
        <v>111386</v>
      </c>
      <c r="J27" s="171">
        <f>ROUND(J78*Содержание!$H$8*(1+$H$13)*(1-$H$14)*(1-$H$15),0)</f>
        <v>114410</v>
      </c>
      <c r="K27" s="171">
        <f>ROUND(K78*Содержание!$H$8*(1+$H$13)*(1-$H$14)*(1-$H$15),0)</f>
        <v>118782</v>
      </c>
      <c r="L27" s="171">
        <f>ROUND(L78*Содержание!$H$8*(1+$H$13)*(1-$H$14)*(1-$H$15),0)</f>
        <v>124832</v>
      </c>
      <c r="M27" s="171">
        <f>ROUND(M78*Содержание!$H$8*(1+$H$13)*(1-$H$14)*(1-$H$15),0)</f>
        <v>125618</v>
      </c>
      <c r="N27" s="171">
        <f>ROUND(N78*Содержание!$H$8*(1+$H$13)*(1-$H$14)*(1-$H$15),0)</f>
        <v>129428</v>
      </c>
      <c r="O27" s="171">
        <f>ROUND(O78*Содержание!$H$8*(1+$H$13)*(1-$H$14)*(1-$H$15),0)</f>
        <v>135255</v>
      </c>
      <c r="P27" s="171">
        <f>ROUND(P78*Содержание!$H$8*(1+$H$13)*(1-$H$14)*(1-$H$15),0)</f>
        <v>141639</v>
      </c>
      <c r="Q27" s="171">
        <f>ROUND(Q78*Содержание!$H$8*(1+$H$13)*(1-$H$14)*(1-$H$15),0)</f>
        <v>143433</v>
      </c>
      <c r="R27" s="171">
        <f>ROUND(R78*Содержание!$H$8*(1+$H$13)*(1-$H$14)*(1-$H$15),0)</f>
        <v>146908</v>
      </c>
      <c r="S27" s="171">
        <f>ROUND(S78*Содержание!$H$8*(1+$H$13)*(1-$H$14)*(1-$H$15),0)</f>
        <v>150046</v>
      </c>
      <c r="T27" s="171">
        <f>ROUND(T78*Содержание!$H$8*(1+$H$13)*(1-$H$14)*(1-$H$15),0)</f>
        <v>156432</v>
      </c>
      <c r="U27" s="171">
        <f>ROUND(U78*Содержание!$H$8*(1+$H$13)*(1-$H$14)*(1-$H$15),0)</f>
        <v>156882</v>
      </c>
      <c r="V27" s="171">
        <f>ROUND(V78*Содержание!$H$8*(1+$H$13)*(1-$H$14)*(1-$H$15),0)</f>
        <v>155536</v>
      </c>
      <c r="W27" s="171">
        <f>ROUND(W78*Содержание!$H$8*(1+$H$13)*(1-$H$14)*(1-$H$15),0)</f>
        <v>161924</v>
      </c>
      <c r="X27" s="171">
        <f>ROUND(X78*Содержание!$H$8*(1+$H$13)*(1-$H$14)*(1-$H$15),0)</f>
        <v>168536</v>
      </c>
      <c r="Y27" s="171">
        <f>ROUND(Y78*Содержание!$H$8*(1+$H$13)*(1-$H$14)*(1-$H$15),0)</f>
        <v>172009</v>
      </c>
      <c r="Z27" s="171">
        <f>ROUND(Z78*Содержание!$H$8*(1+$H$13)*(1-$H$14)*(1-$H$15),0)</f>
        <v>176268</v>
      </c>
      <c r="AA27" s="171">
        <f>ROUND(AA78*Содержание!$H$8*(1+$H$13)*(1-$H$14)*(1-$H$15),0)</f>
        <v>179295</v>
      </c>
      <c r="AB27" s="171">
        <f>ROUND(AB78*Содержание!$H$8*(1+$H$13)*(1-$H$14)*(1-$H$15),0)</f>
        <v>184336</v>
      </c>
      <c r="AC27" s="171">
        <f>ROUND(AC78*Содержание!$H$8*(1+$H$13)*(1-$H$14)*(1-$H$15),0)</f>
        <v>192741</v>
      </c>
      <c r="AD27" s="171">
        <f>ROUND(AD78*Содержание!$H$8*(1+$H$13)*(1-$H$14)*(1-$H$15),0)</f>
        <v>195653</v>
      </c>
      <c r="AE27" s="171">
        <f>ROUND(AE78*Содержание!$H$8*(1+$H$13)*(1-$H$14)*(1-$H$15),0)</f>
        <v>198790</v>
      </c>
      <c r="AF27" s="171">
        <f>ROUND(AF78*Содержание!$H$8*(1+$H$13)*(1-$H$14)*(1-$H$15),0)</f>
        <v>206187</v>
      </c>
      <c r="AG27" s="171">
        <f>ROUND(AG78*Содержание!$H$8*(1+$H$13)*(1-$H$14)*(1-$H$15),0)</f>
        <v>209661</v>
      </c>
      <c r="AH27" s="171">
        <f>ROUND(AH78*Содержание!$H$8*(1+$H$13)*(1-$H$14)*(1-$H$15),0)</f>
        <v>210669</v>
      </c>
      <c r="AI27" s="171">
        <f>ROUND(AI78*Содержание!$H$8*(1+$H$13)*(1-$H$14)*(1-$H$15),0)</f>
        <v>212798</v>
      </c>
      <c r="AJ27" s="171">
        <f>ROUND(AJ78*Содержание!$H$8*(1+$H$13)*(1-$H$14)*(1-$H$15),0)</f>
        <v>222435</v>
      </c>
      <c r="AK27" s="171">
        <f>ROUND(AK78*Содержание!$H$8*(1+$H$13)*(1-$H$14)*(1-$H$15),0)</f>
        <v>230953</v>
      </c>
      <c r="AL27" s="171">
        <f>ROUND(AL78*Содержание!$H$8*(1+$H$13)*(1-$H$14)*(1-$H$15),0)</f>
        <v>237785</v>
      </c>
      <c r="AM27" s="171">
        <f>ROUND(AM78*Содержание!$H$8*(1+$H$13)*(1-$H$14)*(1-$H$15),0)</f>
        <v>245968</v>
      </c>
      <c r="AN27" s="171">
        <f>ROUND(AN78*Содержание!$H$8*(1+$H$13)*(1-$H$14)*(1-$H$15),0)</f>
        <v>249442</v>
      </c>
      <c r="AO27" s="171">
        <f>ROUND(AO78*Содержание!$H$8*(1+$H$13)*(1-$H$14)*(1-$H$15),0)</f>
        <v>253139</v>
      </c>
      <c r="AP27" s="171">
        <f>ROUND(AP78*Содержание!$H$8*(1+$H$13)*(1-$H$14)*(1-$H$15),0)</f>
        <v>254595</v>
      </c>
      <c r="AQ27" s="171">
        <f>ROUND(AQ78*Содержание!$H$8*(1+$H$13)*(1-$H$14)*(1-$H$15),0)</f>
        <v>257846</v>
      </c>
      <c r="AR27" s="171">
        <f>ROUND(AR78*Содержание!$H$8*(1+$H$13)*(1-$H$14)*(1-$H$15),0)</f>
        <v>261430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>
      <c r="A28" s="46">
        <v>3000</v>
      </c>
      <c r="B28" s="170">
        <f>ROUND(B79*Содержание!$H$8*(1+$H$13)*(1-$H$14)*(1-$H$15),0)</f>
        <v>84940</v>
      </c>
      <c r="C28" s="170">
        <f>ROUND(C79*Содержание!$H$8*(1+$H$13)*(1-$H$14)*(1-$H$15),0)</f>
        <v>87965</v>
      </c>
      <c r="D28" s="170">
        <f>ROUND(D79*Содержание!$H$8*(1+$H$13)*(1-$H$14)*(1-$H$15),0)</f>
        <v>91103</v>
      </c>
      <c r="E28" s="171">
        <f>ROUND(E79*Содержание!$H$8*(1+$H$13)*(1-$H$14)*(1-$H$15),0)</f>
        <v>94464</v>
      </c>
      <c r="F28" s="171">
        <f>ROUND(F79*Содержание!$H$8*(1+$H$13)*(1-$H$14)*(1-$H$15),0)</f>
        <v>96705</v>
      </c>
      <c r="G28" s="171">
        <f>ROUND(G79*Содержание!$H$8*(1+$H$13)*(1-$H$14)*(1-$H$15),0)</f>
        <v>105557</v>
      </c>
      <c r="H28" s="171">
        <f>ROUND(H79*Содержание!$H$8*(1+$H$13)*(1-$H$14)*(1-$H$15),0)</f>
        <v>110378</v>
      </c>
      <c r="I28" s="171">
        <f>ROUND(I79*Содержание!$H$8*(1+$H$13)*(1-$H$14)*(1-$H$15),0)</f>
        <v>115307</v>
      </c>
      <c r="J28" s="171">
        <f>ROUND(J79*Содержание!$H$8*(1+$H$13)*(1-$H$14)*(1-$H$15),0)</f>
        <v>117325</v>
      </c>
      <c r="K28" s="171">
        <f>ROUND(K79*Содержание!$H$8*(1+$H$13)*(1-$H$14)*(1-$H$15),0)</f>
        <v>122367</v>
      </c>
      <c r="L28" s="171">
        <f>ROUND(L79*Содержание!$H$8*(1+$H$13)*(1-$H$14)*(1-$H$15),0)</f>
        <v>128308</v>
      </c>
      <c r="M28" s="171">
        <f>ROUND(M79*Содержание!$H$8*(1+$H$13)*(1-$H$14)*(1-$H$15),0)</f>
        <v>131443</v>
      </c>
      <c r="N28" s="171">
        <f>ROUND(N79*Содержание!$H$8*(1+$H$13)*(1-$H$14)*(1-$H$15),0)</f>
        <v>135031</v>
      </c>
      <c r="O28" s="171">
        <f>ROUND(O79*Содержание!$H$8*(1+$H$13)*(1-$H$14)*(1-$H$15),0)</f>
        <v>142090</v>
      </c>
      <c r="P28" s="171">
        <f>ROUND(P79*Содержание!$H$8*(1+$H$13)*(1-$H$14)*(1-$H$15),0)</f>
        <v>145116</v>
      </c>
      <c r="Q28" s="171">
        <f>ROUND(Q79*Содержание!$H$8*(1+$H$13)*(1-$H$14)*(1-$H$15),0)</f>
        <v>147356</v>
      </c>
      <c r="R28" s="171">
        <f>ROUND(R79*Содержание!$H$8*(1+$H$13)*(1-$H$14)*(1-$H$15),0)</f>
        <v>151278</v>
      </c>
      <c r="S28" s="171">
        <f>ROUND(S79*Содержание!$H$8*(1+$H$13)*(1-$H$14)*(1-$H$15),0)</f>
        <v>155089</v>
      </c>
      <c r="T28" s="171">
        <f>ROUND(T79*Содержание!$H$8*(1+$H$13)*(1-$H$14)*(1-$H$15),0)</f>
        <v>160804</v>
      </c>
      <c r="U28" s="171">
        <f>ROUND(U79*Содержание!$H$8*(1+$H$13)*(1-$H$14)*(1-$H$15),0)</f>
        <v>161251</v>
      </c>
      <c r="V28" s="171">
        <f>ROUND(V79*Содержание!$H$8*(1+$H$13)*(1-$H$14)*(1-$H$15),0)</f>
        <v>162933</v>
      </c>
      <c r="W28" s="171">
        <f>ROUND(W79*Содержание!$H$8*(1+$H$13)*(1-$H$14)*(1-$H$15),0)</f>
        <v>170105</v>
      </c>
      <c r="X28" s="171">
        <f>ROUND(X79*Содержание!$H$8*(1+$H$13)*(1-$H$14)*(1-$H$15),0)</f>
        <v>173242</v>
      </c>
      <c r="Y28" s="171">
        <f>ROUND(Y79*Содержание!$H$8*(1+$H$13)*(1-$H$14)*(1-$H$15),0)</f>
        <v>176490</v>
      </c>
      <c r="Z28" s="171">
        <f>ROUND(Z79*Содержание!$H$8*(1+$H$13)*(1-$H$14)*(1-$H$15),0)</f>
        <v>179630</v>
      </c>
      <c r="AA28" s="171">
        <f>ROUND(AA79*Содержание!$H$8*(1+$H$13)*(1-$H$14)*(1-$H$15),0)</f>
        <v>186575</v>
      </c>
      <c r="AB28" s="171">
        <f>ROUND(AB79*Содержание!$H$8*(1+$H$13)*(1-$H$14)*(1-$H$15),0)</f>
        <v>190051</v>
      </c>
      <c r="AC28" s="171">
        <f>ROUND(AC79*Содержание!$H$8*(1+$H$13)*(1-$H$14)*(1-$H$15),0)</f>
        <v>198790</v>
      </c>
      <c r="AD28" s="171">
        <f>ROUND(AD79*Содержание!$H$8*(1+$H$13)*(1-$H$14)*(1-$H$15),0)</f>
        <v>201143</v>
      </c>
      <c r="AE28" s="171">
        <f>ROUND(AE79*Содержание!$H$8*(1+$H$13)*(1-$H$14)*(1-$H$15),0)</f>
        <v>208987</v>
      </c>
      <c r="AF28" s="171">
        <f>ROUND(AF79*Содержание!$H$8*(1+$H$13)*(1-$H$14)*(1-$H$15),0)</f>
        <v>212689</v>
      </c>
      <c r="AG28" s="171">
        <f>ROUND(AG79*Содержание!$H$8*(1+$H$13)*(1-$H$14)*(1-$H$15),0)</f>
        <v>215599</v>
      </c>
      <c r="AH28" s="171">
        <f>ROUND(AH79*Содержание!$H$8*(1+$H$13)*(1-$H$14)*(1-$H$15),0)</f>
        <v>219074</v>
      </c>
      <c r="AI28" s="171">
        <f>ROUND(AI79*Содержание!$H$8*(1+$H$13)*(1-$H$14)*(1-$H$15),0)</f>
        <v>221874</v>
      </c>
      <c r="AJ28" s="171">
        <f>ROUND(AJ79*Содержание!$H$8*(1+$H$13)*(1-$H$14)*(1-$H$15),0)</f>
        <v>229832</v>
      </c>
      <c r="AK28" s="171">
        <f>ROUND(AK79*Содержание!$H$8*(1+$H$13)*(1-$H$14)*(1-$H$15),0)</f>
        <v>237785</v>
      </c>
      <c r="AL28" s="171">
        <f>ROUND(AL79*Содержание!$H$8*(1+$H$13)*(1-$H$14)*(1-$H$15),0)</f>
        <v>244286</v>
      </c>
      <c r="AM28" s="171">
        <f>ROUND(AM79*Содержание!$H$8*(1+$H$13)*(1-$H$14)*(1-$H$15),0)</f>
        <v>253923</v>
      </c>
      <c r="AN28" s="171">
        <f>ROUND(AN79*Содержание!$H$8*(1+$H$13)*(1-$H$14)*(1-$H$15),0)</f>
        <v>257621</v>
      </c>
      <c r="AO28" s="171">
        <f>ROUND(AO79*Содержание!$H$8*(1+$H$13)*(1-$H$14)*(1-$H$15),0)</f>
        <v>261205</v>
      </c>
      <c r="AP28" s="171">
        <f>ROUND(AP79*Содержание!$H$8*(1+$H$13)*(1-$H$14)*(1-$H$15),0)</f>
        <v>266251</v>
      </c>
      <c r="AQ28" s="171">
        <f>ROUND(AQ79*Содержание!$H$8*(1+$H$13)*(1-$H$14)*(1-$H$15),0)</f>
        <v>266361</v>
      </c>
      <c r="AR28" s="171">
        <f>ROUND(AR79*Содержание!$H$8*(1+$H$13)*(1-$H$14)*(1-$H$15),0)</f>
        <v>270059</v>
      </c>
      <c r="AS28" s="1"/>
      <c r="AT28" s="231"/>
      <c r="AU28" s="1"/>
      <c r="AV28" s="1"/>
      <c r="AW28" s="1"/>
      <c r="AX28" s="1"/>
      <c r="AY28" s="1"/>
      <c r="AZ28" s="1"/>
    </row>
    <row r="29" spans="1:52">
      <c r="A29" s="46">
        <v>3125</v>
      </c>
      <c r="B29" s="170">
        <f>ROUND(B80*Содержание!$H$8*(1+$H$13)*(1-$H$14)*(1-$H$15),0)</f>
        <v>88751</v>
      </c>
      <c r="C29" s="170">
        <f>ROUND(C80*Содержание!$H$8*(1+$H$13)*(1-$H$14)*(1-$H$15),0)</f>
        <v>92337</v>
      </c>
      <c r="D29" s="170">
        <f>ROUND(D80*Содержание!$H$8*(1+$H$13)*(1-$H$14)*(1-$H$15),0)</f>
        <v>94801</v>
      </c>
      <c r="E29" s="171">
        <f>ROUND(E80*Содержание!$H$8*(1+$H$13)*(1-$H$14)*(1-$H$15),0)</f>
        <v>95472</v>
      </c>
      <c r="F29" s="171">
        <f>ROUND(F80*Содержание!$H$8*(1+$H$13)*(1-$H$14)*(1-$H$15),0)</f>
        <v>97269</v>
      </c>
      <c r="G29" s="171">
        <f>ROUND(G80*Содержание!$H$8*(1+$H$13)*(1-$H$14)*(1-$H$15),0)</f>
        <v>108360</v>
      </c>
      <c r="H29" s="171">
        <f>ROUND(H80*Содержание!$H$8*(1+$H$13)*(1-$H$14)*(1-$H$15),0)</f>
        <v>116877</v>
      </c>
      <c r="I29" s="171">
        <f>ROUND(I80*Содержание!$H$8*(1+$H$13)*(1-$H$14)*(1-$H$15),0)</f>
        <v>117773</v>
      </c>
      <c r="J29" s="171">
        <f>ROUND(J80*Содержание!$H$8*(1+$H$13)*(1-$H$14)*(1-$H$15),0)</f>
        <v>119901</v>
      </c>
      <c r="K29" s="171">
        <f>ROUND(K80*Содержание!$H$8*(1+$H$13)*(1-$H$14)*(1-$H$15),0)</f>
        <v>126403</v>
      </c>
      <c r="L29" s="171">
        <f>ROUND(L80*Содержание!$H$8*(1+$H$13)*(1-$H$14)*(1-$H$15),0)</f>
        <v>132675</v>
      </c>
      <c r="M29" s="171">
        <f>ROUND(M80*Содержание!$H$8*(1+$H$13)*(1-$H$14)*(1-$H$15),0)</f>
        <v>135031</v>
      </c>
      <c r="N29" s="171">
        <f>ROUND(N80*Содержание!$H$8*(1+$H$13)*(1-$H$14)*(1-$H$15),0)</f>
        <v>136487</v>
      </c>
      <c r="O29" s="171">
        <f>ROUND(O80*Содержание!$H$8*(1+$H$13)*(1-$H$14)*(1-$H$15),0)</f>
        <v>145787</v>
      </c>
      <c r="P29" s="171">
        <f>ROUND(P80*Содержание!$H$8*(1+$H$13)*(1-$H$14)*(1-$H$15),0)</f>
        <v>149597</v>
      </c>
      <c r="Q29" s="171">
        <f>ROUND(Q80*Содержание!$H$8*(1+$H$13)*(1-$H$14)*(1-$H$15),0)</f>
        <v>151390</v>
      </c>
      <c r="R29" s="171">
        <f>ROUND(R80*Содержание!$H$8*(1+$H$13)*(1-$H$14)*(1-$H$15),0)</f>
        <v>152174</v>
      </c>
      <c r="S29" s="171">
        <f>ROUND(S80*Содержание!$H$8*(1+$H$13)*(1-$H$14)*(1-$H$15),0)</f>
        <v>158787</v>
      </c>
      <c r="T29" s="171">
        <f>ROUND(T80*Содержание!$H$8*(1+$H$13)*(1-$H$14)*(1-$H$15),0)</f>
        <v>165509</v>
      </c>
      <c r="U29" s="171">
        <f>ROUND(U80*Содержание!$H$8*(1+$H$13)*(1-$H$14)*(1-$H$15),0)</f>
        <v>165733</v>
      </c>
      <c r="V29" s="171">
        <f>ROUND(V80*Содержание!$H$8*(1+$H$13)*(1-$H$14)*(1-$H$15),0)</f>
        <v>167751</v>
      </c>
      <c r="W29" s="171">
        <f>ROUND(W80*Содержание!$H$8*(1+$H$13)*(1-$H$14)*(1-$H$15),0)</f>
        <v>174922</v>
      </c>
      <c r="X29" s="171">
        <f>ROUND(X80*Содержание!$H$8*(1+$H$13)*(1-$H$14)*(1-$H$15),0)</f>
        <v>177948</v>
      </c>
      <c r="Y29" s="171">
        <f>ROUND(Y80*Содержание!$H$8*(1+$H$13)*(1-$H$14)*(1-$H$15),0)</f>
        <v>181536</v>
      </c>
      <c r="Z29" s="171">
        <f>ROUND(Z80*Содержание!$H$8*(1+$H$13)*(1-$H$14)*(1-$H$15),0)</f>
        <v>182653</v>
      </c>
      <c r="AA29" s="171">
        <f>ROUND(AA80*Содержание!$H$8*(1+$H$13)*(1-$H$14)*(1-$H$15),0)</f>
        <v>192180</v>
      </c>
      <c r="AB29" s="171">
        <f>ROUND(AB80*Содержание!$H$8*(1+$H$13)*(1-$H$14)*(1-$H$15),0)</f>
        <v>195318</v>
      </c>
      <c r="AC29" s="171">
        <f>ROUND(AC80*Содержание!$H$8*(1+$H$13)*(1-$H$14)*(1-$H$15),0)</f>
        <v>200024</v>
      </c>
      <c r="AD29" s="171">
        <f>ROUND(AD80*Содержание!$H$8*(1+$H$13)*(1-$H$14)*(1-$H$15),0)</f>
        <v>202713</v>
      </c>
      <c r="AE29" s="171">
        <f>ROUND(AE80*Содержание!$H$8*(1+$H$13)*(1-$H$14)*(1-$H$15),0)</f>
        <v>214480</v>
      </c>
      <c r="AF29" s="171">
        <f>ROUND(AF80*Содержание!$H$8*(1+$H$13)*(1-$H$14)*(1-$H$15),0)</f>
        <v>217840</v>
      </c>
      <c r="AG29" s="171">
        <f>ROUND(AG80*Содержание!$H$8*(1+$H$13)*(1-$H$14)*(1-$H$15),0)</f>
        <v>221202</v>
      </c>
      <c r="AH29" s="171">
        <f>ROUND(AH80*Содержание!$H$8*(1+$H$13)*(1-$H$14)*(1-$H$15),0)</f>
        <v>220308</v>
      </c>
      <c r="AI29" s="171">
        <f>ROUND(AI80*Содержание!$H$8*(1+$H$13)*(1-$H$14)*(1-$H$15),0)</f>
        <v>226919</v>
      </c>
      <c r="AJ29" s="171">
        <f>ROUND(AJ80*Содержание!$H$8*(1+$H$13)*(1-$H$14)*(1-$H$15),0)</f>
        <v>238011</v>
      </c>
      <c r="AK29" s="171">
        <f>ROUND(AK80*Содержание!$H$8*(1+$H$13)*(1-$H$14)*(1-$H$15),0)</f>
        <v>241372</v>
      </c>
      <c r="AL29" s="171">
        <f>ROUND(AL80*Содержание!$H$8*(1+$H$13)*(1-$H$14)*(1-$H$15),0)</f>
        <v>246080</v>
      </c>
      <c r="AM29" s="171">
        <f>ROUND(AM80*Содержание!$H$8*(1+$H$13)*(1-$H$14)*(1-$H$15),0)</f>
        <v>262776</v>
      </c>
      <c r="AN29" s="171">
        <f>ROUND(AN80*Содержание!$H$8*(1+$H$13)*(1-$H$14)*(1-$H$15),0)</f>
        <v>268603</v>
      </c>
      <c r="AO29" s="171">
        <f>ROUND(AO80*Содержание!$H$8*(1+$H$13)*(1-$H$14)*(1-$H$15),0)</f>
        <v>270955</v>
      </c>
      <c r="AP29" s="171">
        <f>ROUND(AP80*Содержание!$H$8*(1+$H$13)*(1-$H$14)*(1-$H$15),0)</f>
        <v>268491</v>
      </c>
      <c r="AQ29" s="171">
        <f>ROUND(AQ80*Содержание!$H$8*(1+$H$13)*(1-$H$14)*(1-$H$15),0)</f>
        <v>277792</v>
      </c>
      <c r="AR29" s="171">
        <f>ROUND(AR80*Содержание!$H$8*(1+$H$13)*(1-$H$14)*(1-$H$15),0)</f>
        <v>280928</v>
      </c>
      <c r="AS29" s="1"/>
      <c r="AT29" s="231"/>
      <c r="AU29" s="1"/>
      <c r="AV29" s="165"/>
      <c r="AW29" s="1"/>
      <c r="AX29" s="1"/>
      <c r="AY29" s="1"/>
      <c r="AZ29" s="1"/>
    </row>
    <row r="30" spans="1:52">
      <c r="A30" s="46">
        <v>3250</v>
      </c>
      <c r="B30" s="170">
        <f>ROUND(B81*Содержание!$H$8*(1+$H$13)*(1-$H$14)*(1-$H$15),0)</f>
        <v>90431</v>
      </c>
      <c r="C30" s="170">
        <f>ROUND(C81*Содержание!$H$8*(1+$H$13)*(1-$H$14)*(1-$H$15),0)</f>
        <v>94129</v>
      </c>
      <c r="D30" s="170">
        <f>ROUND(D81*Содержание!$H$8*(1+$H$13)*(1-$H$14)*(1-$H$15),0)</f>
        <v>96705</v>
      </c>
      <c r="E30" s="171">
        <f>ROUND(E81*Содержание!$H$8*(1+$H$13)*(1-$H$14)*(1-$H$15),0)</f>
        <v>97489</v>
      </c>
      <c r="F30" s="171">
        <f>ROUND(F81*Содержание!$H$8*(1+$H$13)*(1-$H$14)*(1-$H$15),0)</f>
        <v>99956</v>
      </c>
      <c r="G30" s="171">
        <f>ROUND(G81*Содержание!$H$8*(1+$H$13)*(1-$H$14)*(1-$H$15),0)</f>
        <v>110602</v>
      </c>
      <c r="H30" s="171">
        <f>ROUND(H81*Содержание!$H$8*(1+$H$13)*(1-$H$14)*(1-$H$15),0)</f>
        <v>119454</v>
      </c>
      <c r="I30" s="171">
        <f>ROUND(I81*Содержание!$H$8*(1+$H$13)*(1-$H$14)*(1-$H$15),0)</f>
        <v>120910</v>
      </c>
      <c r="J30" s="171">
        <f>ROUND(J81*Содержание!$H$8*(1+$H$13)*(1-$H$14)*(1-$H$15),0)</f>
        <v>121022</v>
      </c>
      <c r="K30" s="171">
        <f>ROUND(K81*Содержание!$H$8*(1+$H$13)*(1-$H$14)*(1-$H$15),0)</f>
        <v>128644</v>
      </c>
      <c r="L30" s="171">
        <f>ROUND(L81*Содержание!$H$8*(1+$H$13)*(1-$H$14)*(1-$H$15),0)</f>
        <v>135255</v>
      </c>
      <c r="M30" s="171">
        <f>ROUND(M81*Содержание!$H$8*(1+$H$13)*(1-$H$14)*(1-$H$15),0)</f>
        <v>136711</v>
      </c>
      <c r="N30" s="171">
        <f>ROUND(N81*Содержание!$H$8*(1+$H$13)*(1-$H$14)*(1-$H$15),0)</f>
        <v>138953</v>
      </c>
      <c r="O30" s="171">
        <f>ROUND(O81*Содержание!$H$8*(1+$H$13)*(1-$H$14)*(1-$H$15),0)</f>
        <v>148253</v>
      </c>
      <c r="P30" s="171">
        <f>ROUND(P81*Содержание!$H$8*(1+$H$13)*(1-$H$14)*(1-$H$15),0)</f>
        <v>153071</v>
      </c>
      <c r="Q30" s="171">
        <f>ROUND(Q81*Содержание!$H$8*(1+$H$13)*(1-$H$14)*(1-$H$15),0)</f>
        <v>153968</v>
      </c>
      <c r="R30" s="171">
        <f>ROUND(R81*Содержание!$H$8*(1+$H$13)*(1-$H$14)*(1-$H$15),0)</f>
        <v>154640</v>
      </c>
      <c r="S30" s="171">
        <f>ROUND(S81*Содержание!$H$8*(1+$H$13)*(1-$H$14)*(1-$H$15),0)</f>
        <v>163043</v>
      </c>
      <c r="T30" s="171">
        <f>ROUND(T81*Содержание!$H$8*(1+$H$13)*(1-$H$14)*(1-$H$15),0)</f>
        <v>170328</v>
      </c>
      <c r="U30" s="171">
        <f>ROUND(U81*Содержание!$H$8*(1+$H$13)*(1-$H$14)*(1-$H$15),0)</f>
        <v>168761</v>
      </c>
      <c r="V30" s="171">
        <f>ROUND(V81*Содержание!$H$8*(1+$H$13)*(1-$H$14)*(1-$H$15),0)</f>
        <v>170888</v>
      </c>
      <c r="W30" s="171">
        <f>ROUND(W81*Содержание!$H$8*(1+$H$13)*(1-$H$14)*(1-$H$15),0)</f>
        <v>179180</v>
      </c>
      <c r="X30" s="171">
        <f>ROUND(X81*Содержание!$H$8*(1+$H$13)*(1-$H$14)*(1-$H$15),0)</f>
        <v>182990</v>
      </c>
      <c r="Y30" s="171">
        <f>ROUND(Y81*Содержание!$H$8*(1+$H$13)*(1-$H$14)*(1-$H$15),0)</f>
        <v>182990</v>
      </c>
      <c r="Z30" s="171">
        <f>ROUND(Z81*Содержание!$H$8*(1+$H$13)*(1-$H$14)*(1-$H$15),0)</f>
        <v>185793</v>
      </c>
      <c r="AA30" s="171">
        <f>ROUND(AA81*Содержание!$H$8*(1+$H$13)*(1-$H$14)*(1-$H$15),0)</f>
        <v>195428</v>
      </c>
      <c r="AB30" s="171">
        <f>ROUND(AB81*Содержание!$H$8*(1+$H$13)*(1-$H$14)*(1-$H$15),0)</f>
        <v>198790</v>
      </c>
      <c r="AC30" s="171">
        <f>ROUND(AC81*Содержание!$H$8*(1+$H$13)*(1-$H$14)*(1-$H$15),0)</f>
        <v>203609</v>
      </c>
      <c r="AD30" s="171">
        <f>ROUND(AD81*Содержание!$H$8*(1+$H$13)*(1-$H$14)*(1-$H$15),0)</f>
        <v>206187</v>
      </c>
      <c r="AE30" s="171">
        <f>ROUND(AE81*Содержание!$H$8*(1+$H$13)*(1-$H$14)*(1-$H$15),0)</f>
        <v>220642</v>
      </c>
      <c r="AF30" s="171">
        <f>ROUND(AF81*Содержание!$H$8*(1+$H$13)*(1-$H$14)*(1-$H$15),0)</f>
        <v>219634</v>
      </c>
      <c r="AG30" s="171">
        <f>ROUND(AG81*Содержание!$H$8*(1+$H$13)*(1-$H$14)*(1-$H$15),0)</f>
        <v>222882</v>
      </c>
      <c r="AH30" s="171">
        <f>ROUND(AH81*Содержание!$H$8*(1+$H$13)*(1-$H$14)*(1-$H$15),0)</f>
        <v>226581</v>
      </c>
      <c r="AI30" s="171">
        <f>ROUND(AI81*Содержание!$H$8*(1+$H$13)*(1-$H$14)*(1-$H$15),0)</f>
        <v>229047</v>
      </c>
      <c r="AJ30" s="171">
        <f>ROUND(AJ81*Содержание!$H$8*(1+$H$13)*(1-$H$14)*(1-$H$15),0)</f>
        <v>241822</v>
      </c>
      <c r="AK30" s="171">
        <f>ROUND(AK81*Содержание!$H$8*(1+$H$13)*(1-$H$14)*(1-$H$15),0)</f>
        <v>246863</v>
      </c>
      <c r="AL30" s="171">
        <f>ROUND(AL81*Содержание!$H$8*(1+$H$13)*(1-$H$14)*(1-$H$15),0)</f>
        <v>249442</v>
      </c>
      <c r="AM30" s="171">
        <f>ROUND(AM81*Содержание!$H$8*(1+$H$13)*(1-$H$14)*(1-$H$15),0)</f>
        <v>269946</v>
      </c>
      <c r="AN30" s="171">
        <f>ROUND(AN81*Содержание!$H$8*(1+$H$13)*(1-$H$14)*(1-$H$15),0)</f>
        <v>276446</v>
      </c>
      <c r="AO30" s="171">
        <f>ROUND(AO81*Содержание!$H$8*(1+$H$13)*(1-$H$14)*(1-$H$15),0)</f>
        <v>274878</v>
      </c>
      <c r="AP30" s="171">
        <f>ROUND(AP81*Содержание!$H$8*(1+$H$13)*(1-$H$14)*(1-$H$15),0)</f>
        <v>275327</v>
      </c>
      <c r="AQ30" s="171">
        <f>ROUND(AQ81*Содержание!$H$8*(1+$H$13)*(1-$H$14)*(1-$H$15),0)</f>
        <v>279921</v>
      </c>
      <c r="AR30" s="171">
        <f>ROUND(AR81*Содержание!$H$8*(1+$H$13)*(1-$H$14)*(1-$H$15),0)</f>
        <v>287988</v>
      </c>
      <c r="AS30" s="1"/>
      <c r="AT30" s="1"/>
      <c r="AU30" s="1"/>
      <c r="AV30" s="1"/>
      <c r="AW30" s="1"/>
      <c r="AX30" s="1"/>
      <c r="AY30" s="1"/>
      <c r="AZ30" s="1"/>
    </row>
    <row r="31" spans="1:52">
      <c r="A31" s="46">
        <v>3375</v>
      </c>
      <c r="B31" s="170">
        <f>ROUND(B82*Содержание!$H$8*(1+$H$13)*(1-$H$14)*(1-$H$15),0)</f>
        <v>93232</v>
      </c>
      <c r="C31" s="170">
        <f>ROUND(C82*Содержание!$H$8*(1+$H$13)*(1-$H$14)*(1-$H$15),0)</f>
        <v>97042</v>
      </c>
      <c r="D31" s="170">
        <f>ROUND(D82*Содержание!$H$8*(1+$H$13)*(1-$H$14)*(1-$H$15),0)</f>
        <v>101077</v>
      </c>
      <c r="E31" s="171">
        <f>ROUND(E82*Содержание!$H$8*(1+$H$13)*(1-$H$14)*(1-$H$15),0)</f>
        <v>105334</v>
      </c>
      <c r="F31" s="171">
        <f>ROUND(F82*Содержание!$H$8*(1+$H$13)*(1-$H$14)*(1-$H$15),0)</f>
        <v>107912</v>
      </c>
      <c r="G31" s="171">
        <f>ROUND(G82*Содержание!$H$8*(1+$H$13)*(1-$H$14)*(1-$H$15),0)</f>
        <v>116988</v>
      </c>
      <c r="H31" s="171">
        <f>ROUND(H82*Содержание!$H$8*(1+$H$13)*(1-$H$14)*(1-$H$15),0)</f>
        <v>122704</v>
      </c>
      <c r="I31" s="171">
        <f>ROUND(I82*Содержание!$H$8*(1+$H$13)*(1-$H$14)*(1-$H$15),0)</f>
        <v>126514</v>
      </c>
      <c r="J31" s="171">
        <f>ROUND(J82*Содержание!$H$8*(1+$H$13)*(1-$H$14)*(1-$H$15),0)</f>
        <v>129203</v>
      </c>
      <c r="K31" s="171">
        <f>ROUND(K82*Содержание!$H$8*(1+$H$13)*(1-$H$14)*(1-$H$15),0)</f>
        <v>135591</v>
      </c>
      <c r="L31" s="171">
        <f>ROUND(L82*Содержание!$H$8*(1+$H$13)*(1-$H$14)*(1-$H$15),0)</f>
        <v>142090</v>
      </c>
      <c r="M31" s="171">
        <f>ROUND(M82*Содержание!$H$8*(1+$H$13)*(1-$H$14)*(1-$H$15),0)</f>
        <v>145787</v>
      </c>
      <c r="N31" s="171">
        <f>ROUND(N82*Содержание!$H$8*(1+$H$13)*(1-$H$14)*(1-$H$15),0)</f>
        <v>147693</v>
      </c>
      <c r="O31" s="171">
        <f>ROUND(O82*Содержание!$H$8*(1+$H$13)*(1-$H$14)*(1-$H$15),0)</f>
        <v>154416</v>
      </c>
      <c r="P31" s="171">
        <f>ROUND(P82*Содержание!$H$8*(1+$H$13)*(1-$H$14)*(1-$H$15),0)</f>
        <v>161251</v>
      </c>
      <c r="Q31" s="171">
        <f>ROUND(Q82*Содержание!$H$8*(1+$H$13)*(1-$H$14)*(1-$H$15),0)</f>
        <v>163605</v>
      </c>
      <c r="R31" s="171">
        <f>ROUND(R82*Содержание!$H$8*(1+$H$13)*(1-$H$14)*(1-$H$15),0)</f>
        <v>167526</v>
      </c>
      <c r="S31" s="171">
        <f>ROUND(S82*Содержание!$H$8*(1+$H$13)*(1-$H$14)*(1-$H$15),0)</f>
        <v>172009</v>
      </c>
      <c r="T31" s="171">
        <f>ROUND(T82*Содержание!$H$8*(1+$H$13)*(1-$H$14)*(1-$H$15),0)</f>
        <v>178846</v>
      </c>
      <c r="U31" s="171">
        <f>ROUND(U82*Содержание!$H$8*(1+$H$13)*(1-$H$14)*(1-$H$15),0)</f>
        <v>179180</v>
      </c>
      <c r="V31" s="171">
        <f>ROUND(V82*Содержание!$H$8*(1+$H$13)*(1-$H$14)*(1-$H$15),0)</f>
        <v>178173</v>
      </c>
      <c r="W31" s="171">
        <f>ROUND(W82*Содержание!$H$8*(1+$H$13)*(1-$H$14)*(1-$H$15),0)</f>
        <v>185456</v>
      </c>
      <c r="X31" s="171">
        <f>ROUND(X82*Содержание!$H$8*(1+$H$13)*(1-$H$14)*(1-$H$15),0)</f>
        <v>192741</v>
      </c>
      <c r="Y31" s="171">
        <f>ROUND(Y82*Содержание!$H$8*(1+$H$13)*(1-$H$14)*(1-$H$15),0)</f>
        <v>196436</v>
      </c>
      <c r="Z31" s="171">
        <f>ROUND(Z82*Содержание!$H$8*(1+$H$13)*(1-$H$14)*(1-$H$15),0)</f>
        <v>199910</v>
      </c>
      <c r="AA31" s="171">
        <f>ROUND(AA82*Содержание!$H$8*(1+$H$13)*(1-$H$14)*(1-$H$15),0)</f>
        <v>205740</v>
      </c>
      <c r="AB31" s="171">
        <f>ROUND(AB82*Содержание!$H$8*(1+$H$13)*(1-$H$14)*(1-$H$15),0)</f>
        <v>211454</v>
      </c>
      <c r="AC31" s="171">
        <f>ROUND(AC82*Содержание!$H$8*(1+$H$13)*(1-$H$14)*(1-$H$15),0)</f>
        <v>220977</v>
      </c>
      <c r="AD31" s="171">
        <f>ROUND(AD82*Содержание!$H$8*(1+$H$13)*(1-$H$14)*(1-$H$15),0)</f>
        <v>226134</v>
      </c>
      <c r="AE31" s="171">
        <f>ROUND(AE82*Содержание!$H$8*(1+$H$13)*(1-$H$14)*(1-$H$15),0)</f>
        <v>230056</v>
      </c>
      <c r="AF31" s="171">
        <f>ROUND(AF82*Содержание!$H$8*(1+$H$13)*(1-$H$14)*(1-$H$15),0)</f>
        <v>236218</v>
      </c>
      <c r="AG31" s="171">
        <f>ROUND(AG82*Содержание!$H$8*(1+$H$13)*(1-$H$14)*(1-$H$15),0)</f>
        <v>239691</v>
      </c>
      <c r="AH31" s="171">
        <f>ROUND(AH82*Содержание!$H$8*(1+$H$13)*(1-$H$14)*(1-$H$15),0)</f>
        <v>243727</v>
      </c>
      <c r="AI31" s="171">
        <f>ROUND(AI82*Содержание!$H$8*(1+$H$13)*(1-$H$14)*(1-$H$15),0)</f>
        <v>245968</v>
      </c>
      <c r="AJ31" s="171">
        <f>ROUND(AJ82*Содержание!$H$8*(1+$H$13)*(1-$H$14)*(1-$H$15),0)</f>
        <v>257398</v>
      </c>
      <c r="AK31" s="171">
        <f>ROUND(AK82*Содержание!$H$8*(1+$H$13)*(1-$H$14)*(1-$H$15),0)</f>
        <v>269946</v>
      </c>
      <c r="AL31" s="171">
        <f>ROUND(AL82*Содержание!$H$8*(1+$H$13)*(1-$H$14)*(1-$H$15),0)</f>
        <v>272301</v>
      </c>
      <c r="AM31" s="171">
        <f>ROUND(AM82*Содержание!$H$8*(1+$H$13)*(1-$H$14)*(1-$H$15),0)</f>
        <v>280704</v>
      </c>
      <c r="AN31" s="171">
        <f>ROUND(AN82*Содержание!$H$8*(1+$H$13)*(1-$H$14)*(1-$H$15),0)</f>
        <v>289895</v>
      </c>
      <c r="AO31" s="171">
        <f>ROUND(AO82*Содержание!$H$8*(1+$H$13)*(1-$H$14)*(1-$H$15),0)</f>
        <v>303341</v>
      </c>
      <c r="AP31" s="171">
        <f>ROUND(AP82*Содержание!$H$8*(1+$H$13)*(1-$H$14)*(1-$H$15),0)</f>
        <v>312642</v>
      </c>
      <c r="AQ31" s="171">
        <f>ROUND(AQ82*Содержание!$H$8*(1+$H$13)*(1-$H$14)*(1-$H$15),0)</f>
        <v>313985</v>
      </c>
      <c r="AR31" s="171">
        <f>ROUND(AR82*Содержание!$H$8*(1+$H$13)*(1-$H$14)*(1-$H$15),0)</f>
        <v>319814</v>
      </c>
      <c r="AS31" s="1"/>
      <c r="AT31" s="1"/>
      <c r="AU31" s="1"/>
      <c r="AV31" s="1"/>
      <c r="AW31" s="1"/>
      <c r="AX31" s="1"/>
      <c r="AY31" s="1"/>
      <c r="AZ31" s="1"/>
    </row>
    <row r="32" spans="1:52">
      <c r="A32" s="46">
        <v>3500</v>
      </c>
      <c r="B32" s="170">
        <f>ROUND(B83*Содержание!$H$8*(1+$H$13)*(1-$H$14)*(1-$H$15),0)</f>
        <v>96146</v>
      </c>
      <c r="C32" s="170">
        <f>ROUND(C83*Содержание!$H$8*(1+$H$13)*(1-$H$14)*(1-$H$15),0)</f>
        <v>99620</v>
      </c>
      <c r="D32" s="170">
        <f>ROUND(D83*Содержание!$H$8*(1+$H$13)*(1-$H$14)*(1-$H$15),0)</f>
        <v>103318</v>
      </c>
      <c r="E32" s="171">
        <f>ROUND(E83*Содержание!$H$8*(1+$H$13)*(1-$H$14)*(1-$H$15),0)</f>
        <v>107130</v>
      </c>
      <c r="F32" s="171">
        <f>ROUND(F83*Содержание!$H$8*(1+$H$13)*(1-$H$14)*(1-$H$15),0)</f>
        <v>109256</v>
      </c>
      <c r="G32" s="171">
        <f>ROUND(G83*Содержание!$H$8*(1+$H$13)*(1-$H$14)*(1-$H$15),0)</f>
        <v>119678</v>
      </c>
      <c r="H32" s="171">
        <f>ROUND(H83*Содержание!$H$8*(1+$H$13)*(1-$H$14)*(1-$H$15),0)</f>
        <v>125393</v>
      </c>
      <c r="I32" s="171">
        <f>ROUND(I83*Содержание!$H$8*(1+$H$13)*(1-$H$14)*(1-$H$15),0)</f>
        <v>129203</v>
      </c>
      <c r="J32" s="171">
        <f>ROUND(J83*Содержание!$H$8*(1+$H$13)*(1-$H$14)*(1-$H$15),0)</f>
        <v>132675</v>
      </c>
      <c r="K32" s="171">
        <f>ROUND(K83*Содержание!$H$8*(1+$H$13)*(1-$H$14)*(1-$H$15),0)</f>
        <v>138953</v>
      </c>
      <c r="L32" s="171">
        <f>ROUND(L83*Содержание!$H$8*(1+$H$13)*(1-$H$14)*(1-$H$15),0)</f>
        <v>145116</v>
      </c>
      <c r="M32" s="171">
        <f>ROUND(M83*Содержание!$H$8*(1+$H$13)*(1-$H$14)*(1-$H$15),0)</f>
        <v>149597</v>
      </c>
      <c r="N32" s="171">
        <f>ROUND(N83*Содержание!$H$8*(1+$H$13)*(1-$H$14)*(1-$H$15),0)</f>
        <v>152064</v>
      </c>
      <c r="O32" s="171">
        <f>ROUND(O83*Содержание!$H$8*(1+$H$13)*(1-$H$14)*(1-$H$15),0)</f>
        <v>159571</v>
      </c>
      <c r="P32" s="171">
        <f>ROUND(P83*Содержание!$H$8*(1+$H$13)*(1-$H$14)*(1-$H$15),0)</f>
        <v>165398</v>
      </c>
      <c r="Q32" s="171">
        <f>ROUND(Q83*Содержание!$H$8*(1+$H$13)*(1-$H$14)*(1-$H$15),0)</f>
        <v>167638</v>
      </c>
      <c r="R32" s="171">
        <f>ROUND(R83*Содержание!$H$8*(1+$H$13)*(1-$H$14)*(1-$H$15),0)</f>
        <v>172232</v>
      </c>
      <c r="S32" s="171">
        <f>ROUND(S83*Содержание!$H$8*(1+$H$13)*(1-$H$14)*(1-$H$15),0)</f>
        <v>176155</v>
      </c>
      <c r="T32" s="171">
        <f>ROUND(T83*Содержание!$H$8*(1+$H$13)*(1-$H$14)*(1-$H$15),0)</f>
        <v>183441</v>
      </c>
      <c r="U32" s="171">
        <f>ROUND(U83*Содержание!$H$8*(1+$H$13)*(1-$H$14)*(1-$H$15),0)</f>
        <v>183888</v>
      </c>
      <c r="V32" s="171">
        <f>ROUND(V83*Содержание!$H$8*(1+$H$13)*(1-$H$14)*(1-$H$15),0)</f>
        <v>186353</v>
      </c>
      <c r="W32" s="171">
        <f>ROUND(W83*Содержание!$H$8*(1+$H$13)*(1-$H$14)*(1-$H$15),0)</f>
        <v>193637</v>
      </c>
      <c r="X32" s="171">
        <f>ROUND(X83*Содержание!$H$8*(1+$H$13)*(1-$H$14)*(1-$H$15),0)</f>
        <v>198008</v>
      </c>
      <c r="Y32" s="171">
        <f>ROUND(Y83*Содержание!$H$8*(1+$H$13)*(1-$H$14)*(1-$H$15),0)</f>
        <v>201143</v>
      </c>
      <c r="Z32" s="171">
        <f>ROUND(Z83*Содержание!$H$8*(1+$H$13)*(1-$H$14)*(1-$H$15),0)</f>
        <v>204730</v>
      </c>
      <c r="AA32" s="171">
        <f>ROUND(AA83*Содержание!$H$8*(1+$H$13)*(1-$H$14)*(1-$H$15),0)</f>
        <v>213133</v>
      </c>
      <c r="AB32" s="171">
        <f>ROUND(AB83*Содержание!$H$8*(1+$H$13)*(1-$H$14)*(1-$H$15),0)</f>
        <v>216720</v>
      </c>
      <c r="AC32" s="171">
        <f>ROUND(AC83*Содержание!$H$8*(1+$H$13)*(1-$H$14)*(1-$H$15),0)</f>
        <v>226805</v>
      </c>
      <c r="AD32" s="171">
        <f>ROUND(AD83*Содержание!$H$8*(1+$H$13)*(1-$H$14)*(1-$H$15),0)</f>
        <v>229942</v>
      </c>
      <c r="AE32" s="171">
        <f>ROUND(AE83*Содержание!$H$8*(1+$H$13)*(1-$H$14)*(1-$H$15),0)</f>
        <v>238459</v>
      </c>
      <c r="AF32" s="171">
        <f>ROUND(AF83*Содержание!$H$8*(1+$H$13)*(1-$H$14)*(1-$H$15),0)</f>
        <v>242380</v>
      </c>
      <c r="AG32" s="171">
        <f>ROUND(AG83*Содержание!$H$8*(1+$H$13)*(1-$H$14)*(1-$H$15),0)</f>
        <v>251906</v>
      </c>
      <c r="AH32" s="171">
        <f>ROUND(AH83*Содержание!$H$8*(1+$H$13)*(1-$H$14)*(1-$H$15),0)</f>
        <v>253588</v>
      </c>
      <c r="AI32" s="171">
        <f>ROUND(AI83*Содержание!$H$8*(1+$H$13)*(1-$H$14)*(1-$H$15),0)</f>
        <v>253923</v>
      </c>
      <c r="AJ32" s="171">
        <f>ROUND(AJ83*Содержание!$H$8*(1+$H$13)*(1-$H$14)*(1-$H$15),0)</f>
        <v>261657</v>
      </c>
      <c r="AK32" s="171">
        <f>ROUND(AK83*Содержание!$H$8*(1+$H$13)*(1-$H$14)*(1-$H$15),0)</f>
        <v>269051</v>
      </c>
      <c r="AL32" s="171">
        <f>ROUND(AL83*Содержание!$H$8*(1+$H$13)*(1-$H$14)*(1-$H$15),0)</f>
        <v>276223</v>
      </c>
      <c r="AM32" s="171">
        <f>ROUND(AM83*Содержание!$H$8*(1+$H$13)*(1-$H$14)*(1-$H$15),0)</f>
        <v>288102</v>
      </c>
      <c r="AN32" s="171">
        <f>ROUND(AN83*Содержание!$H$8*(1+$H$13)*(1-$H$14)*(1-$H$15),0)</f>
        <v>301773</v>
      </c>
      <c r="AO32" s="171">
        <f>ROUND(AO83*Содержание!$H$8*(1+$H$13)*(1-$H$14)*(1-$H$15),0)</f>
        <v>318806</v>
      </c>
      <c r="AP32" s="171">
        <f>ROUND(AP83*Содержание!$H$8*(1+$H$13)*(1-$H$14)*(1-$H$15),0)</f>
        <v>327882</v>
      </c>
      <c r="AQ32" s="171">
        <f>ROUND(AQ83*Содержание!$H$8*(1+$H$13)*(1-$H$14)*(1-$H$15),0)</f>
        <v>333931</v>
      </c>
      <c r="AR32" s="171">
        <f>ROUND(AR83*Содержание!$H$8*(1+$H$13)*(1-$H$14)*(1-$H$15),0)</f>
        <v>335054</v>
      </c>
      <c r="AS32" s="1"/>
      <c r="AT32" s="1"/>
      <c r="AU32" s="1"/>
      <c r="AV32" s="1"/>
      <c r="AW32" s="1"/>
      <c r="AX32" s="1"/>
      <c r="AY32" s="1"/>
      <c r="AZ32" s="1"/>
    </row>
    <row r="33" spans="1:52">
      <c r="A33" s="46">
        <v>3625</v>
      </c>
      <c r="B33" s="170">
        <f>ROUND(B84*Содержание!$H$8*(1+$H$13)*(1-$H$14)*(1-$H$15),0)</f>
        <v>101413</v>
      </c>
      <c r="C33" s="170">
        <f>ROUND(C84*Содержание!$H$8*(1+$H$13)*(1-$H$14)*(1-$H$15),0)</f>
        <v>105111</v>
      </c>
      <c r="D33" s="170">
        <f>ROUND(D84*Содержание!$H$8*(1+$H$13)*(1-$H$14)*(1-$H$15),0)</f>
        <v>106679</v>
      </c>
      <c r="E33" s="171">
        <f>ROUND(E84*Содержание!$H$8*(1+$H$13)*(1-$H$14)*(1-$H$15),0)</f>
        <v>109032</v>
      </c>
      <c r="F33" s="171">
        <f>ROUND(F84*Содержание!$H$8*(1+$H$13)*(1-$H$14)*(1-$H$15),0)</f>
        <v>110602</v>
      </c>
      <c r="G33" s="171">
        <f>ROUND(G84*Содержание!$H$8*(1+$H$13)*(1-$H$14)*(1-$H$15),0)</f>
        <v>122817</v>
      </c>
      <c r="H33" s="171">
        <f>ROUND(H84*Содержание!$H$8*(1+$H$13)*(1-$H$14)*(1-$H$15),0)</f>
        <v>128644</v>
      </c>
      <c r="I33" s="171">
        <f>ROUND(I84*Содержание!$H$8*(1+$H$13)*(1-$H$14)*(1-$H$15),0)</f>
        <v>130996</v>
      </c>
      <c r="J33" s="171">
        <f>ROUND(J84*Содержание!$H$8*(1+$H$13)*(1-$H$14)*(1-$H$15),0)</f>
        <v>133012</v>
      </c>
      <c r="K33" s="171">
        <f>ROUND(K84*Содержание!$H$8*(1+$H$13)*(1-$H$14)*(1-$H$15),0)</f>
        <v>142090</v>
      </c>
      <c r="L33" s="171">
        <f>ROUND(L84*Содержание!$H$8*(1+$H$13)*(1-$H$14)*(1-$H$15),0)</f>
        <v>148924</v>
      </c>
      <c r="M33" s="171">
        <f>ROUND(M84*Содержание!$H$8*(1+$H$13)*(1-$H$14)*(1-$H$15),0)</f>
        <v>151615</v>
      </c>
      <c r="N33" s="171">
        <f>ROUND(N84*Содержание!$H$8*(1+$H$13)*(1-$H$14)*(1-$H$15),0)</f>
        <v>153631</v>
      </c>
      <c r="O33" s="171">
        <f>ROUND(O84*Содержание!$H$8*(1+$H$13)*(1-$H$14)*(1-$H$15),0)</f>
        <v>163605</v>
      </c>
      <c r="P33" s="171">
        <f>ROUND(P84*Содержание!$H$8*(1+$H$13)*(1-$H$14)*(1-$H$15),0)</f>
        <v>169096</v>
      </c>
      <c r="Q33" s="171">
        <f>ROUND(Q84*Содержание!$H$8*(1+$H$13)*(1-$H$14)*(1-$H$15),0)</f>
        <v>172009</v>
      </c>
      <c r="R33" s="171">
        <f>ROUND(R84*Содержание!$H$8*(1+$H$13)*(1-$H$14)*(1-$H$15),0)</f>
        <v>172683</v>
      </c>
      <c r="S33" s="171">
        <f>ROUND(S84*Содержание!$H$8*(1+$H$13)*(1-$H$14)*(1-$H$15),0)</f>
        <v>180415</v>
      </c>
      <c r="T33" s="171">
        <f>ROUND(T84*Содержание!$H$8*(1+$H$13)*(1-$H$14)*(1-$H$15),0)</f>
        <v>187920</v>
      </c>
      <c r="U33" s="171">
        <f>ROUND(U84*Содержание!$H$8*(1+$H$13)*(1-$H$14)*(1-$H$15),0)</f>
        <v>188034</v>
      </c>
      <c r="V33" s="171">
        <f>ROUND(V84*Содержание!$H$8*(1+$H$13)*(1-$H$14)*(1-$H$15),0)</f>
        <v>190946</v>
      </c>
      <c r="W33" s="171">
        <f>ROUND(W84*Содержание!$H$8*(1+$H$13)*(1-$H$14)*(1-$H$15),0)</f>
        <v>198343</v>
      </c>
      <c r="X33" s="171">
        <f>ROUND(X84*Содержание!$H$8*(1+$H$13)*(1-$H$14)*(1-$H$15),0)</f>
        <v>202713</v>
      </c>
      <c r="Y33" s="171">
        <f>ROUND(Y84*Содержание!$H$8*(1+$H$13)*(1-$H$14)*(1-$H$15),0)</f>
        <v>206523</v>
      </c>
      <c r="Z33" s="171">
        <f>ROUND(Z84*Содержание!$H$8*(1+$H$13)*(1-$H$14)*(1-$H$15),0)</f>
        <v>207868</v>
      </c>
      <c r="AA33" s="171">
        <f>ROUND(AA84*Содержание!$H$8*(1+$H$13)*(1-$H$14)*(1-$H$15),0)</f>
        <v>218402</v>
      </c>
      <c r="AB33" s="171">
        <f>ROUND(AB84*Содержание!$H$8*(1+$H$13)*(1-$H$14)*(1-$H$15),0)</f>
        <v>222323</v>
      </c>
      <c r="AC33" s="171">
        <f>ROUND(AC84*Содержание!$H$8*(1+$H$13)*(1-$H$14)*(1-$H$15),0)</f>
        <v>228261</v>
      </c>
      <c r="AD33" s="171">
        <f>ROUND(AD84*Содержание!$H$8*(1+$H$13)*(1-$H$14)*(1-$H$15),0)</f>
        <v>231622</v>
      </c>
      <c r="AE33" s="171">
        <f>ROUND(AE84*Содержание!$H$8*(1+$H$13)*(1-$H$14)*(1-$H$15),0)</f>
        <v>245406</v>
      </c>
      <c r="AF33" s="171">
        <f>ROUND(AF84*Содержание!$H$8*(1+$H$13)*(1-$H$14)*(1-$H$15),0)</f>
        <v>254821</v>
      </c>
      <c r="AG33" s="171">
        <f>ROUND(AG84*Содержание!$H$8*(1+$H$13)*(1-$H$14)*(1-$H$15),0)</f>
        <v>255156</v>
      </c>
      <c r="AH33" s="171">
        <f>ROUND(AH84*Содержание!$H$8*(1+$H$13)*(1-$H$14)*(1-$H$15),0)</f>
        <v>258406</v>
      </c>
      <c r="AI33" s="171">
        <f>ROUND(AI84*Содержание!$H$8*(1+$H$13)*(1-$H$14)*(1-$H$15),0)</f>
        <v>261320</v>
      </c>
      <c r="AJ33" s="171">
        <f>ROUND(AJ84*Содержание!$H$8*(1+$H$13)*(1-$H$14)*(1-$H$15),0)</f>
        <v>270396</v>
      </c>
      <c r="AK33" s="171">
        <f>ROUND(AK84*Содержание!$H$8*(1+$H$13)*(1-$H$14)*(1-$H$15),0)</f>
        <v>277231</v>
      </c>
      <c r="AL33" s="171">
        <f>ROUND(AL84*Содержание!$H$8*(1+$H$13)*(1-$H$14)*(1-$H$15),0)</f>
        <v>282725</v>
      </c>
      <c r="AM33" s="171">
        <f>ROUND(AM84*Содержание!$H$8*(1+$H$13)*(1-$H$14)*(1-$H$15),0)</f>
        <v>299642</v>
      </c>
      <c r="AN33" s="171">
        <f>ROUND(AN84*Содержание!$H$8*(1+$H$13)*(1-$H$14)*(1-$H$15),0)</f>
        <v>321047</v>
      </c>
      <c r="AO33" s="171">
        <f>ROUND(AO84*Содержание!$H$8*(1+$H$13)*(1-$H$14)*(1-$H$15),0)</f>
        <v>327994</v>
      </c>
      <c r="AP33" s="171">
        <f>ROUND(AP84*Содержание!$H$8*(1+$H$13)*(1-$H$14)*(1-$H$15),0)</f>
        <v>328889</v>
      </c>
      <c r="AQ33" s="171">
        <f>ROUND(AQ84*Содержание!$H$8*(1+$H$13)*(1-$H$14)*(1-$H$15),0)</f>
        <v>338527</v>
      </c>
      <c r="AR33" s="171">
        <f>ROUND(AR84*Содержание!$H$8*(1+$H$13)*(1-$H$14)*(1-$H$15),0)</f>
        <v>340096</v>
      </c>
      <c r="AS33" s="1"/>
      <c r="AT33" s="1"/>
      <c r="AU33" s="1"/>
      <c r="AV33" s="1"/>
      <c r="AW33" s="1"/>
      <c r="AX33" s="1"/>
      <c r="AY33" s="1"/>
      <c r="AZ33" s="1"/>
    </row>
    <row r="34" spans="1:52">
      <c r="A34" s="46">
        <v>3750</v>
      </c>
      <c r="B34" s="170">
        <f>ROUND(B85*Содержание!$H$8*(1+$H$13)*(1-$H$14)*(1-$H$15),0)</f>
        <v>102645</v>
      </c>
      <c r="C34" s="170">
        <f>ROUND(C85*Содержание!$H$8*(1+$H$13)*(1-$H$14)*(1-$H$15),0)</f>
        <v>106792</v>
      </c>
      <c r="D34" s="170">
        <f>ROUND(D85*Содержание!$H$8*(1+$H$13)*(1-$H$14)*(1-$H$15),0)</f>
        <v>108360</v>
      </c>
      <c r="E34" s="171">
        <f>ROUND(E85*Содержание!$H$8*(1+$H$13)*(1-$H$14)*(1-$H$15),0)</f>
        <v>108583</v>
      </c>
      <c r="F34" s="171">
        <f>ROUND(F85*Содержание!$H$8*(1+$H$13)*(1-$H$14)*(1-$H$15),0)</f>
        <v>110938</v>
      </c>
      <c r="G34" s="171">
        <f>ROUND(G85*Содержание!$H$8*(1+$H$13)*(1-$H$14)*(1-$H$15),0)</f>
        <v>125953</v>
      </c>
      <c r="H34" s="171">
        <f>ROUND(H85*Содержание!$H$8*(1+$H$13)*(1-$H$14)*(1-$H$15),0)</f>
        <v>131332</v>
      </c>
      <c r="I34" s="171">
        <f>ROUND(I85*Содержание!$H$8*(1+$H$13)*(1-$H$14)*(1-$H$15),0)</f>
        <v>133012</v>
      </c>
      <c r="J34" s="171">
        <f>ROUND(J85*Содержание!$H$8*(1+$H$13)*(1-$H$14)*(1-$H$15),0)</f>
        <v>134582</v>
      </c>
      <c r="K34" s="171">
        <f>ROUND(K85*Содержание!$H$8*(1+$H$13)*(1-$H$14)*(1-$H$15),0)</f>
        <v>145116</v>
      </c>
      <c r="L34" s="171">
        <f>ROUND(L85*Содержание!$H$8*(1+$H$13)*(1-$H$14)*(1-$H$15),0)</f>
        <v>152400</v>
      </c>
      <c r="M34" s="171">
        <f>ROUND(M85*Содержание!$H$8*(1+$H$13)*(1-$H$14)*(1-$H$15),0)</f>
        <v>154640</v>
      </c>
      <c r="N34" s="171">
        <f>ROUND(N85*Содержание!$H$8*(1+$H$13)*(1-$H$14)*(1-$H$15),0)</f>
        <v>155311</v>
      </c>
      <c r="O34" s="171">
        <f>ROUND(O85*Содержание!$H$8*(1+$H$13)*(1-$H$14)*(1-$H$15),0)</f>
        <v>167301</v>
      </c>
      <c r="P34" s="171">
        <f>ROUND(P85*Содержание!$H$8*(1+$H$13)*(1-$H$14)*(1-$H$15),0)</f>
        <v>173242</v>
      </c>
      <c r="Q34" s="171">
        <f>ROUND(Q85*Содержание!$H$8*(1+$H$13)*(1-$H$14)*(1-$H$15),0)</f>
        <v>174363</v>
      </c>
      <c r="R34" s="171">
        <f>ROUND(R85*Содержание!$H$8*(1+$H$13)*(1-$H$14)*(1-$H$15),0)</f>
        <v>175147</v>
      </c>
      <c r="S34" s="171">
        <f>ROUND(S85*Содержание!$H$8*(1+$H$13)*(1-$H$14)*(1-$H$15),0)</f>
        <v>184559</v>
      </c>
      <c r="T34" s="171">
        <f>ROUND(T85*Содержание!$H$8*(1+$H$13)*(1-$H$14)*(1-$H$15),0)</f>
        <v>192404</v>
      </c>
      <c r="U34" s="171">
        <f>ROUND(U85*Содержание!$H$8*(1+$H$13)*(1-$H$14)*(1-$H$15),0)</f>
        <v>192626</v>
      </c>
      <c r="V34" s="171">
        <f>ROUND(V85*Содержание!$H$8*(1+$H$13)*(1-$H$14)*(1-$H$15),0)</f>
        <v>193413</v>
      </c>
      <c r="W34" s="171">
        <f>ROUND(W85*Содержание!$H$8*(1+$H$13)*(1-$H$14)*(1-$H$15),0)</f>
        <v>203609</v>
      </c>
      <c r="X34" s="171">
        <f>ROUND(X85*Содержание!$H$8*(1+$H$13)*(1-$H$14)*(1-$H$15),0)</f>
        <v>207644</v>
      </c>
      <c r="Y34" s="171">
        <f>ROUND(Y85*Содержание!$H$8*(1+$H$13)*(1-$H$14)*(1-$H$15),0)</f>
        <v>207196</v>
      </c>
      <c r="Z34" s="171">
        <f>ROUND(Z85*Содержание!$H$8*(1+$H$13)*(1-$H$14)*(1-$H$15),0)</f>
        <v>212013</v>
      </c>
      <c r="AA34" s="171">
        <f>ROUND(AA85*Содержание!$H$8*(1+$H$13)*(1-$H$14)*(1-$H$15),0)</f>
        <v>221874</v>
      </c>
      <c r="AB34" s="171">
        <f>ROUND(AB85*Содержание!$H$8*(1+$H$13)*(1-$H$14)*(1-$H$15),0)</f>
        <v>225236</v>
      </c>
      <c r="AC34" s="171">
        <f>ROUND(AC85*Содержание!$H$8*(1+$H$13)*(1-$H$14)*(1-$H$15),0)</f>
        <v>231513</v>
      </c>
      <c r="AD34" s="171">
        <f>ROUND(AD85*Содержание!$H$8*(1+$H$13)*(1-$H$14)*(1-$H$15),0)</f>
        <v>234873</v>
      </c>
      <c r="AE34" s="171">
        <f>ROUND(AE85*Содержание!$H$8*(1+$H$13)*(1-$H$14)*(1-$H$15),0)</f>
        <v>248770</v>
      </c>
      <c r="AF34" s="171">
        <f>ROUND(AF85*Содержание!$H$8*(1+$H$13)*(1-$H$14)*(1-$H$15),0)</f>
        <v>251570</v>
      </c>
      <c r="AG34" s="171">
        <f>ROUND(AG85*Содержание!$H$8*(1+$H$13)*(1-$H$14)*(1-$H$15),0)</f>
        <v>259077</v>
      </c>
      <c r="AH34" s="171">
        <f>ROUND(AH85*Содержание!$H$8*(1+$H$13)*(1-$H$14)*(1-$H$15),0)</f>
        <v>258517</v>
      </c>
      <c r="AI34" s="171">
        <f>ROUND(AI85*Содержание!$H$8*(1+$H$13)*(1-$H$14)*(1-$H$15),0)</f>
        <v>267146</v>
      </c>
      <c r="AJ34" s="171">
        <f>ROUND(AJ85*Содержание!$H$8*(1+$H$13)*(1-$H$14)*(1-$H$15),0)</f>
        <v>276896</v>
      </c>
      <c r="AK34" s="171">
        <f>ROUND(AK85*Содержание!$H$8*(1+$H$13)*(1-$H$14)*(1-$H$15),0)</f>
        <v>281152</v>
      </c>
      <c r="AL34" s="171">
        <f>ROUND(AL85*Содержание!$H$8*(1+$H$13)*(1-$H$14)*(1-$H$15),0)</f>
        <v>292247</v>
      </c>
      <c r="AM34" s="171">
        <f>ROUND(AM85*Содержание!$H$8*(1+$H$13)*(1-$H$14)*(1-$H$15),0)</f>
        <v>306142</v>
      </c>
      <c r="AN34" s="171">
        <f>ROUND(AN85*Содержание!$H$8*(1+$H$13)*(1-$H$14)*(1-$H$15),0)</f>
        <v>329900</v>
      </c>
      <c r="AO34" s="171">
        <f>ROUND(AO85*Содержание!$H$8*(1+$H$13)*(1-$H$14)*(1-$H$15),0)</f>
        <v>333485</v>
      </c>
      <c r="AP34" s="171">
        <f>ROUND(AP85*Содержание!$H$8*(1+$H$13)*(1-$H$14)*(1-$H$15),0)</f>
        <v>337743</v>
      </c>
      <c r="AQ34" s="171">
        <f>ROUND(AQ85*Содержание!$H$8*(1+$H$13)*(1-$H$14)*(1-$H$15),0)</f>
        <v>345139</v>
      </c>
      <c r="AR34" s="171">
        <f>ROUND(AR85*Содержание!$H$8*(1+$H$13)*(1-$H$14)*(1-$H$15),0)</f>
        <v>346483</v>
      </c>
      <c r="AS34" s="1"/>
      <c r="AT34" s="1"/>
      <c r="AU34" s="1"/>
      <c r="AV34" s="1"/>
      <c r="AW34" s="1"/>
      <c r="AX34" s="1"/>
      <c r="AY34" s="1"/>
      <c r="AZ34" s="1"/>
    </row>
    <row r="35" spans="1:52">
      <c r="A35" s="46">
        <v>3875</v>
      </c>
      <c r="B35" s="170">
        <f>ROUND(B86*Содержание!$H$8*(1+$H$13)*(1-$H$14)*(1-$H$15),0)</f>
        <v>103541</v>
      </c>
      <c r="C35" s="170">
        <f>ROUND(C86*Содержание!$H$8*(1+$H$13)*(1-$H$14)*(1-$H$15),0)</f>
        <v>107912</v>
      </c>
      <c r="D35" s="170">
        <f>ROUND(D86*Содержание!$H$8*(1+$H$13)*(1-$H$14)*(1-$H$15),0)</f>
        <v>112732</v>
      </c>
      <c r="E35" s="171">
        <f>ROUND(E86*Содержание!$H$8*(1+$H$13)*(1-$H$14)*(1-$H$15),0)</f>
        <v>117435</v>
      </c>
      <c r="F35" s="171">
        <f>ROUND(F86*Содержание!$H$8*(1+$H$13)*(1-$H$14)*(1-$H$15),0)</f>
        <v>120125</v>
      </c>
      <c r="G35" s="171">
        <f>ROUND(G86*Содержание!$H$8*(1+$H$13)*(1-$H$14)*(1-$H$15),0)</f>
        <v>130436</v>
      </c>
      <c r="H35" s="171">
        <f>ROUND(H86*Содержание!$H$8*(1+$H$13)*(1-$H$14)*(1-$H$15),0)</f>
        <v>137047</v>
      </c>
      <c r="I35" s="171">
        <f>ROUND(I86*Содержание!$H$8*(1+$H$13)*(1-$H$14)*(1-$H$15),0)</f>
        <v>141753</v>
      </c>
      <c r="J35" s="171">
        <f>ROUND(J86*Содержание!$H$8*(1+$H$13)*(1-$H$14)*(1-$H$15),0)</f>
        <v>145340</v>
      </c>
      <c r="K35" s="171">
        <f>ROUND(K86*Содержание!$H$8*(1+$H$13)*(1-$H$14)*(1-$H$15),0)</f>
        <v>151501</v>
      </c>
      <c r="L35" s="171">
        <f>ROUND(L86*Содержание!$H$8*(1+$H$13)*(1-$H$14)*(1-$H$15),0)</f>
        <v>159235</v>
      </c>
      <c r="M35" s="171">
        <f>ROUND(M86*Содержание!$H$8*(1+$H$13)*(1-$H$14)*(1-$H$15),0)</f>
        <v>163605</v>
      </c>
      <c r="N35" s="171">
        <f>ROUND(N86*Содержание!$H$8*(1+$H$13)*(1-$H$14)*(1-$H$15),0)</f>
        <v>167301</v>
      </c>
      <c r="O35" s="171">
        <f>ROUND(O86*Содержание!$H$8*(1+$H$13)*(1-$H$14)*(1-$H$15),0)</f>
        <v>174697</v>
      </c>
      <c r="P35" s="171">
        <f>ROUND(P86*Содержание!$H$8*(1+$H$13)*(1-$H$14)*(1-$H$15),0)</f>
        <v>181536</v>
      </c>
      <c r="Q35" s="171">
        <f>ROUND(Q86*Содержание!$H$8*(1+$H$13)*(1-$H$14)*(1-$H$15),0)</f>
        <v>183999</v>
      </c>
      <c r="R35" s="171">
        <f>ROUND(R86*Содержание!$H$8*(1+$H$13)*(1-$H$14)*(1-$H$15),0)</f>
        <v>188704</v>
      </c>
      <c r="S35" s="171">
        <f>ROUND(S86*Содержание!$H$8*(1+$H$13)*(1-$H$14)*(1-$H$15),0)</f>
        <v>193637</v>
      </c>
      <c r="T35" s="171">
        <f>ROUND(T86*Содержание!$H$8*(1+$H$13)*(1-$H$14)*(1-$H$15),0)</f>
        <v>201255</v>
      </c>
      <c r="U35" s="171">
        <f>ROUND(U86*Содержание!$H$8*(1+$H$13)*(1-$H$14)*(1-$H$15),0)</f>
        <v>201592</v>
      </c>
      <c r="V35" s="171">
        <f>ROUND(V86*Содержание!$H$8*(1+$H$13)*(1-$H$14)*(1-$H$15),0)</f>
        <v>204620</v>
      </c>
      <c r="W35" s="171">
        <f>ROUND(W86*Содержание!$H$8*(1+$H$13)*(1-$H$14)*(1-$H$15),0)</f>
        <v>208987</v>
      </c>
      <c r="X35" s="171">
        <f>ROUND(X86*Содержание!$H$8*(1+$H$13)*(1-$H$14)*(1-$H$15),0)</f>
        <v>217393</v>
      </c>
      <c r="Y35" s="171">
        <f>ROUND(Y86*Содержание!$H$8*(1+$H$13)*(1-$H$14)*(1-$H$15),0)</f>
        <v>221652</v>
      </c>
      <c r="Z35" s="171">
        <f>ROUND(Z86*Содержание!$H$8*(1+$H$13)*(1-$H$14)*(1-$H$15),0)</f>
        <v>225348</v>
      </c>
      <c r="AA35" s="171">
        <f>ROUND(AA86*Содержание!$H$8*(1+$H$13)*(1-$H$14)*(1-$H$15),0)</f>
        <v>234314</v>
      </c>
      <c r="AB35" s="171">
        <f>ROUND(AB86*Содержание!$H$8*(1+$H$13)*(1-$H$14)*(1-$H$15),0)</f>
        <v>238459</v>
      </c>
      <c r="AC35" s="171">
        <f>ROUND(AC86*Содержание!$H$8*(1+$H$13)*(1-$H$14)*(1-$H$15),0)</f>
        <v>249327</v>
      </c>
      <c r="AD35" s="171">
        <f>ROUND(AD86*Содержание!$H$8*(1+$H$13)*(1-$H$14)*(1-$H$15),0)</f>
        <v>253251</v>
      </c>
      <c r="AE35" s="171">
        <f>ROUND(AE86*Содержание!$H$8*(1+$H$13)*(1-$H$14)*(1-$H$15),0)</f>
        <v>262553</v>
      </c>
      <c r="AF35" s="171">
        <f>ROUND(AF86*Содержание!$H$8*(1+$H$13)*(1-$H$14)*(1-$H$15),0)</f>
        <v>266697</v>
      </c>
      <c r="AG35" s="171">
        <f>ROUND(AG86*Содержание!$H$8*(1+$H$13)*(1-$H$14)*(1-$H$15),0)</f>
        <v>271179</v>
      </c>
      <c r="AH35" s="171">
        <f>ROUND(AH86*Содержание!$H$8*(1+$H$13)*(1-$H$14)*(1-$H$15),0)</f>
        <v>275774</v>
      </c>
      <c r="AI35" s="171">
        <f>ROUND(AI86*Содержание!$H$8*(1+$H$13)*(1-$H$14)*(1-$H$15),0)</f>
        <v>281824</v>
      </c>
      <c r="AJ35" s="171">
        <f>ROUND(AJ86*Содержание!$H$8*(1+$H$13)*(1-$H$14)*(1-$H$15),0)</f>
        <v>303341</v>
      </c>
      <c r="AK35" s="171">
        <f>ROUND(AK86*Содержание!$H$8*(1+$H$13)*(1-$H$14)*(1-$H$15),0)</f>
        <v>319143</v>
      </c>
      <c r="AL35" s="171">
        <f>ROUND(AL86*Содержание!$H$8*(1+$H$13)*(1-$H$14)*(1-$H$15),0)</f>
        <v>325865</v>
      </c>
      <c r="AM35" s="171">
        <f>ROUND(AM86*Содержание!$H$8*(1+$H$13)*(1-$H$14)*(1-$H$15),0)</f>
        <v>347604</v>
      </c>
      <c r="AN35" s="171">
        <f>ROUND(AN86*Содержание!$H$8*(1+$H$13)*(1-$H$14)*(1-$H$15),0)</f>
        <v>354776</v>
      </c>
      <c r="AO35" s="171">
        <f>ROUND(AO86*Содержание!$H$8*(1+$H$13)*(1-$H$14)*(1-$H$15),0)</f>
        <v>367550</v>
      </c>
      <c r="AP35" s="171">
        <f>ROUND(AP86*Содержание!$H$8*(1+$H$13)*(1-$H$14)*(1-$H$15),0)</f>
        <v>368783</v>
      </c>
      <c r="AQ35" s="171">
        <f>ROUND(AQ86*Содержание!$H$8*(1+$H$13)*(1-$H$14)*(1-$H$15),0)</f>
        <v>372929</v>
      </c>
      <c r="AR35" s="171">
        <f>ROUND(AR86*Содержание!$H$8*(1+$H$13)*(1-$H$14)*(1-$H$15),0)</f>
        <v>373376</v>
      </c>
      <c r="AS35" s="1"/>
      <c r="AT35" s="1"/>
      <c r="AU35" s="1"/>
      <c r="AV35" s="1"/>
      <c r="AW35" s="1"/>
      <c r="AX35" s="1"/>
      <c r="AY35" s="1"/>
      <c r="AZ35" s="1"/>
    </row>
    <row r="36" spans="1:52">
      <c r="A36" s="46">
        <v>4000</v>
      </c>
      <c r="B36" s="170">
        <f>ROUND(B87*Содержание!$H$8*(1+$H$13)*(1-$H$14)*(1-$H$15),0)</f>
        <v>107016</v>
      </c>
      <c r="C36" s="170">
        <f>ROUND(C87*Содержание!$H$8*(1+$H$13)*(1-$H$14)*(1-$H$15),0)</f>
        <v>111161</v>
      </c>
      <c r="D36" s="170">
        <f>ROUND(D87*Содержание!$H$8*(1+$H$13)*(1-$H$14)*(1-$H$15),0)</f>
        <v>115533</v>
      </c>
      <c r="E36" s="171">
        <f>ROUND(E87*Содержание!$H$8*(1+$H$13)*(1-$H$14)*(1-$H$15),0)</f>
        <v>120239</v>
      </c>
      <c r="F36" s="171">
        <f>ROUND(F87*Содержание!$H$8*(1+$H$13)*(1-$H$14)*(1-$H$15),0)</f>
        <v>122591</v>
      </c>
      <c r="G36" s="171">
        <f>ROUND(G87*Содержание!$H$8*(1+$H$13)*(1-$H$14)*(1-$H$15),0)</f>
        <v>134246</v>
      </c>
      <c r="H36" s="171">
        <f>ROUND(H87*Содержание!$H$8*(1+$H$13)*(1-$H$14)*(1-$H$15),0)</f>
        <v>139736</v>
      </c>
      <c r="I36" s="171">
        <f>ROUND(I87*Содержание!$H$8*(1+$H$13)*(1-$H$14)*(1-$H$15),0)</f>
        <v>144780</v>
      </c>
      <c r="J36" s="171">
        <f>ROUND(J87*Содержание!$H$8*(1+$H$13)*(1-$H$14)*(1-$H$15),0)</f>
        <v>148476</v>
      </c>
      <c r="K36" s="171">
        <f>ROUND(K87*Содержание!$H$8*(1+$H$13)*(1-$H$14)*(1-$H$15),0)</f>
        <v>155089</v>
      </c>
      <c r="L36" s="171">
        <f>ROUND(L87*Содержание!$H$8*(1+$H$13)*(1-$H$14)*(1-$H$15),0)</f>
        <v>162597</v>
      </c>
      <c r="M36" s="171">
        <f>ROUND(M87*Содержание!$H$8*(1+$H$13)*(1-$H$14)*(1-$H$15),0)</f>
        <v>167301</v>
      </c>
      <c r="N36" s="171">
        <f>ROUND(N87*Содержание!$H$8*(1+$H$13)*(1-$H$14)*(1-$H$15),0)</f>
        <v>169657</v>
      </c>
      <c r="O36" s="171">
        <f>ROUND(O87*Содержание!$H$8*(1+$H$13)*(1-$H$14)*(1-$H$15),0)</f>
        <v>178956</v>
      </c>
      <c r="P36" s="171">
        <f>ROUND(P87*Содержание!$H$8*(1+$H$13)*(1-$H$14)*(1-$H$15),0)</f>
        <v>184896</v>
      </c>
      <c r="Q36" s="171">
        <f>ROUND(Q87*Содержание!$H$8*(1+$H$13)*(1-$H$14)*(1-$H$15),0)</f>
        <v>187920</v>
      </c>
      <c r="R36" s="171">
        <f>ROUND(R87*Содержание!$H$8*(1+$H$13)*(1-$H$14)*(1-$H$15),0)</f>
        <v>189714</v>
      </c>
      <c r="S36" s="171">
        <f>ROUND(S87*Содержание!$H$8*(1+$H$13)*(1-$H$14)*(1-$H$15),0)</f>
        <v>197334</v>
      </c>
      <c r="T36" s="171">
        <f>ROUND(T87*Содержание!$H$8*(1+$H$13)*(1-$H$14)*(1-$H$15),0)</f>
        <v>205962</v>
      </c>
      <c r="U36" s="171">
        <f>ROUND(U87*Содержание!$H$8*(1+$H$13)*(1-$H$14)*(1-$H$15),0)</f>
        <v>206074</v>
      </c>
      <c r="V36" s="171">
        <f>ROUND(V87*Содержание!$H$8*(1+$H$13)*(1-$H$14)*(1-$H$15),0)</f>
        <v>208987</v>
      </c>
      <c r="W36" s="171">
        <f>ROUND(W87*Содержание!$H$8*(1+$H$13)*(1-$H$14)*(1-$H$15),0)</f>
        <v>218066</v>
      </c>
      <c r="X36" s="171">
        <f>ROUND(X87*Содержание!$H$8*(1+$H$13)*(1-$H$14)*(1-$H$15),0)</f>
        <v>222212</v>
      </c>
      <c r="Y36" s="171">
        <f>ROUND(Y87*Содержание!$H$8*(1+$H$13)*(1-$H$14)*(1-$H$15),0)</f>
        <v>226471</v>
      </c>
      <c r="Z36" s="171">
        <f>ROUND(Z87*Содержание!$H$8*(1+$H$13)*(1-$H$14)*(1-$H$15),0)</f>
        <v>230391</v>
      </c>
      <c r="AA36" s="171">
        <f>ROUND(AA87*Содержание!$H$8*(1+$H$13)*(1-$H$14)*(1-$H$15),0)</f>
        <v>239691</v>
      </c>
      <c r="AB36" s="171">
        <f>ROUND(AB87*Содержание!$H$8*(1+$H$13)*(1-$H$14)*(1-$H$15),0)</f>
        <v>243727</v>
      </c>
      <c r="AC36" s="171">
        <f>ROUND(AC87*Содержание!$H$8*(1+$H$13)*(1-$H$14)*(1-$H$15),0)</f>
        <v>249442</v>
      </c>
      <c r="AD36" s="171">
        <f>ROUND(AD87*Содержание!$H$8*(1+$H$13)*(1-$H$14)*(1-$H$15),0)</f>
        <v>253363</v>
      </c>
      <c r="AE36" s="171">
        <f>ROUND(AE87*Содержание!$H$8*(1+$H$13)*(1-$H$14)*(1-$H$15),0)</f>
        <v>268378</v>
      </c>
      <c r="AF36" s="171">
        <f>ROUND(AF87*Содержание!$H$8*(1+$H$13)*(1-$H$14)*(1-$H$15),0)</f>
        <v>268603</v>
      </c>
      <c r="AG36" s="171">
        <f>ROUND(AG87*Содержание!$H$8*(1+$H$13)*(1-$H$14)*(1-$H$15),0)</f>
        <v>271517</v>
      </c>
      <c r="AH36" s="171">
        <f>ROUND(AH87*Содержание!$H$8*(1+$H$13)*(1-$H$14)*(1-$H$15),0)</f>
        <v>277231</v>
      </c>
      <c r="AI36" s="171">
        <f>ROUND(AI87*Содержание!$H$8*(1+$H$13)*(1-$H$14)*(1-$H$15),0)</f>
        <v>288324</v>
      </c>
      <c r="AJ36" s="171">
        <f>ROUND(AJ87*Содержание!$H$8*(1+$H$13)*(1-$H$14)*(1-$H$15),0)</f>
        <v>311636</v>
      </c>
      <c r="AK36" s="171">
        <f>ROUND(AK87*Содержание!$H$8*(1+$H$13)*(1-$H$14)*(1-$H$15),0)</f>
        <v>328667</v>
      </c>
      <c r="AL36" s="171">
        <f>ROUND(AL87*Содержание!$H$8*(1+$H$13)*(1-$H$14)*(1-$H$15),0)</f>
        <v>336174</v>
      </c>
      <c r="AM36" s="171">
        <f>ROUND(AM87*Содержание!$H$8*(1+$H$13)*(1-$H$14)*(1-$H$15),0)</f>
        <v>354553</v>
      </c>
      <c r="AN36" s="171">
        <f>ROUND(AN87*Содержание!$H$8*(1+$H$13)*(1-$H$14)*(1-$H$15),0)</f>
        <v>360154</v>
      </c>
      <c r="AO36" s="171">
        <f>ROUND(AO87*Содержание!$H$8*(1+$H$13)*(1-$H$14)*(1-$H$15),0)</f>
        <v>367663</v>
      </c>
      <c r="AP36" s="171">
        <f>ROUND(AP87*Содержание!$H$8*(1+$H$13)*(1-$H$14)*(1-$H$15),0)</f>
        <v>376291</v>
      </c>
      <c r="AQ36" s="171">
        <f>ROUND(AQ87*Содержание!$H$8*(1+$H$13)*(1-$H$14)*(1-$H$15),0)</f>
        <v>376739</v>
      </c>
      <c r="AR36" s="171">
        <f>ROUND(AR87*Содержание!$H$8*(1+$H$13)*(1-$H$14)*(1-$H$15),0)</f>
        <v>377635</v>
      </c>
      <c r="AS36" s="1"/>
      <c r="AT36" s="1"/>
      <c r="AU36" s="1"/>
      <c r="AV36" s="1"/>
      <c r="AW36" s="1"/>
      <c r="AX36" s="1"/>
      <c r="AY36" s="1"/>
      <c r="AZ36" s="1"/>
    </row>
    <row r="37" spans="1:52">
      <c r="A37" s="46">
        <v>4125</v>
      </c>
      <c r="B37" s="170">
        <f>ROUND(B88*Содержание!$H$8*(1+$H$13)*(1-$H$14)*(1-$H$15),0)</f>
        <v>111946</v>
      </c>
      <c r="C37" s="170">
        <f>ROUND(C88*Содержание!$H$8*(1+$H$13)*(1-$H$14)*(1-$H$15),0)</f>
        <v>115868</v>
      </c>
      <c r="D37" s="170">
        <f>ROUND(D88*Содержание!$H$8*(1+$H$13)*(1-$H$14)*(1-$H$15),0)</f>
        <v>120239</v>
      </c>
      <c r="E37" s="171">
        <f>ROUND(E88*Содержание!$H$8*(1+$H$13)*(1-$H$14)*(1-$H$15),0)</f>
        <v>122927</v>
      </c>
      <c r="F37" s="171">
        <f>ROUND(F88*Содержание!$H$8*(1+$H$13)*(1-$H$14)*(1-$H$15),0)</f>
        <v>123601</v>
      </c>
      <c r="G37" s="171">
        <f>ROUND(G88*Содержание!$H$8*(1+$H$13)*(1-$H$14)*(1-$H$15),0)</f>
        <v>135703</v>
      </c>
      <c r="H37" s="171">
        <f>ROUND(H88*Содержание!$H$8*(1+$H$13)*(1-$H$14)*(1-$H$15),0)</f>
        <v>139959</v>
      </c>
      <c r="I37" s="171">
        <f>ROUND(I88*Содержание!$H$8*(1+$H$13)*(1-$H$14)*(1-$H$15),0)</f>
        <v>144892</v>
      </c>
      <c r="J37" s="171">
        <f>ROUND(J88*Содержание!$H$8*(1+$H$13)*(1-$H$14)*(1-$H$15),0)</f>
        <v>148924</v>
      </c>
      <c r="K37" s="171">
        <f>ROUND(K88*Содержание!$H$8*(1+$H$13)*(1-$H$14)*(1-$H$15),0)</f>
        <v>158115</v>
      </c>
      <c r="L37" s="171">
        <f>ROUND(L88*Содержание!$H$8*(1+$H$13)*(1-$H$14)*(1-$H$15),0)</f>
        <v>162933</v>
      </c>
      <c r="M37" s="171">
        <f>ROUND(M88*Содержание!$H$8*(1+$H$13)*(1-$H$14)*(1-$H$15),0)</f>
        <v>167301</v>
      </c>
      <c r="N37" s="171">
        <f>ROUND(N88*Содержание!$H$8*(1+$H$13)*(1-$H$14)*(1-$H$15),0)</f>
        <v>171001</v>
      </c>
      <c r="O37" s="171">
        <f>ROUND(O88*Содержание!$H$8*(1+$H$13)*(1-$H$14)*(1-$H$15),0)</f>
        <v>180862</v>
      </c>
      <c r="P37" s="171">
        <f>ROUND(P88*Содержание!$H$8*(1+$H$13)*(1-$H$14)*(1-$H$15),0)</f>
        <v>185008</v>
      </c>
      <c r="Q37" s="171">
        <f>ROUND(Q88*Содержание!$H$8*(1+$H$13)*(1-$H$14)*(1-$H$15),0)</f>
        <v>188034</v>
      </c>
      <c r="R37" s="171">
        <f>ROUND(R88*Содержание!$H$8*(1+$H$13)*(1-$H$14)*(1-$H$15),0)</f>
        <v>191505</v>
      </c>
      <c r="S37" s="171">
        <f>ROUND(S88*Содержание!$H$8*(1+$H$13)*(1-$H$14)*(1-$H$15),0)</f>
        <v>201479</v>
      </c>
      <c r="T37" s="171">
        <f>ROUND(T88*Содержание!$H$8*(1+$H$13)*(1-$H$14)*(1-$H$15),0)</f>
        <v>205962</v>
      </c>
      <c r="U37" s="171">
        <f>ROUND(U88*Содержание!$H$8*(1+$H$13)*(1-$H$14)*(1-$H$15),0)</f>
        <v>208877</v>
      </c>
      <c r="V37" s="171">
        <f>ROUND(V88*Содержание!$H$8*(1+$H$13)*(1-$H$14)*(1-$H$15),0)</f>
        <v>211677</v>
      </c>
      <c r="W37" s="171">
        <f>ROUND(W88*Содержание!$H$8*(1+$H$13)*(1-$H$14)*(1-$H$15),0)</f>
        <v>222323</v>
      </c>
      <c r="X37" s="171">
        <f>ROUND(X88*Содержание!$H$8*(1+$H$13)*(1-$H$14)*(1-$H$15),0)</f>
        <v>226805</v>
      </c>
      <c r="Y37" s="171">
        <f>ROUND(Y88*Содержание!$H$8*(1+$H$13)*(1-$H$14)*(1-$H$15),0)</f>
        <v>231513</v>
      </c>
      <c r="Z37" s="171">
        <f>ROUND(Z88*Содержание!$H$8*(1+$H$13)*(1-$H$14)*(1-$H$15),0)</f>
        <v>235769</v>
      </c>
      <c r="AA37" s="171">
        <f>ROUND(AA88*Содержание!$H$8*(1+$H$13)*(1-$H$14)*(1-$H$15),0)</f>
        <v>245183</v>
      </c>
      <c r="AB37" s="171">
        <f>ROUND(AB88*Содержание!$H$8*(1+$H$13)*(1-$H$14)*(1-$H$15),0)</f>
        <v>249215</v>
      </c>
      <c r="AC37" s="171">
        <f>ROUND(AC88*Содержание!$H$8*(1+$H$13)*(1-$H$14)*(1-$H$15),0)</f>
        <v>254258</v>
      </c>
      <c r="AD37" s="171">
        <f>ROUND(AD88*Содержание!$H$8*(1+$H$13)*(1-$H$14)*(1-$H$15),0)</f>
        <v>258967</v>
      </c>
      <c r="AE37" s="171">
        <f>ROUND(AE88*Содержание!$H$8*(1+$H$13)*(1-$H$14)*(1-$H$15),0)</f>
        <v>268378</v>
      </c>
      <c r="AF37" s="171">
        <f>ROUND(AF88*Содержание!$H$8*(1+$H$13)*(1-$H$14)*(1-$H$15),0)</f>
        <v>272526</v>
      </c>
      <c r="AG37" s="171">
        <f>ROUND(AG88*Содержание!$H$8*(1+$H$13)*(1-$H$14)*(1-$H$15),0)</f>
        <v>277231</v>
      </c>
      <c r="AH37" s="171">
        <f>ROUND(AH88*Содержание!$H$8*(1+$H$13)*(1-$H$14)*(1-$H$15),0)</f>
        <v>282388</v>
      </c>
      <c r="AI37" s="171">
        <f>ROUND(AI88*Содержание!$H$8*(1+$H$13)*(1-$H$14)*(1-$H$15),0)</f>
        <v>306030</v>
      </c>
      <c r="AJ37" s="171">
        <f>ROUND(AJ88*Содержание!$H$8*(1+$H$13)*(1-$H$14)*(1-$H$15),0)</f>
        <v>315331</v>
      </c>
      <c r="AK37" s="171">
        <f>ROUND(AK88*Содержание!$H$8*(1+$H$13)*(1-$H$14)*(1-$H$15),0)</f>
        <v>330124</v>
      </c>
      <c r="AL37" s="171">
        <f>ROUND(AL88*Содержание!$H$8*(1+$H$13)*(1-$H$14)*(1-$H$15),0)</f>
        <v>340994</v>
      </c>
      <c r="AM37" s="171">
        <f>ROUND(AM88*Содержание!$H$8*(1+$H$13)*(1-$H$14)*(1-$H$15),0)</f>
        <v>354776</v>
      </c>
      <c r="AN37" s="171">
        <f>ROUND(AN88*Содержание!$H$8*(1+$H$13)*(1-$H$14)*(1-$H$15),0)</f>
        <v>364635</v>
      </c>
      <c r="AO37" s="171">
        <f>ROUND(AO88*Содержание!$H$8*(1+$H$13)*(1-$H$14)*(1-$H$15),0)</f>
        <v>368224</v>
      </c>
      <c r="AP37" s="171">
        <f>ROUND(AP88*Содержание!$H$8*(1+$H$13)*(1-$H$14)*(1-$H$15),0)</f>
        <v>376515</v>
      </c>
      <c r="AQ37" s="171">
        <f>ROUND(AQ88*Содержание!$H$8*(1+$H$13)*(1-$H$14)*(1-$H$15),0)</f>
        <v>376851</v>
      </c>
      <c r="AR37" s="171">
        <f>ROUND(AR88*Содержание!$H$8*(1+$H$13)*(1-$H$14)*(1-$H$15),0)</f>
        <v>381781</v>
      </c>
      <c r="AS37" s="1"/>
      <c r="AT37" s="1"/>
      <c r="AU37" s="1"/>
      <c r="AV37" s="1"/>
      <c r="AW37" s="1"/>
      <c r="AX37" s="1"/>
      <c r="AY37" s="1"/>
      <c r="AZ37" s="1"/>
    </row>
    <row r="38" spans="1:52">
      <c r="A38" s="46">
        <v>4250</v>
      </c>
      <c r="B38" s="170">
        <f>ROUND(B89*Содержание!$H$8*(1+$H$13)*(1-$H$14)*(1-$H$15),0)</f>
        <v>112394</v>
      </c>
      <c r="C38" s="170">
        <f>ROUND(C89*Содержание!$H$8*(1+$H$13)*(1-$H$14)*(1-$H$15),0)</f>
        <v>116988</v>
      </c>
      <c r="D38" s="170">
        <f>ROUND(D89*Содержание!$H$8*(1+$H$13)*(1-$H$14)*(1-$H$15),0)</f>
        <v>121694</v>
      </c>
      <c r="E38" s="171">
        <f>ROUND(E89*Содержание!$H$8*(1+$H$13)*(1-$H$14)*(1-$H$15),0)</f>
        <v>123713</v>
      </c>
      <c r="F38" s="171">
        <f>ROUND(F89*Содержание!$H$8*(1+$H$13)*(1-$H$14)*(1-$H$15),0)</f>
        <v>125842</v>
      </c>
      <c r="G38" s="171">
        <f>ROUND(G89*Содержание!$H$8*(1+$H$13)*(1-$H$14)*(1-$H$15),0)</f>
        <v>137047</v>
      </c>
      <c r="H38" s="171">
        <f>ROUND(H89*Содержание!$H$8*(1+$H$13)*(1-$H$14)*(1-$H$15),0)</f>
        <v>142090</v>
      </c>
      <c r="I38" s="171">
        <f>ROUND(I89*Содержание!$H$8*(1+$H$13)*(1-$H$14)*(1-$H$15),0)</f>
        <v>145340</v>
      </c>
      <c r="J38" s="171">
        <f>ROUND(J89*Содержание!$H$8*(1+$H$13)*(1-$H$14)*(1-$H$15),0)</f>
        <v>148924</v>
      </c>
      <c r="K38" s="171">
        <f>ROUND(K89*Содержание!$H$8*(1+$H$13)*(1-$H$14)*(1-$H$15),0)</f>
        <v>160580</v>
      </c>
      <c r="L38" s="171">
        <f>ROUND(L89*Содержание!$H$8*(1+$H$13)*(1-$H$14)*(1-$H$15),0)</f>
        <v>164839</v>
      </c>
      <c r="M38" s="171">
        <f>ROUND(M89*Содержание!$H$8*(1+$H$13)*(1-$H$14)*(1-$H$15),0)</f>
        <v>168536</v>
      </c>
      <c r="N38" s="171">
        <f>ROUND(N89*Содержание!$H$8*(1+$H$13)*(1-$H$14)*(1-$H$15),0)</f>
        <v>172123</v>
      </c>
      <c r="O38" s="171">
        <f>ROUND(O89*Содержание!$H$8*(1+$H$13)*(1-$H$14)*(1-$H$15),0)</f>
        <v>183216</v>
      </c>
      <c r="P38" s="171">
        <f>ROUND(P89*Содержание!$H$8*(1+$H$13)*(1-$H$14)*(1-$H$15),0)</f>
        <v>187920</v>
      </c>
      <c r="Q38" s="171">
        <f>ROUND(Q89*Содержание!$H$8*(1+$H$13)*(1-$H$14)*(1-$H$15),0)</f>
        <v>190498</v>
      </c>
      <c r="R38" s="171">
        <f>ROUND(R89*Содержание!$H$8*(1+$H$13)*(1-$H$14)*(1-$H$15),0)</f>
        <v>192067</v>
      </c>
      <c r="S38" s="171">
        <f>ROUND(S89*Содержание!$H$8*(1+$H$13)*(1-$H$14)*(1-$H$15),0)</f>
        <v>204620</v>
      </c>
      <c r="T38" s="171">
        <f>ROUND(T89*Содержание!$H$8*(1+$H$13)*(1-$H$14)*(1-$H$15),0)</f>
        <v>208877</v>
      </c>
      <c r="U38" s="171">
        <f>ROUND(U89*Содержание!$H$8*(1+$H$13)*(1-$H$14)*(1-$H$15),0)</f>
        <v>211565</v>
      </c>
      <c r="V38" s="171">
        <f>ROUND(V89*Содержание!$H$8*(1+$H$13)*(1-$H$14)*(1-$H$15),0)</f>
        <v>213917</v>
      </c>
      <c r="W38" s="171">
        <f>ROUND(W89*Содержание!$H$8*(1+$H$13)*(1-$H$14)*(1-$H$15),0)</f>
        <v>227256</v>
      </c>
      <c r="X38" s="171">
        <f>ROUND(X89*Содержание!$H$8*(1+$H$13)*(1-$H$14)*(1-$H$15),0)</f>
        <v>231849</v>
      </c>
      <c r="Y38" s="171">
        <f>ROUND(Y89*Содержание!$H$8*(1+$H$13)*(1-$H$14)*(1-$H$15),0)</f>
        <v>231737</v>
      </c>
      <c r="Z38" s="171">
        <f>ROUND(Z89*Содержание!$H$8*(1+$H$13)*(1-$H$14)*(1-$H$15),0)</f>
        <v>238011</v>
      </c>
      <c r="AA38" s="171">
        <f>ROUND(AA89*Содержание!$H$8*(1+$H$13)*(1-$H$14)*(1-$H$15),0)</f>
        <v>250226</v>
      </c>
      <c r="AB38" s="171">
        <f>ROUND(AB89*Содержание!$H$8*(1+$H$13)*(1-$H$14)*(1-$H$15),0)</f>
        <v>254709</v>
      </c>
      <c r="AC38" s="171">
        <f>ROUND(AC89*Содержание!$H$8*(1+$H$13)*(1-$H$14)*(1-$H$15),0)</f>
        <v>255043</v>
      </c>
      <c r="AD38" s="171">
        <f>ROUND(AD89*Содержание!$H$8*(1+$H$13)*(1-$H$14)*(1-$H$15),0)</f>
        <v>261205</v>
      </c>
      <c r="AE38" s="171">
        <f>ROUND(AE89*Содержание!$H$8*(1+$H$13)*(1-$H$14)*(1-$H$15),0)</f>
        <v>273981</v>
      </c>
      <c r="AF38" s="171">
        <f>ROUND(AF89*Содержание!$H$8*(1+$H$13)*(1-$H$14)*(1-$H$15),0)</f>
        <v>278352</v>
      </c>
      <c r="AG38" s="171">
        <f>ROUND(AG89*Содержание!$H$8*(1+$H$13)*(1-$H$14)*(1-$H$15),0)</f>
        <v>281939</v>
      </c>
      <c r="AH38" s="171">
        <f>ROUND(AH89*Содержание!$H$8*(1+$H$13)*(1-$H$14)*(1-$H$15),0)</f>
        <v>288886</v>
      </c>
      <c r="AI38" s="171">
        <f>ROUND(AI89*Содержание!$H$8*(1+$H$13)*(1-$H$14)*(1-$H$15),0)</f>
        <v>313314</v>
      </c>
      <c r="AJ38" s="171">
        <f>ROUND(AJ89*Содержание!$H$8*(1+$H$13)*(1-$H$14)*(1-$H$15),0)</f>
        <v>319588</v>
      </c>
      <c r="AK38" s="171">
        <f>ROUND(AK89*Содержание!$H$8*(1+$H$13)*(1-$H$14)*(1-$H$15),0)</f>
        <v>334045</v>
      </c>
      <c r="AL38" s="171">
        <f>ROUND(AL89*Содержание!$H$8*(1+$H$13)*(1-$H$14)*(1-$H$15),0)</f>
        <v>344466</v>
      </c>
      <c r="AM38" s="171">
        <f>ROUND(AM89*Содержание!$H$8*(1+$H$13)*(1-$H$14)*(1-$H$15),0)</f>
        <v>359034</v>
      </c>
      <c r="AN38" s="171">
        <f>ROUND(AN89*Содержание!$H$8*(1+$H$13)*(1-$H$14)*(1-$H$15),0)</f>
        <v>368895</v>
      </c>
      <c r="AO38" s="171">
        <f>ROUND(AO89*Содержание!$H$8*(1+$H$13)*(1-$H$14)*(1-$H$15),0)</f>
        <v>373601</v>
      </c>
      <c r="AP38" s="171">
        <f>ROUND(AP89*Содержание!$H$8*(1+$H$13)*(1-$H$14)*(1-$H$15),0)</f>
        <v>376739</v>
      </c>
      <c r="AQ38" s="171">
        <f>ROUND(AQ89*Содержание!$H$8*(1+$H$13)*(1-$H$14)*(1-$H$15),0)</f>
        <v>379652</v>
      </c>
      <c r="AR38" s="171">
        <f>ROUND(AR89*Содержание!$H$8*(1+$H$13)*(1-$H$14)*(1-$H$15),0)</f>
        <v>382455</v>
      </c>
      <c r="AS38" s="1"/>
      <c r="AT38" s="1"/>
      <c r="AU38" s="1"/>
      <c r="AV38" s="1"/>
      <c r="AW38" s="1"/>
      <c r="AX38" s="1"/>
      <c r="AY38" s="1"/>
      <c r="AZ38" s="1"/>
    </row>
    <row r="39" spans="1:52">
      <c r="A39" s="46">
        <v>4375</v>
      </c>
      <c r="B39" s="170">
        <f>ROUND(B90*Содержание!$H$8*(1+$H$13)*(1-$H$14)*(1-$H$15),0)</f>
        <v>114972</v>
      </c>
      <c r="C39" s="170">
        <f>ROUND(C90*Содержание!$H$8*(1+$H$13)*(1-$H$14)*(1-$H$15),0)</f>
        <v>119678</v>
      </c>
      <c r="D39" s="170">
        <f>ROUND(D90*Содержание!$H$8*(1+$H$13)*(1-$H$14)*(1-$H$15),0)</f>
        <v>124832</v>
      </c>
      <c r="E39" s="171">
        <f>ROUND(E90*Содержание!$H$8*(1+$H$13)*(1-$H$14)*(1-$H$15),0)</f>
        <v>129874</v>
      </c>
      <c r="F39" s="171">
        <f>ROUND(F90*Содержание!$H$8*(1+$H$13)*(1-$H$14)*(1-$H$15),0)</f>
        <v>132788</v>
      </c>
      <c r="G39" s="171">
        <f>ROUND(G90*Содержание!$H$8*(1+$H$13)*(1-$H$14)*(1-$H$15),0)</f>
        <v>141417</v>
      </c>
      <c r="H39" s="171">
        <f>ROUND(H90*Содержание!$H$8*(1+$H$13)*(1-$H$14)*(1-$H$15),0)</f>
        <v>147469</v>
      </c>
      <c r="I39" s="171">
        <f>ROUND(I90*Содержание!$H$8*(1+$H$13)*(1-$H$14)*(1-$H$15),0)</f>
        <v>152511</v>
      </c>
      <c r="J39" s="171">
        <f>ROUND(J90*Содержание!$H$8*(1+$H$13)*(1-$H$14)*(1-$H$15),0)</f>
        <v>155986</v>
      </c>
      <c r="K39" s="171">
        <f>ROUND(K90*Содержание!$H$8*(1+$H$13)*(1-$H$14)*(1-$H$15),0)</f>
        <v>165398</v>
      </c>
      <c r="L39" s="171">
        <f>ROUND(L90*Содержание!$H$8*(1+$H$13)*(1-$H$14)*(1-$H$15),0)</f>
        <v>172009</v>
      </c>
      <c r="M39" s="171">
        <f>ROUND(M90*Содержание!$H$8*(1+$H$13)*(1-$H$14)*(1-$H$15),0)</f>
        <v>176380</v>
      </c>
      <c r="N39" s="171">
        <f>ROUND(N90*Содержание!$H$8*(1+$H$13)*(1-$H$14)*(1-$H$15),0)</f>
        <v>180415</v>
      </c>
      <c r="O39" s="171">
        <f>ROUND(O90*Содержание!$H$8*(1+$H$13)*(1-$H$14)*(1-$H$15),0)</f>
        <v>190051</v>
      </c>
      <c r="P39" s="171">
        <f>ROUND(P90*Содержание!$H$8*(1+$H$13)*(1-$H$14)*(1-$H$15),0)</f>
        <v>195766</v>
      </c>
      <c r="Q39" s="171">
        <f>ROUND(Q90*Содержание!$H$8*(1+$H$13)*(1-$H$14)*(1-$H$15),0)</f>
        <v>198343</v>
      </c>
      <c r="R39" s="171">
        <f>ROUND(R90*Содержание!$H$8*(1+$H$13)*(1-$H$14)*(1-$H$15),0)</f>
        <v>201930</v>
      </c>
      <c r="S39" s="171">
        <f>ROUND(S90*Содержание!$H$8*(1+$H$13)*(1-$H$14)*(1-$H$15),0)</f>
        <v>213133</v>
      </c>
      <c r="T39" s="171">
        <f>ROUND(T90*Содержание!$H$8*(1+$H$13)*(1-$H$14)*(1-$H$15),0)</f>
        <v>218066</v>
      </c>
      <c r="U39" s="171">
        <f>ROUND(U90*Содержание!$H$8*(1+$H$13)*(1-$H$14)*(1-$H$15),0)</f>
        <v>222323</v>
      </c>
      <c r="V39" s="171">
        <f>ROUND(V90*Содержание!$H$8*(1+$H$13)*(1-$H$14)*(1-$H$15),0)</f>
        <v>227365</v>
      </c>
      <c r="W39" s="171">
        <f>ROUND(W90*Содержание!$H$8*(1+$H$13)*(1-$H$14)*(1-$H$15),0)</f>
        <v>236666</v>
      </c>
      <c r="X39" s="171">
        <f>ROUND(X90*Содержание!$H$8*(1+$H$13)*(1-$H$14)*(1-$H$15),0)</f>
        <v>241709</v>
      </c>
      <c r="Y39" s="171">
        <f>ROUND(Y90*Содержание!$H$8*(1+$H$13)*(1-$H$14)*(1-$H$15),0)</f>
        <v>246304</v>
      </c>
      <c r="Z39" s="171">
        <f>ROUND(Z90*Содержание!$H$8*(1+$H$13)*(1-$H$14)*(1-$H$15),0)</f>
        <v>250897</v>
      </c>
      <c r="AA39" s="171">
        <f>ROUND(AA90*Содержание!$H$8*(1+$H$13)*(1-$H$14)*(1-$H$15),0)</f>
        <v>260760</v>
      </c>
      <c r="AB39" s="171">
        <f>ROUND(AB90*Содержание!$H$8*(1+$H$13)*(1-$H$14)*(1-$H$15),0)</f>
        <v>265242</v>
      </c>
      <c r="AC39" s="171">
        <f>ROUND(AC90*Содержание!$H$8*(1+$H$13)*(1-$H$14)*(1-$H$15),0)</f>
        <v>271179</v>
      </c>
      <c r="AD39" s="171">
        <f>ROUND(AD90*Содержание!$H$8*(1+$H$13)*(1-$H$14)*(1-$H$15),0)</f>
        <v>274990</v>
      </c>
      <c r="AE39" s="171">
        <f>ROUND(AE90*Содержание!$H$8*(1+$H$13)*(1-$H$14)*(1-$H$15),0)</f>
        <v>284291</v>
      </c>
      <c r="AF39" s="171">
        <f>ROUND(AF90*Содержание!$H$8*(1+$H$13)*(1-$H$14)*(1-$H$15),0)</f>
        <v>301886</v>
      </c>
      <c r="AG39" s="171">
        <f>ROUND(AG90*Содержание!$H$8*(1+$H$13)*(1-$H$14)*(1-$H$15),0)</f>
        <v>314210</v>
      </c>
      <c r="AH39" s="171">
        <f>ROUND(AH90*Содержание!$H$8*(1+$H$13)*(1-$H$14)*(1-$H$15),0)</f>
        <v>321270</v>
      </c>
      <c r="AI39" s="171">
        <f>ROUND(AI90*Содержание!$H$8*(1+$H$13)*(1-$H$14)*(1-$H$15),0)</f>
        <v>333371</v>
      </c>
      <c r="AJ39" s="171">
        <f>ROUND(AJ90*Содержание!$H$8*(1+$H$13)*(1-$H$14)*(1-$H$15),0)</f>
        <v>333485</v>
      </c>
      <c r="AK39" s="171">
        <f>ROUND(AK90*Содержание!$H$8*(1+$H$13)*(1-$H$14)*(1-$H$15),0)</f>
        <v>353206</v>
      </c>
      <c r="AL39" s="171">
        <f>ROUND(AL90*Содержание!$H$8*(1+$H$13)*(1-$H$14)*(1-$H$15),0)</f>
        <v>360940</v>
      </c>
      <c r="AM39" s="171">
        <f>ROUND(AM90*Содержание!$H$8*(1+$H$13)*(1-$H$14)*(1-$H$15),0)</f>
        <v>368895</v>
      </c>
      <c r="AN39" s="171">
        <f>ROUND(AN90*Содержание!$H$8*(1+$H$13)*(1-$H$14)*(1-$H$15),0)</f>
        <v>373376</v>
      </c>
      <c r="AO39" s="171">
        <f>ROUND(AO90*Содержание!$H$8*(1+$H$13)*(1-$H$14)*(1-$H$15),0)</f>
        <v>377860</v>
      </c>
      <c r="AP39" s="171">
        <f>ROUND(AP90*Содержание!$H$8*(1+$H$13)*(1-$H$14)*(1-$H$15),0)</f>
        <v>385366</v>
      </c>
      <c r="AQ39" s="171">
        <f>ROUND(AQ90*Содержание!$H$8*(1+$H$13)*(1-$H$14)*(1-$H$15),0)</f>
        <v>396347</v>
      </c>
      <c r="AR39" s="171">
        <f>ROUND(AR90*Содержание!$H$8*(1+$H$13)*(1-$H$14)*(1-$H$15),0)</f>
        <v>397021</v>
      </c>
      <c r="AS39" s="1"/>
      <c r="AT39" s="1"/>
      <c r="AU39" s="1"/>
      <c r="AV39" s="1"/>
      <c r="AW39" s="1"/>
      <c r="AX39" s="1"/>
      <c r="AY39" s="1"/>
      <c r="AZ39" s="1"/>
    </row>
    <row r="40" spans="1:52">
      <c r="A40" s="46">
        <v>4500</v>
      </c>
      <c r="B40" s="170">
        <f>ROUND(B91*Содержание!$H$8*(1+$H$13)*(1-$H$14)*(1-$H$15),0)</f>
        <v>116988</v>
      </c>
      <c r="C40" s="170">
        <f>ROUND(C91*Содержание!$H$8*(1+$H$13)*(1-$H$14)*(1-$H$15),0)</f>
        <v>121808</v>
      </c>
      <c r="D40" s="170">
        <f>ROUND(D91*Содержание!$H$8*(1+$H$13)*(1-$H$14)*(1-$H$15),0)</f>
        <v>127185</v>
      </c>
      <c r="E40" s="171">
        <f>ROUND(E91*Содержание!$H$8*(1+$H$13)*(1-$H$14)*(1-$H$15),0)</f>
        <v>132452</v>
      </c>
      <c r="F40" s="171">
        <f>ROUND(F91*Содержание!$H$8*(1+$H$13)*(1-$H$14)*(1-$H$15),0)</f>
        <v>135591</v>
      </c>
      <c r="G40" s="171">
        <f>ROUND(G91*Содержание!$H$8*(1+$H$13)*(1-$H$14)*(1-$H$15),0)</f>
        <v>145116</v>
      </c>
      <c r="H40" s="171">
        <f>ROUND(H91*Содержание!$H$8*(1+$H$13)*(1-$H$14)*(1-$H$15),0)</f>
        <v>150270</v>
      </c>
      <c r="I40" s="171">
        <f>ROUND(I91*Содержание!$H$8*(1+$H$13)*(1-$H$14)*(1-$H$15),0)</f>
        <v>155311</v>
      </c>
      <c r="J40" s="171">
        <f>ROUND(J91*Содержание!$H$8*(1+$H$13)*(1-$H$14)*(1-$H$15),0)</f>
        <v>159908</v>
      </c>
      <c r="K40" s="171">
        <f>ROUND(K91*Содержание!$H$8*(1+$H$13)*(1-$H$14)*(1-$H$15),0)</f>
        <v>170215</v>
      </c>
      <c r="L40" s="171">
        <f>ROUND(L91*Содержание!$H$8*(1+$H$13)*(1-$H$14)*(1-$H$15),0)</f>
        <v>175147</v>
      </c>
      <c r="M40" s="171">
        <f>ROUND(M91*Содержание!$H$8*(1+$H$13)*(1-$H$14)*(1-$H$15),0)</f>
        <v>179851</v>
      </c>
      <c r="N40" s="171">
        <f>ROUND(N91*Содержание!$H$8*(1+$H$13)*(1-$H$14)*(1-$H$15),0)</f>
        <v>183551</v>
      </c>
      <c r="O40" s="171">
        <f>ROUND(O91*Содержание!$H$8*(1+$H$13)*(1-$H$14)*(1-$H$15),0)</f>
        <v>194982</v>
      </c>
      <c r="P40" s="171">
        <f>ROUND(P91*Содержание!$H$8*(1+$H$13)*(1-$H$14)*(1-$H$15),0)</f>
        <v>200024</v>
      </c>
      <c r="Q40" s="171">
        <f>ROUND(Q91*Содержание!$H$8*(1+$H$13)*(1-$H$14)*(1-$H$15),0)</f>
        <v>202826</v>
      </c>
      <c r="R40" s="171">
        <f>ROUND(R91*Содержание!$H$8*(1+$H$13)*(1-$H$14)*(1-$H$15),0)</f>
        <v>208428</v>
      </c>
      <c r="S40" s="171">
        <f>ROUND(S91*Содержание!$H$8*(1+$H$13)*(1-$H$14)*(1-$H$15),0)</f>
        <v>217393</v>
      </c>
      <c r="T40" s="171">
        <f>ROUND(T91*Содержание!$H$8*(1+$H$13)*(1-$H$14)*(1-$H$15),0)</f>
        <v>222212</v>
      </c>
      <c r="U40" s="171">
        <f>ROUND(U91*Содержание!$H$8*(1+$H$13)*(1-$H$14)*(1-$H$15),0)</f>
        <v>226805</v>
      </c>
      <c r="V40" s="171">
        <f>ROUND(V91*Содержание!$H$8*(1+$H$13)*(1-$H$14)*(1-$H$15),0)</f>
        <v>231849</v>
      </c>
      <c r="W40" s="171">
        <f>ROUND(W91*Содержание!$H$8*(1+$H$13)*(1-$H$14)*(1-$H$15),0)</f>
        <v>241709</v>
      </c>
      <c r="X40" s="171">
        <f>ROUND(X91*Содержание!$H$8*(1+$H$13)*(1-$H$14)*(1-$H$15),0)</f>
        <v>246415</v>
      </c>
      <c r="Y40" s="171">
        <f>ROUND(Y91*Содержание!$H$8*(1+$H$13)*(1-$H$14)*(1-$H$15),0)</f>
        <v>251347</v>
      </c>
      <c r="Z40" s="171">
        <f>ROUND(Z91*Содержание!$H$8*(1+$H$13)*(1-$H$14)*(1-$H$15),0)</f>
        <v>255829</v>
      </c>
      <c r="AA40" s="171">
        <f>ROUND(AA91*Содержание!$H$8*(1+$H$13)*(1-$H$14)*(1-$H$15),0)</f>
        <v>266361</v>
      </c>
      <c r="AB40" s="171">
        <f>ROUND(AB91*Содержание!$H$8*(1+$H$13)*(1-$H$14)*(1-$H$15),0)</f>
        <v>270731</v>
      </c>
      <c r="AC40" s="171">
        <f>ROUND(AC91*Содержание!$H$8*(1+$H$13)*(1-$H$14)*(1-$H$15),0)</f>
        <v>279808</v>
      </c>
      <c r="AD40" s="171">
        <f>ROUND(AD91*Содержание!$H$8*(1+$H$13)*(1-$H$14)*(1-$H$15),0)</f>
        <v>282609</v>
      </c>
      <c r="AE40" s="171">
        <f>ROUND(AE91*Содержание!$H$8*(1+$H$13)*(1-$H$14)*(1-$H$15),0)</f>
        <v>292918</v>
      </c>
      <c r="AF40" s="171">
        <f>ROUND(AF91*Содержание!$H$8*(1+$H$13)*(1-$H$14)*(1-$H$15),0)</f>
        <v>325752</v>
      </c>
      <c r="AG40" s="171">
        <f>ROUND(AG91*Содержание!$H$8*(1+$H$13)*(1-$H$14)*(1-$H$15),0)</f>
        <v>330347</v>
      </c>
      <c r="AH40" s="171">
        <f>ROUND(AH91*Содержание!$H$8*(1+$H$13)*(1-$H$14)*(1-$H$15),0)</f>
        <v>334380</v>
      </c>
      <c r="AI40" s="171">
        <f>ROUND(AI91*Содержание!$H$8*(1+$H$13)*(1-$H$14)*(1-$H$15),0)</f>
        <v>346483</v>
      </c>
      <c r="AJ40" s="171">
        <f>ROUND(AJ91*Содержание!$H$8*(1+$H$13)*(1-$H$14)*(1-$H$15),0)</f>
        <v>346820</v>
      </c>
      <c r="AK40" s="171">
        <f>ROUND(AK91*Содержание!$H$8*(1+$H$13)*(1-$H$14)*(1-$H$15),0)</f>
        <v>362282</v>
      </c>
      <c r="AL40" s="171">
        <f>ROUND(AL91*Содержание!$H$8*(1+$H$13)*(1-$H$14)*(1-$H$15),0)</f>
        <v>366989</v>
      </c>
      <c r="AM40" s="171">
        <f>ROUND(AM91*Содержание!$H$8*(1+$H$13)*(1-$H$14)*(1-$H$15),0)</f>
        <v>385816</v>
      </c>
      <c r="AN40" s="171">
        <f>ROUND(AN91*Содержание!$H$8*(1+$H$13)*(1-$H$14)*(1-$H$15),0)</f>
        <v>390186</v>
      </c>
      <c r="AO40" s="171">
        <f>ROUND(AO91*Содержание!$H$8*(1+$H$13)*(1-$H$14)*(1-$H$15),0)</f>
        <v>398144</v>
      </c>
      <c r="AP40" s="171">
        <f>ROUND(AP91*Содержание!$H$8*(1+$H$13)*(1-$H$14)*(1-$H$15),0)</f>
        <v>398925</v>
      </c>
      <c r="AQ40" s="171">
        <f>ROUND(AQ91*Содержание!$H$8*(1+$H$13)*(1-$H$14)*(1-$H$15),0)</f>
        <v>409572</v>
      </c>
      <c r="AR40" s="171">
        <f>ROUND(AR91*Содержание!$H$8*(1+$H$13)*(1-$H$14)*(1-$H$15),0)</f>
        <v>411028</v>
      </c>
      <c r="AS40" s="1"/>
      <c r="AT40" s="1"/>
      <c r="AU40" s="1"/>
      <c r="AV40" s="1"/>
      <c r="AW40" s="1"/>
      <c r="AX40" s="1"/>
      <c r="AY40" s="1"/>
      <c r="AZ40" s="1"/>
    </row>
    <row r="41" spans="1:52">
      <c r="A41" s="46">
        <v>4625</v>
      </c>
      <c r="B41" s="170">
        <f>ROUND(B92*Содержание!$H$8*(1+$H$13)*(1-$H$14)*(1-$H$15),0)</f>
        <v>124386</v>
      </c>
      <c r="C41" s="170">
        <f>ROUND(C92*Содержание!$H$8*(1+$H$13)*(1-$H$14)*(1-$H$15),0)</f>
        <v>128419</v>
      </c>
      <c r="D41" s="170">
        <f>ROUND(D92*Содержание!$H$8*(1+$H$13)*(1-$H$14)*(1-$H$15),0)</f>
        <v>132566</v>
      </c>
      <c r="E41" s="171">
        <f>ROUND(E92*Содержание!$H$8*(1+$H$13)*(1-$H$14)*(1-$H$15),0)</f>
        <v>134806</v>
      </c>
      <c r="F41" s="171">
        <f>ROUND(F92*Содержание!$H$8*(1+$H$13)*(1-$H$14)*(1-$H$15),0)</f>
        <v>136487</v>
      </c>
      <c r="G41" s="171">
        <f>ROUND(G92*Содержание!$H$8*(1+$H$13)*(1-$H$14)*(1-$H$15),0)</f>
        <v>148253</v>
      </c>
      <c r="H41" s="171">
        <f>ROUND(H92*Содержание!$H$8*(1+$H$13)*(1-$H$14)*(1-$H$15),0)</f>
        <v>153071</v>
      </c>
      <c r="I41" s="171">
        <f>ROUND(I92*Содержание!$H$8*(1+$H$13)*(1-$H$14)*(1-$H$15),0)</f>
        <v>156995</v>
      </c>
      <c r="J41" s="171">
        <f>ROUND(J92*Содержание!$H$8*(1+$H$13)*(1-$H$14)*(1-$H$15),0)</f>
        <v>160804</v>
      </c>
      <c r="K41" s="171">
        <f>ROUND(K92*Содержание!$H$8*(1+$H$13)*(1-$H$14)*(1-$H$15),0)</f>
        <v>173242</v>
      </c>
      <c r="L41" s="171">
        <f>ROUND(L92*Содержание!$H$8*(1+$H$13)*(1-$H$14)*(1-$H$15),0)</f>
        <v>178510</v>
      </c>
      <c r="M41" s="171">
        <f>ROUND(M92*Содержание!$H$8*(1+$H$13)*(1-$H$14)*(1-$H$15),0)</f>
        <v>183216</v>
      </c>
      <c r="N41" s="171">
        <f>ROUND(N92*Содержание!$H$8*(1+$H$13)*(1-$H$14)*(1-$H$15),0)</f>
        <v>184336</v>
      </c>
      <c r="O41" s="171">
        <f>ROUND(O92*Содержание!$H$8*(1+$H$13)*(1-$H$14)*(1-$H$15),0)</f>
        <v>198229</v>
      </c>
      <c r="P41" s="171">
        <f>ROUND(P92*Содержание!$H$8*(1+$H$13)*(1-$H$14)*(1-$H$15),0)</f>
        <v>203609</v>
      </c>
      <c r="Q41" s="171">
        <f>ROUND(Q92*Содержание!$H$8*(1+$H$13)*(1-$H$14)*(1-$H$15),0)</f>
        <v>206634</v>
      </c>
      <c r="R41" s="171">
        <f>ROUND(R92*Содержание!$H$8*(1+$H$13)*(1-$H$14)*(1-$H$15),0)</f>
        <v>209996</v>
      </c>
      <c r="S41" s="171">
        <f>ROUND(S92*Содержание!$H$8*(1+$H$13)*(1-$H$14)*(1-$H$15),0)</f>
        <v>221652</v>
      </c>
      <c r="T41" s="171">
        <f>ROUND(T92*Содержание!$H$8*(1+$H$13)*(1-$H$14)*(1-$H$15),0)</f>
        <v>226471</v>
      </c>
      <c r="U41" s="171">
        <f>ROUND(U92*Содержание!$H$8*(1+$H$13)*(1-$H$14)*(1-$H$15),0)</f>
        <v>231622</v>
      </c>
      <c r="V41" s="171">
        <f>ROUND(V92*Содержание!$H$8*(1+$H$13)*(1-$H$14)*(1-$H$15),0)</f>
        <v>234314</v>
      </c>
      <c r="W41" s="171">
        <f>ROUND(W92*Содержание!$H$8*(1+$H$13)*(1-$H$14)*(1-$H$15),0)</f>
        <v>246304</v>
      </c>
      <c r="X41" s="171">
        <f>ROUND(X92*Содержание!$H$8*(1+$H$13)*(1-$H$14)*(1-$H$15),0)</f>
        <v>251347</v>
      </c>
      <c r="Y41" s="171">
        <f>ROUND(Y92*Содержание!$H$8*(1+$H$13)*(1-$H$14)*(1-$H$15),0)</f>
        <v>256388</v>
      </c>
      <c r="Z41" s="171">
        <f>ROUND(Z92*Содержание!$H$8*(1+$H$13)*(1-$H$14)*(1-$H$15),0)</f>
        <v>261094</v>
      </c>
      <c r="AA41" s="171">
        <f>ROUND(AA92*Содержание!$H$8*(1+$H$13)*(1-$H$14)*(1-$H$15),0)</f>
        <v>271404</v>
      </c>
      <c r="AB41" s="171">
        <f>ROUND(AB92*Содержание!$H$8*(1+$H$13)*(1-$H$14)*(1-$H$15),0)</f>
        <v>276336</v>
      </c>
      <c r="AC41" s="171">
        <f>ROUND(AC92*Содержание!$H$8*(1+$H$13)*(1-$H$14)*(1-$H$15),0)</f>
        <v>286196</v>
      </c>
      <c r="AD41" s="171">
        <f>ROUND(AD92*Содержание!$H$8*(1+$H$13)*(1-$H$14)*(1-$H$15),0)</f>
        <v>293928</v>
      </c>
      <c r="AE41" s="171">
        <f>ROUND(AE92*Содержание!$H$8*(1+$H$13)*(1-$H$14)*(1-$H$15),0)</f>
        <v>312977</v>
      </c>
      <c r="AF41" s="171">
        <f>ROUND(AF92*Содержание!$H$8*(1+$H$13)*(1-$H$14)*(1-$H$15),0)</f>
        <v>333709</v>
      </c>
      <c r="AG41" s="171">
        <f>ROUND(AG92*Содержание!$H$8*(1+$H$13)*(1-$H$14)*(1-$H$15),0)</f>
        <v>337968</v>
      </c>
      <c r="AH41" s="171">
        <f>ROUND(AH92*Содержание!$H$8*(1+$H$13)*(1-$H$14)*(1-$H$15),0)</f>
        <v>343570</v>
      </c>
      <c r="AI41" s="171">
        <f>ROUND(AI92*Содержание!$H$8*(1+$H$13)*(1-$H$14)*(1-$H$15),0)</f>
        <v>357579</v>
      </c>
      <c r="AJ41" s="171">
        <f>ROUND(AJ92*Содержание!$H$8*(1+$H$13)*(1-$H$14)*(1-$H$15),0)</f>
        <v>361275</v>
      </c>
      <c r="AK41" s="171">
        <f>ROUND(AK92*Содержание!$H$8*(1+$H$13)*(1-$H$14)*(1-$H$15),0)</f>
        <v>362731</v>
      </c>
      <c r="AL41" s="171">
        <f>ROUND(AL92*Содержание!$H$8*(1+$H$13)*(1-$H$14)*(1-$H$15),0)</f>
        <v>370575</v>
      </c>
      <c r="AM41" s="171">
        <f>ROUND(AM92*Содержание!$H$8*(1+$H$13)*(1-$H$14)*(1-$H$15),0)</f>
        <v>392540</v>
      </c>
      <c r="AN41" s="171">
        <f>ROUND(AN92*Содержание!$H$8*(1+$H$13)*(1-$H$14)*(1-$H$15),0)</f>
        <v>400607</v>
      </c>
      <c r="AO41" s="171">
        <f>ROUND(AO92*Содержание!$H$8*(1+$H$13)*(1-$H$14)*(1-$H$15),0)</f>
        <v>401169</v>
      </c>
      <c r="AP41" s="171">
        <f>ROUND(AP92*Содержание!$H$8*(1+$H$13)*(1-$H$14)*(1-$H$15),0)</f>
        <v>407777</v>
      </c>
      <c r="AQ41" s="171">
        <f>ROUND(AQ92*Содержание!$H$8*(1+$H$13)*(1-$H$14)*(1-$H$15),0)</f>
        <v>414839</v>
      </c>
      <c r="AR41" s="171">
        <f>ROUND(AR92*Содержание!$H$8*(1+$H$13)*(1-$H$14)*(1-$H$15),0)</f>
        <v>426718</v>
      </c>
      <c r="AS41" s="1"/>
      <c r="AT41" s="1"/>
      <c r="AU41" s="1"/>
      <c r="AV41" s="1"/>
      <c r="AW41" s="1"/>
      <c r="AX41" s="1"/>
      <c r="AY41" s="1"/>
      <c r="AZ41" s="1"/>
    </row>
    <row r="42" spans="1:52">
      <c r="A42" s="46">
        <v>4750</v>
      </c>
      <c r="B42" s="170">
        <f>ROUND(B93*Содержание!$H$8*(1+$H$13)*(1-$H$14)*(1-$H$15),0)</f>
        <v>124944</v>
      </c>
      <c r="C42" s="170">
        <f>ROUND(C93*Содержание!$H$8*(1+$H$13)*(1-$H$14)*(1-$H$15),0)</f>
        <v>128865</v>
      </c>
      <c r="D42" s="170">
        <f>ROUND(D93*Содержание!$H$8*(1+$H$13)*(1-$H$14)*(1-$H$15),0)</f>
        <v>134246</v>
      </c>
      <c r="E42" s="171">
        <f>ROUND(E93*Содержание!$H$8*(1+$H$13)*(1-$H$14)*(1-$H$15),0)</f>
        <v>136711</v>
      </c>
      <c r="F42" s="171">
        <f>ROUND(F93*Содержание!$H$8*(1+$H$13)*(1-$H$14)*(1-$H$15),0)</f>
        <v>138727</v>
      </c>
      <c r="G42" s="171">
        <f>ROUND(G93*Содержание!$H$8*(1+$H$13)*(1-$H$14)*(1-$H$15),0)</f>
        <v>151054</v>
      </c>
      <c r="H42" s="171">
        <f>ROUND(H93*Содержание!$H$8*(1+$H$13)*(1-$H$14)*(1-$H$15),0)</f>
        <v>156095</v>
      </c>
      <c r="I42" s="171">
        <f>ROUND(I93*Содержание!$H$8*(1+$H$13)*(1-$H$14)*(1-$H$15),0)</f>
        <v>159122</v>
      </c>
      <c r="J42" s="171">
        <f>ROUND(J93*Содержание!$H$8*(1+$H$13)*(1-$H$14)*(1-$H$15),0)</f>
        <v>161139</v>
      </c>
      <c r="K42" s="171">
        <f>ROUND(K93*Содержание!$H$8*(1+$H$13)*(1-$H$14)*(1-$H$15),0)</f>
        <v>176380</v>
      </c>
      <c r="L42" s="171">
        <f>ROUND(L93*Содержание!$H$8*(1+$H$13)*(1-$H$14)*(1-$H$15),0)</f>
        <v>181757</v>
      </c>
      <c r="M42" s="171">
        <f>ROUND(M93*Содержание!$H$8*(1+$H$13)*(1-$H$14)*(1-$H$15),0)</f>
        <v>184559</v>
      </c>
      <c r="N42" s="171">
        <f>ROUND(N93*Содержание!$H$8*(1+$H$13)*(1-$H$14)*(1-$H$15),0)</f>
        <v>187920</v>
      </c>
      <c r="O42" s="171">
        <f>ROUND(O93*Содержание!$H$8*(1+$H$13)*(1-$H$14)*(1-$H$15),0)</f>
        <v>202376</v>
      </c>
      <c r="P42" s="171">
        <f>ROUND(P93*Содержание!$H$8*(1+$H$13)*(1-$H$14)*(1-$H$15),0)</f>
        <v>207644</v>
      </c>
      <c r="Q42" s="171">
        <f>ROUND(Q93*Содержание!$H$8*(1+$H$13)*(1-$H$14)*(1-$H$15),0)</f>
        <v>210669</v>
      </c>
      <c r="R42" s="171">
        <f>ROUND(R93*Содержание!$H$8*(1+$H$13)*(1-$H$14)*(1-$H$15),0)</f>
        <v>212237</v>
      </c>
      <c r="S42" s="171">
        <f>ROUND(S93*Содержание!$H$8*(1+$H$13)*(1-$H$14)*(1-$H$15),0)</f>
        <v>225909</v>
      </c>
      <c r="T42" s="171">
        <f>ROUND(T93*Содержание!$H$8*(1+$H$13)*(1-$H$14)*(1-$H$15),0)</f>
        <v>230840</v>
      </c>
      <c r="U42" s="171">
        <f>ROUND(U93*Содержание!$H$8*(1+$H$13)*(1-$H$14)*(1-$H$15),0)</f>
        <v>233753</v>
      </c>
      <c r="V42" s="171">
        <f>ROUND(V93*Содержание!$H$8*(1+$H$13)*(1-$H$14)*(1-$H$15),0)</f>
        <v>238459</v>
      </c>
      <c r="W42" s="171">
        <f>ROUND(W93*Содержание!$H$8*(1+$H$13)*(1-$H$14)*(1-$H$15),0)</f>
        <v>251234</v>
      </c>
      <c r="X42" s="171">
        <f>ROUND(X93*Содержание!$H$8*(1+$H$13)*(1-$H$14)*(1-$H$15),0)</f>
        <v>256052</v>
      </c>
      <c r="Y42" s="171">
        <f>ROUND(Y93*Содержание!$H$8*(1+$H$13)*(1-$H$14)*(1-$H$15),0)</f>
        <v>256388</v>
      </c>
      <c r="Z42" s="171">
        <f>ROUND(Z93*Содержание!$H$8*(1+$H$13)*(1-$H$14)*(1-$H$15),0)</f>
        <v>263225</v>
      </c>
      <c r="AA42" s="171">
        <f>ROUND(AA93*Содержание!$H$8*(1+$H$13)*(1-$H$14)*(1-$H$15),0)</f>
        <v>276896</v>
      </c>
      <c r="AB42" s="171">
        <f>ROUND(AB93*Содержание!$H$8*(1+$H$13)*(1-$H$14)*(1-$H$15),0)</f>
        <v>281602</v>
      </c>
      <c r="AC42" s="171">
        <f>ROUND(AC93*Содержание!$H$8*(1+$H$13)*(1-$H$14)*(1-$H$15),0)</f>
        <v>292358</v>
      </c>
      <c r="AD42" s="171">
        <f>ROUND(AD93*Содержание!$H$8*(1+$H$13)*(1-$H$14)*(1-$H$15),0)</f>
        <v>311186</v>
      </c>
      <c r="AE42" s="171">
        <f>ROUND(AE93*Содержание!$H$8*(1+$H$13)*(1-$H$14)*(1-$H$15),0)</f>
        <v>323735</v>
      </c>
      <c r="AF42" s="171">
        <f>ROUND(AF93*Содержание!$H$8*(1+$H$13)*(1-$H$14)*(1-$H$15),0)</f>
        <v>341442</v>
      </c>
      <c r="AG42" s="171">
        <f>ROUND(AG93*Содержание!$H$8*(1+$H$13)*(1-$H$14)*(1-$H$15),0)</f>
        <v>345474</v>
      </c>
      <c r="AH42" s="171">
        <f>ROUND(AH93*Содержание!$H$8*(1+$H$13)*(1-$H$14)*(1-$H$15),0)</f>
        <v>347268</v>
      </c>
      <c r="AI42" s="171">
        <f>ROUND(AI93*Содержание!$H$8*(1+$H$13)*(1-$H$14)*(1-$H$15),0)</f>
        <v>361723</v>
      </c>
      <c r="AJ42" s="171">
        <f>ROUND(AJ93*Содержание!$H$8*(1+$H$13)*(1-$H$14)*(1-$H$15),0)</f>
        <v>365197</v>
      </c>
      <c r="AK42" s="171">
        <f>ROUND(AK93*Содержание!$H$8*(1+$H$13)*(1-$H$14)*(1-$H$15),0)</f>
        <v>374273</v>
      </c>
      <c r="AL42" s="171">
        <f>ROUND(AL93*Содержание!$H$8*(1+$H$13)*(1-$H$14)*(1-$H$15),0)</f>
        <v>377188</v>
      </c>
      <c r="AM42" s="171">
        <f>ROUND(AM93*Содержание!$H$8*(1+$H$13)*(1-$H$14)*(1-$H$15),0)</f>
        <v>396797</v>
      </c>
      <c r="AN42" s="171">
        <f>ROUND(AN93*Содержание!$H$8*(1+$H$13)*(1-$H$14)*(1-$H$15),0)</f>
        <v>407889</v>
      </c>
      <c r="AO42" s="171">
        <f>ROUND(AO93*Содержание!$H$8*(1+$H$13)*(1-$H$14)*(1-$H$15),0)</f>
        <v>408786</v>
      </c>
      <c r="AP42" s="171">
        <f>ROUND(AP93*Содержание!$H$8*(1+$H$13)*(1-$H$14)*(1-$H$15),0)</f>
        <v>411367</v>
      </c>
      <c r="AQ42" s="171">
        <f>ROUND(AQ93*Содержание!$H$8*(1+$H$13)*(1-$H$14)*(1-$H$15),0)</f>
        <v>419320</v>
      </c>
      <c r="AR42" s="171">
        <f>ROUND(AR93*Содержание!$H$8*(1+$H$13)*(1-$H$14)*(1-$H$15),0)</f>
        <v>423020</v>
      </c>
      <c r="AS42" s="1"/>
      <c r="AT42" s="1"/>
      <c r="AU42" s="1"/>
      <c r="AV42" s="1"/>
      <c r="AW42" s="1"/>
      <c r="AX42" s="1"/>
      <c r="AY42" s="1"/>
      <c r="AZ42" s="1"/>
    </row>
    <row r="43" spans="1:52">
      <c r="A43" s="46">
        <v>4875</v>
      </c>
      <c r="B43" s="170">
        <f>ROUND(B94*Содержание!$H$8*(1+$H$13)*(1-$H$14)*(1-$H$15),0)</f>
        <v>126288</v>
      </c>
      <c r="C43" s="170">
        <f>ROUND(C94*Содержание!$H$8*(1+$H$13)*(1-$H$14)*(1-$H$15),0)</f>
        <v>131332</v>
      </c>
      <c r="D43" s="170">
        <f>ROUND(D94*Содержание!$H$8*(1+$H$13)*(1-$H$14)*(1-$H$15),0)</f>
        <v>136487</v>
      </c>
      <c r="E43" s="171">
        <f>ROUND(E94*Содержание!$H$8*(1+$H$13)*(1-$H$14)*(1-$H$15),0)</f>
        <v>142201</v>
      </c>
      <c r="F43" s="171">
        <f>ROUND(F94*Содержание!$H$8*(1+$H$13)*(1-$H$14)*(1-$H$15),0)</f>
        <v>146123</v>
      </c>
      <c r="G43" s="171">
        <f>ROUND(G94*Содержание!$H$8*(1+$H$13)*(1-$H$14)*(1-$H$15),0)</f>
        <v>155199</v>
      </c>
      <c r="H43" s="171">
        <f>ROUND(H94*Содержание!$H$8*(1+$H$13)*(1-$H$14)*(1-$H$15),0)</f>
        <v>161924</v>
      </c>
      <c r="I43" s="171">
        <f>ROUND(I94*Содержание!$H$8*(1+$H$13)*(1-$H$14)*(1-$H$15),0)</f>
        <v>167301</v>
      </c>
      <c r="J43" s="171">
        <f>ROUND(J94*Содержание!$H$8*(1+$H$13)*(1-$H$14)*(1-$H$15),0)</f>
        <v>171449</v>
      </c>
      <c r="K43" s="171">
        <f>ROUND(K94*Содержание!$H$8*(1+$H$13)*(1-$H$14)*(1-$H$15),0)</f>
        <v>181757</v>
      </c>
      <c r="L43" s="171">
        <f>ROUND(L94*Содержание!$H$8*(1+$H$13)*(1-$H$14)*(1-$H$15),0)</f>
        <v>188258</v>
      </c>
      <c r="M43" s="171">
        <f>ROUND(M94*Содержание!$H$8*(1+$H$13)*(1-$H$14)*(1-$H$15),0)</f>
        <v>193637</v>
      </c>
      <c r="N43" s="171">
        <f>ROUND(N94*Содержание!$H$8*(1+$H$13)*(1-$H$14)*(1-$H$15),0)</f>
        <v>198903</v>
      </c>
      <c r="O43" s="171">
        <f>ROUND(O94*Содержание!$H$8*(1+$H$13)*(1-$H$14)*(1-$H$15),0)</f>
        <v>208428</v>
      </c>
      <c r="P43" s="171">
        <f>ROUND(P94*Содержание!$H$8*(1+$H$13)*(1-$H$14)*(1-$H$15),0)</f>
        <v>215265</v>
      </c>
      <c r="Q43" s="171">
        <f>ROUND(Q94*Содержание!$H$8*(1+$H$13)*(1-$H$14)*(1-$H$15),0)</f>
        <v>218512</v>
      </c>
      <c r="R43" s="171">
        <f>ROUND(R94*Содержание!$H$8*(1+$H$13)*(1-$H$14)*(1-$H$15),0)</f>
        <v>224565</v>
      </c>
      <c r="S43" s="171">
        <f>ROUND(S94*Содержание!$H$8*(1+$H$13)*(1-$H$14)*(1-$H$15),0)</f>
        <v>234314</v>
      </c>
      <c r="T43" s="171">
        <f>ROUND(T94*Содержание!$H$8*(1+$H$13)*(1-$H$14)*(1-$H$15),0)</f>
        <v>239691</v>
      </c>
      <c r="U43" s="171">
        <f>ROUND(U94*Содержание!$H$8*(1+$H$13)*(1-$H$14)*(1-$H$15),0)</f>
        <v>245183</v>
      </c>
      <c r="V43" s="171">
        <f>ROUND(V94*Содержание!$H$8*(1+$H$13)*(1-$H$14)*(1-$H$15),0)</f>
        <v>250674</v>
      </c>
      <c r="W43" s="171">
        <f>ROUND(W94*Содержание!$H$8*(1+$H$13)*(1-$H$14)*(1-$H$15),0)</f>
        <v>260760</v>
      </c>
      <c r="X43" s="171">
        <f>ROUND(X94*Содержание!$H$8*(1+$H$13)*(1-$H$14)*(1-$H$15),0)</f>
        <v>266361</v>
      </c>
      <c r="Y43" s="171">
        <f>ROUND(Y94*Содержание!$H$8*(1+$H$13)*(1-$H$14)*(1-$H$15),0)</f>
        <v>271404</v>
      </c>
      <c r="Z43" s="171">
        <f>ROUND(Z94*Содержание!$H$8*(1+$H$13)*(1-$H$14)*(1-$H$15),0)</f>
        <v>276670</v>
      </c>
      <c r="AA43" s="171">
        <f>ROUND(AA94*Содержание!$H$8*(1+$H$13)*(1-$H$14)*(1-$H$15),0)</f>
        <v>287429</v>
      </c>
      <c r="AB43" s="171">
        <f>ROUND(AB94*Содержание!$H$8*(1+$H$13)*(1-$H$14)*(1-$H$15),0)</f>
        <v>292918</v>
      </c>
      <c r="AC43" s="171">
        <f>ROUND(AC94*Содержание!$H$8*(1+$H$13)*(1-$H$14)*(1-$H$15),0)</f>
        <v>308383</v>
      </c>
      <c r="AD43" s="171">
        <f>ROUND(AD94*Содержание!$H$8*(1+$H$13)*(1-$H$14)*(1-$H$15),0)</f>
        <v>327882</v>
      </c>
      <c r="AE43" s="171">
        <f>ROUND(AE94*Содержание!$H$8*(1+$H$13)*(1-$H$14)*(1-$H$15),0)</f>
        <v>344354</v>
      </c>
      <c r="AF43" s="171">
        <f>ROUND(AF94*Содержание!$H$8*(1+$H$13)*(1-$H$14)*(1-$H$15),0)</f>
        <v>347939</v>
      </c>
      <c r="AG43" s="171">
        <f>ROUND(AG94*Содержание!$H$8*(1+$H$13)*(1-$H$14)*(1-$H$15),0)</f>
        <v>351189</v>
      </c>
      <c r="AH43" s="171">
        <f>ROUND(AH94*Содержание!$H$8*(1+$H$13)*(1-$H$14)*(1-$H$15),0)</f>
        <v>354664</v>
      </c>
      <c r="AI43" s="171">
        <f>ROUND(AI94*Содержание!$H$8*(1+$H$13)*(1-$H$14)*(1-$H$15),0)</f>
        <v>365983</v>
      </c>
      <c r="AJ43" s="171">
        <f>ROUND(AJ94*Содержание!$H$8*(1+$H$13)*(1-$H$14)*(1-$H$15),0)</f>
        <v>366319</v>
      </c>
      <c r="AK43" s="171">
        <f>ROUND(AK94*Содержание!$H$8*(1+$H$13)*(1-$H$14)*(1-$H$15),0)</f>
        <v>382791</v>
      </c>
      <c r="AL43" s="171">
        <f>ROUND(AL94*Содержание!$H$8*(1+$H$13)*(1-$H$14)*(1-$H$15),0)</f>
        <v>393100</v>
      </c>
      <c r="AM43" s="171">
        <f>ROUND(AM94*Содержание!$H$8*(1+$H$13)*(1-$H$14)*(1-$H$15),0)</f>
        <v>405986</v>
      </c>
      <c r="AN43" s="171">
        <f>ROUND(AN94*Содержание!$H$8*(1+$H$13)*(1-$H$14)*(1-$H$15),0)</f>
        <v>412375</v>
      </c>
      <c r="AO43" s="171">
        <f>ROUND(AO94*Содержание!$H$8*(1+$H$13)*(1-$H$14)*(1-$H$15),0)</f>
        <v>426044</v>
      </c>
      <c r="AP43" s="171">
        <f>ROUND(AP94*Содержание!$H$8*(1+$H$13)*(1-$H$14)*(1-$H$15),0)</f>
        <v>429295</v>
      </c>
      <c r="AQ43" s="171">
        <f>ROUND(AQ94*Содержание!$H$8*(1+$H$13)*(1-$H$14)*(1-$H$15),0)</f>
        <v>432880</v>
      </c>
      <c r="AR43" s="171">
        <f>ROUND(AR94*Содержание!$H$8*(1+$H$13)*(1-$H$14)*(1-$H$15),0)</f>
        <v>433327</v>
      </c>
      <c r="AS43" s="1"/>
      <c r="AT43" s="1"/>
      <c r="AU43" s="1"/>
      <c r="AV43" s="1"/>
      <c r="AW43" s="1"/>
      <c r="AX43" s="1"/>
      <c r="AY43" s="1"/>
      <c r="AZ43" s="1"/>
    </row>
    <row r="44" spans="1:52">
      <c r="A44" s="46">
        <v>5000</v>
      </c>
      <c r="B44" s="170">
        <f>ROUND(B95*Содержание!$H$8*(1+$H$13)*(1-$H$14)*(1-$H$15),0)</f>
        <v>129203</v>
      </c>
      <c r="C44" s="170">
        <f>ROUND(C95*Содержание!$H$8*(1+$H$13)*(1-$H$14)*(1-$H$15),0)</f>
        <v>134470</v>
      </c>
      <c r="D44" s="170">
        <f>ROUND(D95*Содержание!$H$8*(1+$H$13)*(1-$H$14)*(1-$H$15),0)</f>
        <v>139512</v>
      </c>
      <c r="E44" s="171">
        <f>ROUND(E95*Содержание!$H$8*(1+$H$13)*(1-$H$14)*(1-$H$15),0)</f>
        <v>144892</v>
      </c>
      <c r="F44" s="171">
        <f>ROUND(F95*Содержание!$H$8*(1+$H$13)*(1-$H$14)*(1-$H$15),0)</f>
        <v>148476</v>
      </c>
      <c r="G44" s="171">
        <f>ROUND(G95*Содержание!$H$8*(1+$H$13)*(1-$H$14)*(1-$H$15),0)</f>
        <v>159571</v>
      </c>
      <c r="H44" s="171">
        <f>ROUND(H95*Содержание!$H$8*(1+$H$13)*(1-$H$14)*(1-$H$15),0)</f>
        <v>164839</v>
      </c>
      <c r="I44" s="171">
        <f>ROUND(I95*Содержание!$H$8*(1+$H$13)*(1-$H$14)*(1-$H$15),0)</f>
        <v>170215</v>
      </c>
      <c r="J44" s="171">
        <f>ROUND(J95*Содержание!$H$8*(1+$H$13)*(1-$H$14)*(1-$H$15),0)</f>
        <v>174588</v>
      </c>
      <c r="K44" s="171">
        <f>ROUND(K95*Содержание!$H$8*(1+$H$13)*(1-$H$14)*(1-$H$15),0)</f>
        <v>186575</v>
      </c>
      <c r="L44" s="171">
        <f>ROUND(L95*Содержание!$H$8*(1+$H$13)*(1-$H$14)*(1-$H$15),0)</f>
        <v>191731</v>
      </c>
      <c r="M44" s="171">
        <f>ROUND(M95*Содержание!$H$8*(1+$H$13)*(1-$H$14)*(1-$H$15),0)</f>
        <v>197334</v>
      </c>
      <c r="N44" s="171">
        <f>ROUND(N95*Содержание!$H$8*(1+$H$13)*(1-$H$14)*(1-$H$15),0)</f>
        <v>202376</v>
      </c>
      <c r="O44" s="171">
        <f>ROUND(O95*Содержание!$H$8*(1+$H$13)*(1-$H$14)*(1-$H$15),0)</f>
        <v>213584</v>
      </c>
      <c r="P44" s="171">
        <f>ROUND(P95*Содержание!$H$8*(1+$H$13)*(1-$H$14)*(1-$H$15),0)</f>
        <v>219074</v>
      </c>
      <c r="Q44" s="171">
        <f>ROUND(Q95*Содержание!$H$8*(1+$H$13)*(1-$H$14)*(1-$H$15),0)</f>
        <v>222323</v>
      </c>
      <c r="R44" s="171">
        <f>ROUND(R95*Содержание!$H$8*(1+$H$13)*(1-$H$14)*(1-$H$15),0)</f>
        <v>228597</v>
      </c>
      <c r="S44" s="171">
        <f>ROUND(S95*Содержание!$H$8*(1+$H$13)*(1-$H$14)*(1-$H$15),0)</f>
        <v>238459</v>
      </c>
      <c r="T44" s="171">
        <f>ROUND(T95*Содержание!$H$8*(1+$H$13)*(1-$H$14)*(1-$H$15),0)</f>
        <v>243727</v>
      </c>
      <c r="U44" s="171">
        <f>ROUND(U95*Содержание!$H$8*(1+$H$13)*(1-$H$14)*(1-$H$15),0)</f>
        <v>249442</v>
      </c>
      <c r="V44" s="171">
        <f>ROUND(V95*Содержание!$H$8*(1+$H$13)*(1-$H$14)*(1-$H$15),0)</f>
        <v>254931</v>
      </c>
      <c r="W44" s="171">
        <f>ROUND(W95*Содержание!$H$8*(1+$H$13)*(1-$H$14)*(1-$H$15),0)</f>
        <v>265355</v>
      </c>
      <c r="X44" s="171">
        <f>ROUND(X95*Содержание!$H$8*(1+$H$13)*(1-$H$14)*(1-$H$15),0)</f>
        <v>271292</v>
      </c>
      <c r="Y44" s="171">
        <f>ROUND(Y95*Содержание!$H$8*(1+$H$13)*(1-$H$14)*(1-$H$15),0)</f>
        <v>276336</v>
      </c>
      <c r="Z44" s="171">
        <f>ROUND(Z95*Содержание!$H$8*(1+$H$13)*(1-$H$14)*(1-$H$15),0)</f>
        <v>281602</v>
      </c>
      <c r="AA44" s="171">
        <f>ROUND(AA95*Содержание!$H$8*(1+$H$13)*(1-$H$14)*(1-$H$15),0)</f>
        <v>292583</v>
      </c>
      <c r="AB44" s="171">
        <f>ROUND(AB95*Содержание!$H$8*(1+$H$13)*(1-$H$14)*(1-$H$15),0)</f>
        <v>297960</v>
      </c>
      <c r="AC44" s="171">
        <f>ROUND(AC95*Содержание!$H$8*(1+$H$13)*(1-$H$14)*(1-$H$15),0)</f>
        <v>314322</v>
      </c>
      <c r="AD44" s="171">
        <f>ROUND(AD95*Содержание!$H$8*(1+$H$13)*(1-$H$14)*(1-$H$15),0)</f>
        <v>327882</v>
      </c>
      <c r="AE44" s="171">
        <f>ROUND(AE95*Содержание!$H$8*(1+$H$13)*(1-$H$14)*(1-$H$15),0)</f>
        <v>347939</v>
      </c>
      <c r="AF44" s="171">
        <f>ROUND(AF95*Содержание!$H$8*(1+$H$13)*(1-$H$14)*(1-$H$15),0)</f>
        <v>351301</v>
      </c>
      <c r="AG44" s="171">
        <f>ROUND(AG95*Содержание!$H$8*(1+$H$13)*(1-$H$14)*(1-$H$15),0)</f>
        <v>355224</v>
      </c>
      <c r="AH44" s="171">
        <f>ROUND(AH95*Содержание!$H$8*(1+$H$13)*(1-$H$14)*(1-$H$15),0)</f>
        <v>358585</v>
      </c>
      <c r="AI44" s="171">
        <f>ROUND(AI95*Содержание!$H$8*(1+$H$13)*(1-$H$14)*(1-$H$15),0)</f>
        <v>366319</v>
      </c>
      <c r="AJ44" s="171">
        <f>ROUND(AJ95*Содержание!$H$8*(1+$H$13)*(1-$H$14)*(1-$H$15),0)</f>
        <v>376627</v>
      </c>
      <c r="AK44" s="171">
        <f>ROUND(AK95*Содержание!$H$8*(1+$H$13)*(1-$H$14)*(1-$H$15),0)</f>
        <v>386823</v>
      </c>
      <c r="AL44" s="171">
        <f>ROUND(AL95*Содержание!$H$8*(1+$H$13)*(1-$H$14)*(1-$H$15),0)</f>
        <v>397245</v>
      </c>
      <c r="AM44" s="171">
        <f>ROUND(AM95*Содержание!$H$8*(1+$H$13)*(1-$H$14)*(1-$H$15),0)</f>
        <v>413607</v>
      </c>
      <c r="AN44" s="171">
        <f>ROUND(AN95*Содержание!$H$8*(1+$H$13)*(1-$H$14)*(1-$H$15),0)</f>
        <v>414615</v>
      </c>
      <c r="AO44" s="171">
        <f>ROUND(AO95*Содержание!$H$8*(1+$H$13)*(1-$H$14)*(1-$H$15),0)</f>
        <v>430080</v>
      </c>
      <c r="AP44" s="171">
        <f>ROUND(AP95*Содержание!$H$8*(1+$H$13)*(1-$H$14)*(1-$H$15),0)</f>
        <v>434003</v>
      </c>
      <c r="AQ44" s="171">
        <f>ROUND(AQ95*Содержание!$H$8*(1+$H$13)*(1-$H$14)*(1-$H$15),0)</f>
        <v>434446</v>
      </c>
      <c r="AR44" s="171">
        <f>ROUND(AR95*Содержание!$H$8*(1+$H$13)*(1-$H$14)*(1-$H$15),0)</f>
        <v>440164</v>
      </c>
      <c r="AS44" s="1"/>
      <c r="AT44" s="1"/>
      <c r="AU44" s="1"/>
      <c r="AV44" s="1"/>
      <c r="AW44" s="1"/>
      <c r="AX44" s="1"/>
      <c r="AY44" s="1"/>
      <c r="AZ44" s="1"/>
    </row>
    <row r="45" spans="1:52">
      <c r="A45" s="46">
        <v>5125</v>
      </c>
      <c r="B45" s="170">
        <f>ROUND(B96*Содержание!$H$8*(1+$H$13)*(1-$H$14)*(1-$H$15),0)</f>
        <v>136037</v>
      </c>
      <c r="C45" s="170">
        <f>ROUND(C96*Содержание!$H$8*(1+$H$13)*(1-$H$14)*(1-$H$15),0)</f>
        <v>140745</v>
      </c>
      <c r="D45" s="170">
        <f>ROUND(D96*Содержание!$H$8*(1+$H$13)*(1-$H$14)*(1-$H$15),0)</f>
        <v>145787</v>
      </c>
      <c r="E45" s="170">
        <f>ROUND(E96*Содержание!$H$8*(1+$H$13)*(1-$H$14)*(1-$H$15),0)</f>
        <v>148253</v>
      </c>
      <c r="F45" s="170">
        <f>ROUND(F96*Содержание!$H$8*(1+$H$13)*(1-$H$14)*(1-$H$15),0)</f>
        <v>150158</v>
      </c>
      <c r="G45" s="170">
        <f>ROUND(G96*Содержание!$H$8*(1+$H$13)*(1-$H$14)*(1-$H$15),0)</f>
        <v>162820</v>
      </c>
      <c r="H45" s="170">
        <f>ROUND(H96*Содержание!$H$8*(1+$H$13)*(1-$H$14)*(1-$H$15),0)</f>
        <v>172123</v>
      </c>
      <c r="I45" s="170">
        <f>ROUND(I96*Содержание!$H$8*(1+$H$13)*(1-$H$14)*(1-$H$15),0)</f>
        <v>174473</v>
      </c>
      <c r="J45" s="170">
        <f>ROUND(J96*Содержание!$H$8*(1+$H$13)*(1-$H$14)*(1-$H$15),0)</f>
        <v>175034</v>
      </c>
      <c r="K45" s="170">
        <f>ROUND(K96*Содержание!$H$8*(1+$H$13)*(1-$H$14)*(1-$H$15),0)</f>
        <v>190610</v>
      </c>
      <c r="L45" s="170">
        <f>ROUND(L96*Содержание!$H$8*(1+$H$13)*(1-$H$14)*(1-$H$15),0)</f>
        <v>201143</v>
      </c>
      <c r="M45" s="170">
        <f>ROUND(M96*Содержание!$H$8*(1+$H$13)*(1-$H$14)*(1-$H$15),0)</f>
        <v>202150</v>
      </c>
      <c r="N45" s="170">
        <f>ROUND(N96*Содержание!$H$8*(1+$H$13)*(1-$H$14)*(1-$H$15),0)</f>
        <v>206298</v>
      </c>
      <c r="O45" s="170">
        <f>ROUND(O96*Содержание!$H$8*(1+$H$13)*(1-$H$14)*(1-$H$15),0)</f>
        <v>219074</v>
      </c>
      <c r="P45" s="170">
        <f>ROUND(P96*Содержание!$H$8*(1+$H$13)*(1-$H$14)*(1-$H$15),0)</f>
        <v>229047</v>
      </c>
      <c r="Q45" s="170">
        <f>ROUND(Q96*Содержание!$H$8*(1+$H$13)*(1-$H$14)*(1-$H$15),0)</f>
        <v>230166</v>
      </c>
      <c r="R45" s="170">
        <f>ROUND(R96*Содержание!$H$8*(1+$H$13)*(1-$H$14)*(1-$H$15),0)</f>
        <v>232519</v>
      </c>
      <c r="S45" s="170">
        <f>ROUND(S96*Содержание!$H$8*(1+$H$13)*(1-$H$14)*(1-$H$15),0)</f>
        <v>244172</v>
      </c>
      <c r="T45" s="171">
        <f>ROUND(T96*Содержание!$H$8*(1+$H$13)*(1-$H$14)*(1-$H$15),0)</f>
        <v>252915</v>
      </c>
      <c r="U45" s="171">
        <f>ROUND(U96*Содержание!$H$8*(1+$H$13)*(1-$H$14)*(1-$H$15),0)</f>
        <v>256052</v>
      </c>
      <c r="V45" s="171">
        <f>ROUND(V96*Содержание!$H$8*(1+$H$13)*(1-$H$14)*(1-$H$15),0)</f>
        <v>257284</v>
      </c>
      <c r="W45" s="171">
        <f>ROUND(W96*Содержание!$H$8*(1+$H$13)*(1-$H$14)*(1-$H$15),0)</f>
        <v>268826</v>
      </c>
      <c r="X45" s="171">
        <f>ROUND(X96*Содержание!$H$8*(1+$H$13)*(1-$H$14)*(1-$H$15),0)</f>
        <v>275440</v>
      </c>
      <c r="Y45" s="171">
        <f>ROUND(Y96*Содержание!$H$8*(1+$H$13)*(1-$H$14)*(1-$H$15),0)</f>
        <v>278240</v>
      </c>
      <c r="Z45" s="171">
        <f>ROUND(Z96*Содержание!$H$8*(1+$H$13)*(1-$H$14)*(1-$H$15),0)</f>
        <v>284629</v>
      </c>
      <c r="AA45" s="171">
        <f>ROUND(AA96*Содержание!$H$8*(1+$H$13)*(1-$H$14)*(1-$H$15),0)</f>
        <v>297960</v>
      </c>
      <c r="AB45" s="171">
        <f>ROUND(AB96*Содержание!$H$8*(1+$H$13)*(1-$H$14)*(1-$H$15),0)</f>
        <v>301212</v>
      </c>
      <c r="AC45" s="171">
        <f>ROUND(AC96*Содержание!$H$8*(1+$H$13)*(1-$H$14)*(1-$H$15),0)</f>
        <v>318918</v>
      </c>
      <c r="AD45" s="171">
        <f>ROUND(AD96*Содержание!$H$8*(1+$H$13)*(1-$H$14)*(1-$H$15),0)</f>
        <v>337743</v>
      </c>
      <c r="AE45" s="171">
        <f>ROUND(AE96*Содержание!$H$8*(1+$H$13)*(1-$H$14)*(1-$H$15),0)</f>
        <v>358697</v>
      </c>
      <c r="AF45" s="171">
        <f>ROUND(AF96*Содержание!$H$8*(1+$H$13)*(1-$H$14)*(1-$H$15),0)</f>
        <v>362061</v>
      </c>
      <c r="AG45" s="171">
        <f>ROUND(AG96*Содержание!$H$8*(1+$H$13)*(1-$H$14)*(1-$H$15),0)</f>
        <v>362507</v>
      </c>
      <c r="AH45" s="171">
        <f>ROUND(AH96*Содержание!$H$8*(1+$H$13)*(1-$H$14)*(1-$H$15),0)</f>
        <v>366205</v>
      </c>
      <c r="AI45" s="171">
        <f>ROUND(AI96*Содержание!$H$8*(1+$H$13)*(1-$H$14)*(1-$H$15),0)</f>
        <v>377188</v>
      </c>
      <c r="AJ45" s="170">
        <f>ROUND(AJ96*Содержание!$H$8*(1+$H$13)*(1-$H$14)*(1-$H$15),0)</f>
        <v>385255</v>
      </c>
      <c r="AK45" s="170">
        <f>ROUND(AK96*Содержание!$H$8*(1+$H$13)*(1-$H$14)*(1-$H$15),0)</f>
        <v>392986</v>
      </c>
      <c r="AL45" s="170">
        <f>ROUND(AL96*Содержание!$H$8*(1+$H$13)*(1-$H$14)*(1-$H$15),0)</f>
        <v>399823</v>
      </c>
      <c r="AM45" s="170">
        <f>ROUND(AM96*Содержание!$H$8*(1+$H$13)*(1-$H$14)*(1-$H$15),0)</f>
        <v>418537</v>
      </c>
      <c r="AN45" s="170">
        <f>ROUND(AN96*Содержание!$H$8*(1+$H$13)*(1-$H$14)*(1-$H$15),0)</f>
        <v>424363</v>
      </c>
      <c r="AO45" s="170">
        <f>ROUND(AO96*Содержание!$H$8*(1+$H$13)*(1-$H$14)*(1-$H$15),0)</f>
        <v>433215</v>
      </c>
      <c r="AP45" s="170">
        <f>ROUND(AP96*Содержание!$H$8*(1+$H$13)*(1-$H$14)*(1-$H$15),0)</f>
        <v>440835</v>
      </c>
      <c r="AQ45" s="170">
        <f>ROUND(AQ96*Содержание!$H$8*(1+$H$13)*(1-$H$14)*(1-$H$15),0)</f>
        <v>443751</v>
      </c>
      <c r="AR45" s="170">
        <f>ROUND(AR96*Содержание!$H$8*(1+$H$13)*(1-$H$14)*(1-$H$15),0)</f>
        <v>445431</v>
      </c>
      <c r="AS45" s="1"/>
      <c r="AT45" s="1"/>
      <c r="AU45" s="1"/>
      <c r="AV45" s="1"/>
      <c r="AW45" s="1"/>
      <c r="AX45" s="1"/>
      <c r="AY45" s="1"/>
      <c r="AZ45" s="1"/>
    </row>
    <row r="46" spans="1:52">
      <c r="A46" s="46">
        <v>5250</v>
      </c>
      <c r="B46" s="170">
        <f>ROUND(B97*Содержание!$H$8*(1+$H$13)*(1-$H$14)*(1-$H$15),0)</f>
        <v>137832</v>
      </c>
      <c r="C46" s="170">
        <f>ROUND(C97*Содержание!$H$8*(1+$H$13)*(1-$H$14)*(1-$H$15),0)</f>
        <v>142986</v>
      </c>
      <c r="D46" s="170">
        <f>ROUND(D97*Содержание!$H$8*(1+$H$13)*(1-$H$14)*(1-$H$15),0)</f>
        <v>148364</v>
      </c>
      <c r="E46" s="170">
        <f>ROUND(E97*Содержание!$H$8*(1+$H$13)*(1-$H$14)*(1-$H$15),0)</f>
        <v>150381</v>
      </c>
      <c r="F46" s="170">
        <f>ROUND(F97*Содержание!$H$8*(1+$H$13)*(1-$H$14)*(1-$H$15),0)</f>
        <v>152174</v>
      </c>
      <c r="G46" s="170">
        <f>ROUND(G97*Содержание!$H$8*(1+$H$13)*(1-$H$14)*(1-$H$15),0)</f>
        <v>165398</v>
      </c>
      <c r="H46" s="170">
        <f>ROUND(H97*Содержание!$H$8*(1+$H$13)*(1-$H$14)*(1-$H$15),0)</f>
        <v>176155</v>
      </c>
      <c r="I46" s="170">
        <f>ROUND(I97*Содержание!$H$8*(1+$H$13)*(1-$H$14)*(1-$H$15),0)</f>
        <v>178619</v>
      </c>
      <c r="J46" s="170">
        <f>ROUND(J97*Содержание!$H$8*(1+$H$13)*(1-$H$14)*(1-$H$15),0)</f>
        <v>179069</v>
      </c>
      <c r="K46" s="170">
        <f>ROUND(K97*Содержание!$H$8*(1+$H$13)*(1-$H$14)*(1-$H$15),0)</f>
        <v>194533</v>
      </c>
      <c r="L46" s="170">
        <f>ROUND(L97*Содержание!$H$8*(1+$H$13)*(1-$H$14)*(1-$H$15),0)</f>
        <v>205962</v>
      </c>
      <c r="M46" s="170">
        <f>ROUND(M97*Содержание!$H$8*(1+$H$13)*(1-$H$14)*(1-$H$15),0)</f>
        <v>207196</v>
      </c>
      <c r="N46" s="170">
        <f>ROUND(N97*Содержание!$H$8*(1+$H$13)*(1-$H$14)*(1-$H$15),0)</f>
        <v>208541</v>
      </c>
      <c r="O46" s="170">
        <f>ROUND(O97*Содержание!$H$8*(1+$H$13)*(1-$H$14)*(1-$H$15),0)</f>
        <v>224002</v>
      </c>
      <c r="P46" s="170">
        <f>ROUND(P97*Содержание!$H$8*(1+$H$13)*(1-$H$14)*(1-$H$15),0)</f>
        <v>235769</v>
      </c>
      <c r="Q46" s="170">
        <f>ROUND(Q97*Содержание!$H$8*(1+$H$13)*(1-$H$14)*(1-$H$15),0)</f>
        <v>234425</v>
      </c>
      <c r="R46" s="170">
        <f>ROUND(R97*Содержание!$H$8*(1+$H$13)*(1-$H$14)*(1-$H$15),0)</f>
        <v>235658</v>
      </c>
      <c r="S46" s="170">
        <f>ROUND(S97*Содержание!$H$8*(1+$H$13)*(1-$H$14)*(1-$H$15),0)</f>
        <v>249665</v>
      </c>
      <c r="T46" s="171">
        <f>ROUND(T97*Содержание!$H$8*(1+$H$13)*(1-$H$14)*(1-$H$15),0)</f>
        <v>250450</v>
      </c>
      <c r="U46" s="171">
        <f>ROUND(U97*Содержание!$H$8*(1+$H$13)*(1-$H$14)*(1-$H$15),0)</f>
        <v>261320</v>
      </c>
      <c r="V46" s="171">
        <f>ROUND(V97*Содержание!$H$8*(1+$H$13)*(1-$H$14)*(1-$H$15),0)</f>
        <v>261205</v>
      </c>
      <c r="W46" s="171">
        <f>ROUND(W97*Содержание!$H$8*(1+$H$13)*(1-$H$14)*(1-$H$15),0)</f>
        <v>272526</v>
      </c>
      <c r="X46" s="171">
        <f>ROUND(X97*Содержание!$H$8*(1+$H$13)*(1-$H$14)*(1-$H$15),0)</f>
        <v>279808</v>
      </c>
      <c r="Y46" s="171">
        <f>ROUND(Y97*Содержание!$H$8*(1+$H$13)*(1-$H$14)*(1-$H$15),0)</f>
        <v>281378</v>
      </c>
      <c r="Z46" s="171">
        <f>ROUND(Z97*Содержание!$H$8*(1+$H$13)*(1-$H$14)*(1-$H$15),0)</f>
        <v>285411</v>
      </c>
      <c r="AA46" s="171">
        <f>ROUND(AA97*Содержание!$H$8*(1+$H$13)*(1-$H$14)*(1-$H$15),0)</f>
        <v>301212</v>
      </c>
      <c r="AB46" s="171">
        <f>ROUND(AB97*Содержание!$H$8*(1+$H$13)*(1-$H$14)*(1-$H$15),0)</f>
        <v>304460</v>
      </c>
      <c r="AC46" s="171">
        <f>ROUND(AC97*Содержание!$H$8*(1+$H$13)*(1-$H$14)*(1-$H$15),0)</f>
        <v>322391</v>
      </c>
      <c r="AD46" s="171">
        <f>ROUND(AD97*Содержание!$H$8*(1+$H$13)*(1-$H$14)*(1-$H$15),0)</f>
        <v>347939</v>
      </c>
      <c r="AE46" s="171">
        <f>ROUND(AE97*Содержание!$H$8*(1+$H$13)*(1-$H$14)*(1-$H$15),0)</f>
        <v>362061</v>
      </c>
      <c r="AF46" s="171">
        <f>ROUND(AF97*Содержание!$H$8*(1+$H$13)*(1-$H$14)*(1-$H$15),0)</f>
        <v>371136</v>
      </c>
      <c r="AG46" s="171">
        <f>ROUND(AG97*Содержание!$H$8*(1+$H$13)*(1-$H$14)*(1-$H$15),0)</f>
        <v>370799</v>
      </c>
      <c r="AH46" s="171">
        <f>ROUND(AH97*Содержание!$H$8*(1+$H$13)*(1-$H$14)*(1-$H$15),0)</f>
        <v>373601</v>
      </c>
      <c r="AI46" s="171">
        <f>ROUND(AI97*Содержание!$H$8*(1+$H$13)*(1-$H$14)*(1-$H$15),0)</f>
        <v>386041</v>
      </c>
      <c r="AJ46" s="170">
        <f>ROUND(AJ97*Содержание!$H$8*(1+$H$13)*(1-$H$14)*(1-$H$15),0)</f>
        <v>394107</v>
      </c>
      <c r="AK46" s="170">
        <f>ROUND(AK97*Содержание!$H$8*(1+$H$13)*(1-$H$14)*(1-$H$15),0)</f>
        <v>397358</v>
      </c>
      <c r="AL46" s="170">
        <f>ROUND(AL97*Содержание!$H$8*(1+$H$13)*(1-$H$14)*(1-$H$15),0)</f>
        <v>401169</v>
      </c>
      <c r="AM46" s="170">
        <f>ROUND(AM97*Содержание!$H$8*(1+$H$13)*(1-$H$14)*(1-$H$15),0)</f>
        <v>426268</v>
      </c>
      <c r="AN46" s="170">
        <f>ROUND(AN97*Содержание!$H$8*(1+$H$13)*(1-$H$14)*(1-$H$15),0)</f>
        <v>429966</v>
      </c>
      <c r="AO46" s="170">
        <f>ROUND(AO97*Содержание!$H$8*(1+$H$13)*(1-$H$14)*(1-$H$15),0)</f>
        <v>436579</v>
      </c>
      <c r="AP46" s="170">
        <f>ROUND(AP97*Содержание!$H$8*(1+$H$13)*(1-$H$14)*(1-$H$15),0)</f>
        <v>444309</v>
      </c>
      <c r="AQ46" s="170">
        <f>ROUND(AQ97*Содержание!$H$8*(1+$H$13)*(1-$H$14)*(1-$H$15),0)</f>
        <v>448682</v>
      </c>
      <c r="AR46" s="170">
        <f>ROUND(AR97*Содержание!$H$8*(1+$H$13)*(1-$H$14)*(1-$H$15),0)</f>
        <v>450137</v>
      </c>
      <c r="AS46" s="1"/>
      <c r="AT46" s="1"/>
      <c r="AU46" s="1"/>
      <c r="AV46" s="1"/>
      <c r="AW46" s="1"/>
      <c r="AX46" s="1"/>
      <c r="AY46" s="1"/>
      <c r="AZ46" s="1"/>
    </row>
    <row r="47" spans="1:52">
      <c r="A47" s="46">
        <v>5375</v>
      </c>
      <c r="B47" s="170">
        <f>ROUND(B98*Содержание!$H$8*(1+$H$13)*(1-$H$14)*(1-$H$15),0)</f>
        <v>144780</v>
      </c>
      <c r="C47" s="170">
        <f>ROUND(C98*Содержание!$H$8*(1+$H$13)*(1-$H$14)*(1-$H$15),0)</f>
        <v>150270</v>
      </c>
      <c r="D47" s="170">
        <f>ROUND(D98*Содержание!$H$8*(1+$H$13)*(1-$H$14)*(1-$H$15),0)</f>
        <v>155648</v>
      </c>
      <c r="E47" s="170">
        <f>ROUND(E98*Содержание!$H$8*(1+$H$13)*(1-$H$14)*(1-$H$15),0)</f>
        <v>161363</v>
      </c>
      <c r="F47" s="170">
        <f>ROUND(F98*Содержание!$H$8*(1+$H$13)*(1-$H$14)*(1-$H$15),0)</f>
        <v>161476</v>
      </c>
      <c r="G47" s="170">
        <f>ROUND(G98*Содержание!$H$8*(1+$H$13)*(1-$H$14)*(1-$H$15),0)</f>
        <v>168536</v>
      </c>
      <c r="H47" s="170">
        <f>ROUND(H98*Содержание!$H$8*(1+$H$13)*(1-$H$14)*(1-$H$15),0)</f>
        <v>177948</v>
      </c>
      <c r="I47" s="170">
        <f>ROUND(I98*Содержание!$H$8*(1+$H$13)*(1-$H$14)*(1-$H$15),0)</f>
        <v>184896</v>
      </c>
      <c r="J47" s="170">
        <f>ROUND(J98*Содержание!$H$8*(1+$H$13)*(1-$H$14)*(1-$H$15),0)</f>
        <v>185903</v>
      </c>
      <c r="K47" s="170">
        <f>ROUND(K98*Содержание!$H$8*(1+$H$13)*(1-$H$14)*(1-$H$15),0)</f>
        <v>199125</v>
      </c>
      <c r="L47" s="170">
        <f>ROUND(L98*Содержание!$H$8*(1+$H$13)*(1-$H$14)*(1-$H$15),0)</f>
        <v>212237</v>
      </c>
      <c r="M47" s="170">
        <f>ROUND(M98*Содержание!$H$8*(1+$H$13)*(1-$H$14)*(1-$H$15),0)</f>
        <v>215151</v>
      </c>
      <c r="N47" s="170">
        <f>ROUND(N98*Содержание!$H$8*(1+$H$13)*(1-$H$14)*(1-$H$15),0)</f>
        <v>220866</v>
      </c>
      <c r="O47" s="170">
        <f>ROUND(O98*Содержание!$H$8*(1+$H$13)*(1-$H$14)*(1-$H$15),0)</f>
        <v>231063</v>
      </c>
      <c r="P47" s="170">
        <f>ROUND(P98*Содержание!$H$8*(1+$H$13)*(1-$H$14)*(1-$H$15),0)</f>
        <v>238685</v>
      </c>
      <c r="Q47" s="170">
        <f>ROUND(Q98*Содержание!$H$8*(1+$H$13)*(1-$H$14)*(1-$H$15),0)</f>
        <v>244398</v>
      </c>
      <c r="R47" s="170">
        <f>ROUND(R98*Содержание!$H$8*(1+$H$13)*(1-$H$14)*(1-$H$15),0)</f>
        <v>248882</v>
      </c>
      <c r="S47" s="170">
        <f>ROUND(S98*Содержание!$H$8*(1+$H$13)*(1-$H$14)*(1-$H$15),0)</f>
        <v>251457</v>
      </c>
      <c r="T47" s="170">
        <f>ROUND(T98*Содержание!$H$8*(1+$H$13)*(1-$H$14)*(1-$H$15),0)</f>
        <v>261205</v>
      </c>
      <c r="U47" s="170">
        <f>ROUND(U98*Содержание!$H$8*(1+$H$13)*(1-$H$14)*(1-$H$15),0)</f>
        <v>270509</v>
      </c>
      <c r="V47" s="170">
        <f>ROUND(V98*Содержание!$H$8*(1+$H$13)*(1-$H$14)*(1-$H$15),0)</f>
        <v>273981</v>
      </c>
      <c r="W47" s="170">
        <f>ROUND(W98*Содержание!$H$8*(1+$H$13)*(1-$H$14)*(1-$H$15),0)</f>
        <v>276336</v>
      </c>
      <c r="X47" s="170">
        <f>ROUND(X98*Содержание!$H$8*(1+$H$13)*(1-$H$14)*(1-$H$15),0)</f>
        <v>289557</v>
      </c>
      <c r="Y47" s="170">
        <f>ROUND(Y98*Содержание!$H$8*(1+$H$13)*(1-$H$14)*(1-$H$15),0)</f>
        <v>293031</v>
      </c>
      <c r="Z47" s="170">
        <f>ROUND(Z98*Содержание!$H$8*(1+$H$13)*(1-$H$14)*(1-$H$15),0)</f>
        <v>298971</v>
      </c>
      <c r="AA47" s="170">
        <f>ROUND(AA98*Содержание!$H$8*(1+$H$13)*(1-$H$14)*(1-$H$15),0)</f>
        <v>303117</v>
      </c>
      <c r="AB47" s="170">
        <f>ROUND(AB98*Содержание!$H$8*(1+$H$13)*(1-$H$14)*(1-$H$15),0)</f>
        <v>307600</v>
      </c>
      <c r="AC47" s="170">
        <f>ROUND(AC98*Содержание!$H$8*(1+$H$13)*(1-$H$14)*(1-$H$15),0)</f>
        <v>328107</v>
      </c>
      <c r="AD47" s="170">
        <f>ROUND(AD98*Содержание!$H$8*(1+$H$13)*(1-$H$14)*(1-$H$15),0)</f>
        <v>352869</v>
      </c>
      <c r="AE47" s="170">
        <f>ROUND(AE98*Содержание!$H$8*(1+$H$13)*(1-$H$14)*(1-$H$15),0)</f>
        <v>366768</v>
      </c>
      <c r="AF47" s="170">
        <f>ROUND(AF98*Содержание!$H$8*(1+$H$13)*(1-$H$14)*(1-$H$15),0)</f>
        <v>373601</v>
      </c>
      <c r="AG47" s="170">
        <f>ROUND(AG98*Содержание!$H$8*(1+$H$13)*(1-$H$14)*(1-$H$15),0)</f>
        <v>384582</v>
      </c>
      <c r="AH47" s="170">
        <f>ROUND(AH98*Содержание!$H$8*(1+$H$13)*(1-$H$14)*(1-$H$15),0)</f>
        <v>389290</v>
      </c>
      <c r="AI47" s="170">
        <f>ROUND(AI98*Содержание!$H$8*(1+$H$13)*(1-$H$14)*(1-$H$15),0)</f>
        <v>397918</v>
      </c>
      <c r="AJ47" s="170">
        <f>ROUND(AJ98*Содержание!$H$8*(1+$H$13)*(1-$H$14)*(1-$H$15),0)</f>
        <v>404305</v>
      </c>
      <c r="AK47" s="170">
        <f>ROUND(AK98*Содержание!$H$8*(1+$H$13)*(1-$H$14)*(1-$H$15),0)</f>
        <v>425148</v>
      </c>
      <c r="AL47" s="170">
        <f>ROUND(AL98*Содержание!$H$8*(1+$H$13)*(1-$H$14)*(1-$H$15),0)</f>
        <v>428959</v>
      </c>
      <c r="AM47" s="170">
        <f>ROUND(AM98*Содержание!$H$8*(1+$H$13)*(1-$H$14)*(1-$H$15),0)</f>
        <v>430862</v>
      </c>
      <c r="AN47" s="170">
        <f>ROUND(AN98*Содержание!$H$8*(1+$H$13)*(1-$H$14)*(1-$H$15),0)</f>
        <v>438707</v>
      </c>
      <c r="AO47" s="170">
        <f>ROUND(AO98*Содержание!$H$8*(1+$H$13)*(1-$H$14)*(1-$H$15),0)</f>
        <v>445431</v>
      </c>
      <c r="AP47" s="170">
        <f>ROUND(AP98*Содержание!$H$8*(1+$H$13)*(1-$H$14)*(1-$H$15),0)</f>
        <v>449015</v>
      </c>
      <c r="AQ47" s="170">
        <f>ROUND(AQ98*Содержание!$H$8*(1+$H$13)*(1-$H$14)*(1-$H$15),0)</f>
        <v>460110</v>
      </c>
      <c r="AR47" s="170">
        <f>ROUND(AR98*Содержание!$H$8*(1+$H$13)*(1-$H$14)*(1-$H$15),0)</f>
        <v>464145</v>
      </c>
      <c r="AS47" s="1"/>
      <c r="AT47" s="1"/>
      <c r="AU47" s="1"/>
      <c r="AV47" s="1"/>
      <c r="AW47" s="1"/>
      <c r="AX47" s="1"/>
      <c r="AY47" s="1"/>
      <c r="AZ47" s="1"/>
    </row>
    <row r="48" spans="1:52">
      <c r="A48" s="46">
        <v>5500</v>
      </c>
      <c r="B48" s="170">
        <f>ROUND(B99*Содержание!$H$8*(1+$H$13)*(1-$H$14)*(1-$H$15),0)</f>
        <v>148476</v>
      </c>
      <c r="C48" s="170">
        <f>ROUND(C99*Содержание!$H$8*(1+$H$13)*(1-$H$14)*(1-$H$15),0)</f>
        <v>153631</v>
      </c>
      <c r="D48" s="170">
        <f>ROUND(D99*Содержание!$H$8*(1+$H$13)*(1-$H$14)*(1-$H$15),0)</f>
        <v>159010</v>
      </c>
      <c r="E48" s="170">
        <f>ROUND(E99*Содержание!$H$8*(1+$H$13)*(1-$H$14)*(1-$H$15),0)</f>
        <v>164612</v>
      </c>
      <c r="F48" s="170">
        <f>ROUND(F99*Содержание!$H$8*(1+$H$13)*(1-$H$14)*(1-$H$15),0)</f>
        <v>167973</v>
      </c>
      <c r="G48" s="170">
        <f>ROUND(G99*Содержание!$H$8*(1+$H$13)*(1-$H$14)*(1-$H$15),0)</f>
        <v>171001</v>
      </c>
      <c r="H48" s="170">
        <f>ROUND(H99*Содержание!$H$8*(1+$H$13)*(1-$H$14)*(1-$H$15),0)</f>
        <v>185456</v>
      </c>
      <c r="I48" s="170">
        <f>ROUND(I99*Содержание!$H$8*(1+$H$13)*(1-$H$14)*(1-$H$15),0)</f>
        <v>192404</v>
      </c>
      <c r="J48" s="170">
        <f>ROUND(J99*Содержание!$H$8*(1+$H$13)*(1-$H$14)*(1-$H$15),0)</f>
        <v>197782</v>
      </c>
      <c r="K48" s="170">
        <f>ROUND(K99*Содержание!$H$8*(1+$H$13)*(1-$H$14)*(1-$H$15),0)</f>
        <v>201592</v>
      </c>
      <c r="L48" s="170">
        <f>ROUND(L99*Содержание!$H$8*(1+$H$13)*(1-$H$14)*(1-$H$15),0)</f>
        <v>216159</v>
      </c>
      <c r="M48" s="170">
        <f>ROUND(M99*Содержание!$H$8*(1+$H$13)*(1-$H$14)*(1-$H$15),0)</f>
        <v>218626</v>
      </c>
      <c r="N48" s="170">
        <f>ROUND(N99*Содержание!$H$8*(1+$H$13)*(1-$H$14)*(1-$H$15),0)</f>
        <v>224454</v>
      </c>
      <c r="O48" s="170">
        <f>ROUND(O99*Содержание!$H$8*(1+$H$13)*(1-$H$14)*(1-$H$15),0)</f>
        <v>235322</v>
      </c>
      <c r="P48" s="170">
        <f>ROUND(P99*Содержание!$H$8*(1+$H$13)*(1-$H$14)*(1-$H$15),0)</f>
        <v>247984</v>
      </c>
      <c r="Q48" s="170">
        <f>ROUND(Q99*Содержание!$H$8*(1+$H$13)*(1-$H$14)*(1-$H$15),0)</f>
        <v>254931</v>
      </c>
      <c r="R48" s="170">
        <f>ROUND(R99*Содержание!$H$8*(1+$H$13)*(1-$H$14)*(1-$H$15),0)</f>
        <v>256726</v>
      </c>
      <c r="S48" s="170">
        <f>ROUND(S99*Содержание!$H$8*(1+$H$13)*(1-$H$14)*(1-$H$15),0)</f>
        <v>259752</v>
      </c>
      <c r="T48" s="170">
        <f>ROUND(T99*Содержание!$H$8*(1+$H$13)*(1-$H$14)*(1-$H$15),0)</f>
        <v>273981</v>
      </c>
      <c r="U48" s="170">
        <f>ROUND(U99*Содержание!$H$8*(1+$H$13)*(1-$H$14)*(1-$H$15),0)</f>
        <v>277792</v>
      </c>
      <c r="V48" s="170">
        <f>ROUND(V99*Содержание!$H$8*(1+$H$13)*(1-$H$14)*(1-$H$15),0)</f>
        <v>281713</v>
      </c>
      <c r="W48" s="170">
        <f>ROUND(W99*Содержание!$H$8*(1+$H$13)*(1-$H$14)*(1-$H$15),0)</f>
        <v>289895</v>
      </c>
      <c r="X48" s="170">
        <f>ROUND(X99*Содержание!$H$8*(1+$H$13)*(1-$H$14)*(1-$H$15),0)</f>
        <v>296841</v>
      </c>
      <c r="Y48" s="170">
        <f>ROUND(Y99*Содержание!$H$8*(1+$H$13)*(1-$H$14)*(1-$H$15),0)</f>
        <v>304014</v>
      </c>
      <c r="Z48" s="170">
        <f>ROUND(Z99*Содержание!$H$8*(1+$H$13)*(1-$H$14)*(1-$H$15),0)</f>
        <v>307711</v>
      </c>
      <c r="AA48" s="170">
        <f>ROUND(AA99*Содержание!$H$8*(1+$H$13)*(1-$H$14)*(1-$H$15),0)</f>
        <v>312642</v>
      </c>
      <c r="AB48" s="170">
        <f>ROUND(AB99*Содержание!$H$8*(1+$H$13)*(1-$H$14)*(1-$H$15),0)</f>
        <v>317348</v>
      </c>
      <c r="AC48" s="170">
        <f>ROUND(AC99*Содержание!$H$8*(1+$H$13)*(1-$H$14)*(1-$H$15),0)</f>
        <v>331354</v>
      </c>
      <c r="AD48" s="170">
        <f>ROUND(AD99*Содержание!$H$8*(1+$H$13)*(1-$H$14)*(1-$H$15),0)</f>
        <v>356457</v>
      </c>
      <c r="AE48" s="170">
        <f>ROUND(AE99*Содержание!$H$8*(1+$H$13)*(1-$H$14)*(1-$H$15),0)</f>
        <v>370689</v>
      </c>
      <c r="AF48" s="170">
        <f>ROUND(AF99*Содержание!$H$8*(1+$H$13)*(1-$H$14)*(1-$H$15),0)</f>
        <v>377188</v>
      </c>
      <c r="AG48" s="170">
        <f>ROUND(AG99*Содержание!$H$8*(1+$H$13)*(1-$H$14)*(1-$H$15),0)</f>
        <v>389177</v>
      </c>
      <c r="AH48" s="170">
        <f>ROUND(AH99*Содержание!$H$8*(1+$H$13)*(1-$H$14)*(1-$H$15),0)</f>
        <v>393660</v>
      </c>
      <c r="AI48" s="170">
        <f>ROUND(AI99*Содержание!$H$8*(1+$H$13)*(1-$H$14)*(1-$H$15),0)</f>
        <v>400384</v>
      </c>
      <c r="AJ48" s="170">
        <f>ROUND(AJ99*Содержание!$H$8*(1+$H$13)*(1-$H$14)*(1-$H$15),0)</f>
        <v>410246</v>
      </c>
      <c r="AK48" s="170">
        <f>ROUND(AK99*Содержание!$H$8*(1+$H$13)*(1-$H$14)*(1-$H$15),0)</f>
        <v>427949</v>
      </c>
      <c r="AL48" s="170">
        <f>ROUND(AL99*Содержание!$H$8*(1+$H$13)*(1-$H$14)*(1-$H$15),0)</f>
        <v>433215</v>
      </c>
      <c r="AM48" s="170">
        <f>ROUND(AM99*Содержание!$H$8*(1+$H$13)*(1-$H$14)*(1-$H$15),0)</f>
        <v>442516</v>
      </c>
      <c r="AN48" s="170">
        <f>ROUND(AN99*Содержание!$H$8*(1+$H$13)*(1-$H$14)*(1-$H$15),0)</f>
        <v>443972</v>
      </c>
      <c r="AO48" s="170">
        <f>ROUND(AO99*Содержание!$H$8*(1+$H$13)*(1-$H$14)*(1-$H$15),0)</f>
        <v>449799</v>
      </c>
      <c r="AP48" s="170">
        <f>ROUND(AP99*Содержание!$H$8*(1+$H$13)*(1-$H$14)*(1-$H$15),0)</f>
        <v>456187</v>
      </c>
      <c r="AQ48" s="170">
        <f>ROUND(AQ99*Содержание!$H$8*(1+$H$13)*(1-$H$14)*(1-$H$15),0)</f>
        <v>464704</v>
      </c>
      <c r="AR48" s="170">
        <f>ROUND(AR99*Содержание!$H$8*(1+$H$13)*(1-$H$14)*(1-$H$15),0)</f>
        <v>475126</v>
      </c>
      <c r="AS48" s="1"/>
      <c r="AT48" s="1"/>
      <c r="AU48" s="1"/>
      <c r="AV48" s="1"/>
      <c r="AW48" s="1"/>
      <c r="AX48" s="1"/>
      <c r="AY48" s="1"/>
      <c r="AZ48" s="1"/>
    </row>
    <row r="49" spans="1:52">
      <c r="A49" s="46">
        <v>5625</v>
      </c>
      <c r="B49" s="170">
        <f>ROUND(B100*Содержание!$H$8*(1+$H$13)*(1-$H$14)*(1-$H$15),0)</f>
        <v>154080</v>
      </c>
      <c r="C49" s="170">
        <f>ROUND(C100*Содержание!$H$8*(1+$H$13)*(1-$H$14)*(1-$H$15),0)</f>
        <v>159458</v>
      </c>
      <c r="D49" s="170">
        <f>ROUND(D100*Содержание!$H$8*(1+$H$13)*(1-$H$14)*(1-$H$15),0)</f>
        <v>164947</v>
      </c>
      <c r="E49" s="170">
        <f>ROUND(E100*Содержание!$H$8*(1+$H$13)*(1-$H$14)*(1-$H$15),0)</f>
        <v>167864</v>
      </c>
      <c r="F49" s="170">
        <f>ROUND(F100*Содержание!$H$8*(1+$H$13)*(1-$H$14)*(1-$H$15),0)</f>
        <v>171226</v>
      </c>
      <c r="G49" s="170">
        <f>ROUND(G100*Содержание!$H$8*(1+$H$13)*(1-$H$14)*(1-$H$15),0)</f>
        <v>180190</v>
      </c>
      <c r="H49" s="170">
        <f>ROUND(H100*Содержание!$H$8*(1+$H$13)*(1-$H$14)*(1-$H$15),0)</f>
        <v>190164</v>
      </c>
      <c r="I49" s="170">
        <f>ROUND(I100*Содержание!$H$8*(1+$H$13)*(1-$H$14)*(1-$H$15),0)</f>
        <v>195878</v>
      </c>
      <c r="J49" s="170">
        <f>ROUND(J100*Содержание!$H$8*(1+$H$13)*(1-$H$14)*(1-$H$15),0)</f>
        <v>200024</v>
      </c>
      <c r="K49" s="170">
        <f>ROUND(K100*Содержание!$H$8*(1+$H$13)*(1-$H$14)*(1-$H$15),0)</f>
        <v>209661</v>
      </c>
      <c r="L49" s="170">
        <f>ROUND(L100*Содержание!$H$8*(1+$H$13)*(1-$H$14)*(1-$H$15),0)</f>
        <v>224454</v>
      </c>
      <c r="M49" s="170">
        <f>ROUND(M100*Содержание!$H$8*(1+$H$13)*(1-$H$14)*(1-$H$15),0)</f>
        <v>227256</v>
      </c>
      <c r="N49" s="170">
        <f>ROUND(N100*Содержание!$H$8*(1+$H$13)*(1-$H$14)*(1-$H$15),0)</f>
        <v>229942</v>
      </c>
      <c r="O49" s="170">
        <f>ROUND(O100*Содержание!$H$8*(1+$H$13)*(1-$H$14)*(1-$H$15),0)</f>
        <v>241709</v>
      </c>
      <c r="P49" s="170">
        <f>ROUND(P100*Содержание!$H$8*(1+$H$13)*(1-$H$14)*(1-$H$15),0)</f>
        <v>259077</v>
      </c>
      <c r="Q49" s="170">
        <f>ROUND(Q100*Содержание!$H$8*(1+$H$13)*(1-$H$14)*(1-$H$15),0)</f>
        <v>264570</v>
      </c>
      <c r="R49" s="170">
        <f>ROUND(R100*Содержание!$H$8*(1+$H$13)*(1-$H$14)*(1-$H$15),0)</f>
        <v>265578</v>
      </c>
      <c r="S49" s="170">
        <f>ROUND(S100*Содержание!$H$8*(1+$H$13)*(1-$H$14)*(1-$H$15),0)</f>
        <v>272638</v>
      </c>
      <c r="T49" s="170">
        <f>ROUND(T100*Содержание!$H$8*(1+$H$13)*(1-$H$14)*(1-$H$15),0)</f>
        <v>284403</v>
      </c>
      <c r="U49" s="170">
        <f>ROUND(U100*Содержание!$H$8*(1+$H$13)*(1-$H$14)*(1-$H$15),0)</f>
        <v>288886</v>
      </c>
      <c r="V49" s="170">
        <f>ROUND(V100*Содержание!$H$8*(1+$H$13)*(1-$H$14)*(1-$H$15),0)</f>
        <v>286085</v>
      </c>
      <c r="W49" s="170">
        <f>ROUND(W100*Содержание!$H$8*(1+$H$13)*(1-$H$14)*(1-$H$15),0)</f>
        <v>295271</v>
      </c>
      <c r="X49" s="170">
        <f>ROUND(X100*Содержание!$H$8*(1+$H$13)*(1-$H$14)*(1-$H$15),0)</f>
        <v>308719</v>
      </c>
      <c r="Y49" s="170">
        <f>ROUND(Y100*Содержание!$H$8*(1+$H$13)*(1-$H$14)*(1-$H$15),0)</f>
        <v>312754</v>
      </c>
      <c r="Z49" s="170">
        <f>ROUND(Z100*Содержание!$H$8*(1+$H$13)*(1-$H$14)*(1-$H$15),0)</f>
        <v>316453</v>
      </c>
      <c r="AA49" s="170">
        <f>ROUND(AA100*Содержание!$H$8*(1+$H$13)*(1-$H$14)*(1-$H$15),0)</f>
        <v>324520</v>
      </c>
      <c r="AB49" s="170">
        <f>ROUND(AB100*Содержание!$H$8*(1+$H$13)*(1-$H$14)*(1-$H$15),0)</f>
        <v>331691</v>
      </c>
      <c r="AC49" s="170">
        <f>ROUND(AC100*Содержание!$H$8*(1+$H$13)*(1-$H$14)*(1-$H$15),0)</f>
        <v>339872</v>
      </c>
      <c r="AD49" s="170">
        <f>ROUND(AD100*Содержание!$H$8*(1+$H$13)*(1-$H$14)*(1-$H$15),0)</f>
        <v>360266</v>
      </c>
      <c r="AE49" s="170">
        <f>ROUND(AE100*Содержание!$H$8*(1+$H$13)*(1-$H$14)*(1-$H$15),0)</f>
        <v>385816</v>
      </c>
      <c r="AF49" s="170">
        <f>ROUND(AF100*Содержание!$H$8*(1+$H$13)*(1-$H$14)*(1-$H$15),0)</f>
        <v>390409</v>
      </c>
      <c r="AG49" s="170">
        <f>ROUND(AG100*Содержание!$H$8*(1+$H$13)*(1-$H$14)*(1-$H$15),0)</f>
        <v>398590</v>
      </c>
      <c r="AH49" s="170">
        <f>ROUND(AH100*Содержание!$H$8*(1+$H$13)*(1-$H$14)*(1-$H$15),0)</f>
        <v>398812</v>
      </c>
      <c r="AI49" s="170">
        <f>ROUND(AI100*Содержание!$H$8*(1+$H$13)*(1-$H$14)*(1-$H$15),0)</f>
        <v>412933</v>
      </c>
      <c r="AJ49" s="170">
        <f>ROUND(AJ100*Содержание!$H$8*(1+$H$13)*(1-$H$14)*(1-$H$15),0)</f>
        <v>429742</v>
      </c>
      <c r="AK49" s="170">
        <f>ROUND(AK100*Содержание!$H$8*(1+$H$13)*(1-$H$14)*(1-$H$15),0)</f>
        <v>429742</v>
      </c>
      <c r="AL49" s="170">
        <f>ROUND(AL100*Содержание!$H$8*(1+$H$13)*(1-$H$14)*(1-$H$15),0)</f>
        <v>438370</v>
      </c>
      <c r="AM49" s="170">
        <f>ROUND(AM100*Содержание!$H$8*(1+$H$13)*(1-$H$14)*(1-$H$15),0)</f>
        <v>449688</v>
      </c>
      <c r="AN49" s="170">
        <f>ROUND(AN100*Содержание!$H$8*(1+$H$13)*(1-$H$14)*(1-$H$15),0)</f>
        <v>462015</v>
      </c>
      <c r="AO49" s="170">
        <f>ROUND(AO100*Содержание!$H$8*(1+$H$13)*(1-$H$14)*(1-$H$15),0)</f>
        <v>468962</v>
      </c>
      <c r="AP49" s="170">
        <f>ROUND(AP100*Содержание!$H$8*(1+$H$13)*(1-$H$14)*(1-$H$15),0)</f>
        <v>465265</v>
      </c>
      <c r="AQ49" s="170">
        <f>ROUND(AQ100*Содержание!$H$8*(1+$H$13)*(1-$H$14)*(1-$H$15),0)</f>
        <v>476920</v>
      </c>
      <c r="AR49" s="170">
        <f>ROUND(AR100*Содержание!$H$8*(1+$H$13)*(1-$H$14)*(1-$H$15),0)</f>
        <v>491262</v>
      </c>
      <c r="AS49" s="1"/>
      <c r="AT49" s="1"/>
      <c r="AU49" s="1"/>
      <c r="AV49" s="1"/>
      <c r="AW49" s="1"/>
      <c r="AX49" s="1"/>
      <c r="AY49" s="1"/>
      <c r="AZ49" s="1"/>
    </row>
    <row r="50" spans="1:52">
      <c r="A50" s="46">
        <v>5750</v>
      </c>
      <c r="B50" s="170">
        <f>ROUND(B101*Содержание!$H$8*(1+$H$13)*(1-$H$14)*(1-$H$15),0)</f>
        <v>157665</v>
      </c>
      <c r="C50" s="170">
        <f>ROUND(C101*Содержание!$H$8*(1+$H$13)*(1-$H$14)*(1-$H$15),0)</f>
        <v>162820</v>
      </c>
      <c r="D50" s="170">
        <f>ROUND(D101*Содержание!$H$8*(1+$H$13)*(1-$H$14)*(1-$H$15),0)</f>
        <v>168424</v>
      </c>
      <c r="E50" s="170">
        <f>ROUND(E101*Содержание!$H$8*(1+$H$13)*(1-$H$14)*(1-$H$15),0)</f>
        <v>170441</v>
      </c>
      <c r="F50" s="170">
        <f>ROUND(F101*Содержание!$H$8*(1+$H$13)*(1-$H$14)*(1-$H$15),0)</f>
        <v>174027</v>
      </c>
      <c r="G50" s="170">
        <f>ROUND(G101*Содержание!$H$8*(1+$H$13)*(1-$H$14)*(1-$H$15),0)</f>
        <v>185456</v>
      </c>
      <c r="H50" s="170">
        <f>ROUND(H101*Содержание!$H$8*(1+$H$13)*(1-$H$14)*(1-$H$15),0)</f>
        <v>192180</v>
      </c>
      <c r="I50" s="170">
        <f>ROUND(I101*Содержание!$H$8*(1+$H$13)*(1-$H$14)*(1-$H$15),0)</f>
        <v>198229</v>
      </c>
      <c r="J50" s="170">
        <f>ROUND(J101*Содержание!$H$8*(1+$H$13)*(1-$H$14)*(1-$H$15),0)</f>
        <v>199576</v>
      </c>
      <c r="K50" s="170">
        <f>ROUND(K101*Содержание!$H$8*(1+$H$13)*(1-$H$14)*(1-$H$15),0)</f>
        <v>215487</v>
      </c>
      <c r="L50" s="170">
        <f>ROUND(L101*Содержание!$H$8*(1+$H$13)*(1-$H$14)*(1-$H$15),0)</f>
        <v>226471</v>
      </c>
      <c r="M50" s="170">
        <f>ROUND(M101*Содержание!$H$8*(1+$H$13)*(1-$H$14)*(1-$H$15),0)</f>
        <v>232744</v>
      </c>
      <c r="N50" s="170">
        <f>ROUND(N101*Содержание!$H$8*(1+$H$13)*(1-$H$14)*(1-$H$15),0)</f>
        <v>233527</v>
      </c>
      <c r="O50" s="170">
        <f>ROUND(O101*Содержание!$H$8*(1+$H$13)*(1-$H$14)*(1-$H$15),0)</f>
        <v>247199</v>
      </c>
      <c r="P50" s="170">
        <f>ROUND(P101*Содержание!$H$8*(1+$H$13)*(1-$H$14)*(1-$H$15),0)</f>
        <v>261543</v>
      </c>
      <c r="Q50" s="170">
        <f>ROUND(Q101*Содержание!$H$8*(1+$H$13)*(1-$H$14)*(1-$H$15),0)</f>
        <v>267146</v>
      </c>
      <c r="R50" s="170">
        <f>ROUND(R101*Содержание!$H$8*(1+$H$13)*(1-$H$14)*(1-$H$15),0)</f>
        <v>271292</v>
      </c>
      <c r="S50" s="170">
        <f>ROUND(S101*Содержание!$H$8*(1+$H$13)*(1-$H$14)*(1-$H$15),0)</f>
        <v>277902</v>
      </c>
      <c r="T50" s="170">
        <f>ROUND(T101*Содержание!$H$8*(1+$H$13)*(1-$H$14)*(1-$H$15),0)</f>
        <v>286983</v>
      </c>
      <c r="U50" s="170">
        <f>ROUND(U101*Содержание!$H$8*(1+$H$13)*(1-$H$14)*(1-$H$15),0)</f>
        <v>293479</v>
      </c>
      <c r="V50" s="170">
        <f>ROUND(V101*Содержание!$H$8*(1+$H$13)*(1-$H$14)*(1-$H$15),0)</f>
        <v>294264</v>
      </c>
      <c r="W50" s="170">
        <f>ROUND(W101*Содержание!$H$8*(1+$H$13)*(1-$H$14)*(1-$H$15),0)</f>
        <v>302556</v>
      </c>
      <c r="X50" s="170">
        <f>ROUND(X101*Содержание!$H$8*(1+$H$13)*(1-$H$14)*(1-$H$15),0)</f>
        <v>311744</v>
      </c>
      <c r="Y50" s="170">
        <f>ROUND(Y101*Содержание!$H$8*(1+$H$13)*(1-$H$14)*(1-$H$15),0)</f>
        <v>316003</v>
      </c>
      <c r="Z50" s="170">
        <f>ROUND(Z101*Содержание!$H$8*(1+$H$13)*(1-$H$14)*(1-$H$15),0)</f>
        <v>321830</v>
      </c>
      <c r="AA50" s="170">
        <f>ROUND(AA101*Содержание!$H$8*(1+$H$13)*(1-$H$14)*(1-$H$15),0)</f>
        <v>331468</v>
      </c>
      <c r="AB50" s="170">
        <f>ROUND(AB101*Содержание!$H$8*(1+$H$13)*(1-$H$14)*(1-$H$15),0)</f>
        <v>335837</v>
      </c>
      <c r="AC50" s="170">
        <f>ROUND(AC101*Содержание!$H$8*(1+$H$13)*(1-$H$14)*(1-$H$15),0)</f>
        <v>351189</v>
      </c>
      <c r="AD50" s="170">
        <f>ROUND(AD101*Содержание!$H$8*(1+$H$13)*(1-$H$14)*(1-$H$15),0)</f>
        <v>368559</v>
      </c>
      <c r="AE50" s="170">
        <f>ROUND(AE101*Содержание!$H$8*(1+$H$13)*(1-$H$14)*(1-$H$15),0)</f>
        <v>391419</v>
      </c>
      <c r="AF50" s="170">
        <f>ROUND(AF101*Содержание!$H$8*(1+$H$13)*(1-$H$14)*(1-$H$15),0)</f>
        <v>397807</v>
      </c>
      <c r="AG50" s="170">
        <f>ROUND(AG101*Содержание!$H$8*(1+$H$13)*(1-$H$14)*(1-$H$15),0)</f>
        <v>406770</v>
      </c>
      <c r="AH50" s="170">
        <f>ROUND(AH101*Содержание!$H$8*(1+$H$13)*(1-$H$14)*(1-$H$15),0)</f>
        <v>406994</v>
      </c>
      <c r="AI50" s="170">
        <f>ROUND(AI101*Содержание!$H$8*(1+$H$13)*(1-$H$14)*(1-$H$15),0)</f>
        <v>418537</v>
      </c>
      <c r="AJ50" s="170">
        <f>ROUND(AJ101*Содержание!$H$8*(1+$H$13)*(1-$H$14)*(1-$H$15),0)</f>
        <v>438033</v>
      </c>
      <c r="AK50" s="170">
        <f>ROUND(AK101*Содержание!$H$8*(1+$H$13)*(1-$H$14)*(1-$H$15),0)</f>
        <v>438707</v>
      </c>
      <c r="AL50" s="170">
        <f>ROUND(AL101*Содержание!$H$8*(1+$H$13)*(1-$H$14)*(1-$H$15),0)</f>
        <v>442068</v>
      </c>
      <c r="AM50" s="170">
        <f>ROUND(AM101*Содержание!$H$8*(1+$H$13)*(1-$H$14)*(1-$H$15),0)</f>
        <v>453721</v>
      </c>
      <c r="AN50" s="170">
        <f>ROUND(AN101*Содержание!$H$8*(1+$H$13)*(1-$H$14)*(1-$H$15),0)</f>
        <v>473669</v>
      </c>
      <c r="AO50" s="170">
        <f>ROUND(AO101*Содержание!$H$8*(1+$H$13)*(1-$H$14)*(1-$H$15),0)</f>
        <v>477927</v>
      </c>
      <c r="AP50" s="170">
        <f>ROUND(AP101*Содержание!$H$8*(1+$H$13)*(1-$H$14)*(1-$H$15),0)</f>
        <v>477927</v>
      </c>
      <c r="AQ50" s="170">
        <f>ROUND(AQ101*Содержание!$H$8*(1+$H$13)*(1-$H$14)*(1-$H$15),0)</f>
        <v>485434</v>
      </c>
      <c r="AR50" s="170">
        <f>ROUND(AR101*Содержание!$H$8*(1+$H$13)*(1-$H$14)*(1-$H$15),0)</f>
        <v>498097</v>
      </c>
      <c r="AS50" s="1"/>
      <c r="AT50" s="1"/>
      <c r="AU50" s="1"/>
      <c r="AV50" s="1"/>
      <c r="AW50" s="1"/>
      <c r="AX50" s="1"/>
      <c r="AY50" s="1"/>
      <c r="AZ50" s="1"/>
    </row>
    <row r="51" spans="1:52">
      <c r="A51" s="46">
        <v>5875</v>
      </c>
      <c r="B51" s="170">
        <f>ROUND(B102*Содержание!$H$8*(1+$H$13)*(1-$H$14)*(1-$H$15),0)</f>
        <v>160690</v>
      </c>
      <c r="C51" s="170">
        <f>ROUND(C102*Содержание!$H$8*(1+$H$13)*(1-$H$14)*(1-$H$15),0)</f>
        <v>165958</v>
      </c>
      <c r="D51" s="170">
        <f>ROUND(D102*Содержание!$H$8*(1+$H$13)*(1-$H$14)*(1-$H$15),0)</f>
        <v>171449</v>
      </c>
      <c r="E51" s="170">
        <f>ROUND(E102*Содержание!$H$8*(1+$H$13)*(1-$H$14)*(1-$H$15),0)</f>
        <v>177163</v>
      </c>
      <c r="F51" s="170">
        <f>ROUND(F102*Содержание!$H$8*(1+$H$13)*(1-$H$14)*(1-$H$15),0)</f>
        <v>182207</v>
      </c>
      <c r="G51" s="170">
        <f>ROUND(G102*Содержание!$H$8*(1+$H$13)*(1-$H$14)*(1-$H$15),0)</f>
        <v>189265</v>
      </c>
      <c r="H51" s="170">
        <f>ROUND(H102*Содержание!$H$8*(1+$H$13)*(1-$H$14)*(1-$H$15),0)</f>
        <v>193860</v>
      </c>
      <c r="I51" s="170">
        <f>ROUND(I102*Содержание!$H$8*(1+$H$13)*(1-$H$14)*(1-$H$15),0)</f>
        <v>204730</v>
      </c>
      <c r="J51" s="170">
        <f>ROUND(J102*Содержание!$H$8*(1+$H$13)*(1-$H$14)*(1-$H$15),0)</f>
        <v>207644</v>
      </c>
      <c r="K51" s="170">
        <f>ROUND(K102*Содержание!$H$8*(1+$H$13)*(1-$H$14)*(1-$H$15),0)</f>
        <v>218512</v>
      </c>
      <c r="L51" s="170">
        <f>ROUND(L102*Содержание!$H$8*(1+$H$13)*(1-$H$14)*(1-$H$15),0)</f>
        <v>232855</v>
      </c>
      <c r="M51" s="170">
        <f>ROUND(M102*Содержание!$H$8*(1+$H$13)*(1-$H$14)*(1-$H$15),0)</f>
        <v>238459</v>
      </c>
      <c r="N51" s="170">
        <f>ROUND(N102*Содержание!$H$8*(1+$H$13)*(1-$H$14)*(1-$H$15),0)</f>
        <v>243278</v>
      </c>
      <c r="O51" s="170">
        <f>ROUND(O102*Содержание!$H$8*(1+$H$13)*(1-$H$14)*(1-$H$15),0)</f>
        <v>252016</v>
      </c>
      <c r="P51" s="170">
        <f>ROUND(P102*Содержание!$H$8*(1+$H$13)*(1-$H$14)*(1-$H$15),0)</f>
        <v>265800</v>
      </c>
      <c r="Q51" s="170">
        <f>ROUND(Q102*Содержание!$H$8*(1+$H$13)*(1-$H$14)*(1-$H$15),0)</f>
        <v>272638</v>
      </c>
      <c r="R51" s="170">
        <f>ROUND(R102*Содержание!$H$8*(1+$H$13)*(1-$H$14)*(1-$H$15),0)</f>
        <v>279471</v>
      </c>
      <c r="S51" s="170">
        <f>ROUND(S102*Содержание!$H$8*(1+$H$13)*(1-$H$14)*(1-$H$15),0)</f>
        <v>286309</v>
      </c>
      <c r="T51" s="170">
        <f>ROUND(T102*Содержание!$H$8*(1+$H$13)*(1-$H$14)*(1-$H$15),0)</f>
        <v>290007</v>
      </c>
      <c r="U51" s="170">
        <f>ROUND(U102*Содержание!$H$8*(1+$H$13)*(1-$H$14)*(1-$H$15),0)</f>
        <v>299307</v>
      </c>
      <c r="V51" s="170">
        <f>ROUND(V102*Содержание!$H$8*(1+$H$13)*(1-$H$14)*(1-$H$15),0)</f>
        <v>307711</v>
      </c>
      <c r="W51" s="170">
        <f>ROUND(W102*Содержание!$H$8*(1+$H$13)*(1-$H$14)*(1-$H$15),0)</f>
        <v>311636</v>
      </c>
      <c r="X51" s="170">
        <f>ROUND(X102*Содержание!$H$8*(1+$H$13)*(1-$H$14)*(1-$H$15),0)</f>
        <v>315219</v>
      </c>
      <c r="Y51" s="170">
        <f>ROUND(Y102*Содержание!$H$8*(1+$H$13)*(1-$H$14)*(1-$H$15),0)</f>
        <v>320375</v>
      </c>
      <c r="Z51" s="170">
        <f>ROUND(Z102*Содержание!$H$8*(1+$H$13)*(1-$H$14)*(1-$H$15),0)</f>
        <v>323735</v>
      </c>
      <c r="AA51" s="170">
        <f>ROUND(AA102*Содержание!$H$8*(1+$H$13)*(1-$H$14)*(1-$H$15),0)</f>
        <v>334717</v>
      </c>
      <c r="AB51" s="170">
        <f>ROUND(AB102*Содержание!$H$8*(1+$H$13)*(1-$H$14)*(1-$H$15),0)</f>
        <v>343457</v>
      </c>
      <c r="AC51" s="170">
        <f>ROUND(AC102*Содержание!$H$8*(1+$H$13)*(1-$H$14)*(1-$H$15),0)</f>
        <v>365423</v>
      </c>
      <c r="AD51" s="170">
        <f>ROUND(AD102*Содержание!$H$8*(1+$H$13)*(1-$H$14)*(1-$H$15),0)</f>
        <v>379315</v>
      </c>
      <c r="AE51" s="170">
        <f>ROUND(AE102*Содержание!$H$8*(1+$H$13)*(1-$H$14)*(1-$H$15),0)</f>
        <v>396010</v>
      </c>
      <c r="AF51" s="170">
        <f>ROUND(AF102*Содержание!$H$8*(1+$H$13)*(1-$H$14)*(1-$H$15),0)</f>
        <v>412375</v>
      </c>
      <c r="AG51" s="170">
        <f>ROUND(AG102*Содержание!$H$8*(1+$H$13)*(1-$H$14)*(1-$H$15),0)</f>
        <v>427055</v>
      </c>
      <c r="AH51" s="170">
        <f>ROUND(AH102*Содержание!$H$8*(1+$H$13)*(1-$H$14)*(1-$H$15),0)</f>
        <v>434003</v>
      </c>
      <c r="AI51" s="170">
        <f>ROUND(AI102*Содержание!$H$8*(1+$H$13)*(1-$H$14)*(1-$H$15),0)</f>
        <v>439379</v>
      </c>
      <c r="AJ51" s="170">
        <f>ROUND(AJ102*Содержание!$H$8*(1+$H$13)*(1-$H$14)*(1-$H$15),0)</f>
        <v>441845</v>
      </c>
      <c r="AK51" s="170">
        <f>ROUND(AK102*Содержание!$H$8*(1+$H$13)*(1-$H$14)*(1-$H$15),0)</f>
        <v>456412</v>
      </c>
      <c r="AL51" s="170">
        <f>ROUND(AL102*Содержание!$H$8*(1+$H$13)*(1-$H$14)*(1-$H$15),0)</f>
        <v>462127</v>
      </c>
      <c r="AM51" s="170">
        <f>ROUND(AM102*Содержание!$H$8*(1+$H$13)*(1-$H$14)*(1-$H$15),0)</f>
        <v>474118</v>
      </c>
      <c r="AN51" s="170">
        <f>ROUND(AN102*Содержание!$H$8*(1+$H$13)*(1-$H$14)*(1-$H$15),0)</f>
        <v>484986</v>
      </c>
      <c r="AO51" s="170">
        <f>ROUND(AO102*Содержание!$H$8*(1+$H$13)*(1-$H$14)*(1-$H$15),0)</f>
        <v>491262</v>
      </c>
      <c r="AP51" s="170">
        <f>ROUND(AP102*Содержание!$H$8*(1+$H$13)*(1-$H$14)*(1-$H$15),0)</f>
        <v>497874</v>
      </c>
      <c r="AQ51" s="170">
        <f>ROUND(AQ102*Содержание!$H$8*(1+$H$13)*(1-$H$14)*(1-$H$15),0)</f>
        <v>502244</v>
      </c>
      <c r="AR51" s="170">
        <f>ROUND(AR102*Содержание!$H$8*(1+$H$13)*(1-$H$14)*(1-$H$15),0)</f>
        <v>509079</v>
      </c>
      <c r="AS51" s="1"/>
      <c r="AT51" s="1"/>
      <c r="AU51" s="1"/>
      <c r="AV51" s="1"/>
      <c r="AW51" s="1"/>
      <c r="AX51" s="1"/>
      <c r="AY51" s="1"/>
      <c r="AZ51" s="1"/>
    </row>
    <row r="52" spans="1:52">
      <c r="A52" s="46">
        <v>6000</v>
      </c>
      <c r="B52" s="170">
        <f>ROUND(B103*Содержание!$H$8*(1+$H$13)*(1-$H$14)*(1-$H$15),0)</f>
        <v>163493</v>
      </c>
      <c r="C52" s="170">
        <f>ROUND(C103*Содержание!$H$8*(1+$H$13)*(1-$H$14)*(1-$H$15),0)</f>
        <v>168761</v>
      </c>
      <c r="D52" s="170">
        <f>ROUND(D103*Содержание!$H$8*(1+$H$13)*(1-$H$14)*(1-$H$15),0)</f>
        <v>174473</v>
      </c>
      <c r="E52" s="170">
        <f>ROUND(E103*Содержание!$H$8*(1+$H$13)*(1-$H$14)*(1-$H$15),0)</f>
        <v>180077</v>
      </c>
      <c r="F52" s="170">
        <f>ROUND(F103*Содержание!$H$8*(1+$H$13)*(1-$H$14)*(1-$H$15),0)</f>
        <v>184559</v>
      </c>
      <c r="G52" s="170">
        <f>ROUND(G103*Содержание!$H$8*(1+$H$13)*(1-$H$14)*(1-$H$15),0)</f>
        <v>192180</v>
      </c>
      <c r="H52" s="170">
        <f>ROUND(H103*Содержание!$H$8*(1+$H$13)*(1-$H$14)*(1-$H$15),0)</f>
        <v>196662</v>
      </c>
      <c r="I52" s="170">
        <f>ROUND(I103*Содержание!$H$8*(1+$H$13)*(1-$H$14)*(1-$H$15),0)</f>
        <v>206861</v>
      </c>
      <c r="J52" s="170">
        <f>ROUND(J103*Содержание!$H$8*(1+$H$13)*(1-$H$14)*(1-$H$15),0)</f>
        <v>210556</v>
      </c>
      <c r="K52" s="170">
        <f>ROUND(K103*Содержание!$H$8*(1+$H$13)*(1-$H$14)*(1-$H$15),0)</f>
        <v>222658</v>
      </c>
      <c r="L52" s="170">
        <f>ROUND(L103*Содержание!$H$8*(1+$H$13)*(1-$H$14)*(1-$H$15),0)</f>
        <v>236108</v>
      </c>
      <c r="M52" s="170">
        <f>ROUND(M103*Содержание!$H$8*(1+$H$13)*(1-$H$14)*(1-$H$15),0)</f>
        <v>241709</v>
      </c>
      <c r="N52" s="170">
        <f>ROUND(N103*Содержание!$H$8*(1+$H$13)*(1-$H$14)*(1-$H$15),0)</f>
        <v>246415</v>
      </c>
      <c r="O52" s="170">
        <f>ROUND(O103*Содержание!$H$8*(1+$H$13)*(1-$H$14)*(1-$H$15),0)</f>
        <v>256837</v>
      </c>
      <c r="P52" s="170">
        <f>ROUND(P103*Содержание!$H$8*(1+$H$13)*(1-$H$14)*(1-$H$15),0)</f>
        <v>269387</v>
      </c>
      <c r="Q52" s="170">
        <f>ROUND(Q103*Содержание!$H$8*(1+$H$13)*(1-$H$14)*(1-$H$15),0)</f>
        <v>276560</v>
      </c>
      <c r="R52" s="170">
        <f>ROUND(R103*Содержание!$H$8*(1+$H$13)*(1-$H$14)*(1-$H$15),0)</f>
        <v>283170</v>
      </c>
      <c r="S52" s="170">
        <f>ROUND(S103*Содержание!$H$8*(1+$H$13)*(1-$H$14)*(1-$H$15),0)</f>
        <v>290007</v>
      </c>
      <c r="T52" s="170">
        <f>ROUND(T103*Содержание!$H$8*(1+$H$13)*(1-$H$14)*(1-$H$15),0)</f>
        <v>294038</v>
      </c>
      <c r="U52" s="170">
        <f>ROUND(U103*Содержание!$H$8*(1+$H$13)*(1-$H$14)*(1-$H$15),0)</f>
        <v>303228</v>
      </c>
      <c r="V52" s="170">
        <f>ROUND(V103*Содержание!$H$8*(1+$H$13)*(1-$H$14)*(1-$H$15),0)</f>
        <v>311744</v>
      </c>
      <c r="W52" s="170">
        <f>ROUND(W103*Содержание!$H$8*(1+$H$13)*(1-$H$14)*(1-$H$15),0)</f>
        <v>316003</v>
      </c>
      <c r="X52" s="170">
        <f>ROUND(X103*Содержание!$H$8*(1+$H$13)*(1-$H$14)*(1-$H$15),0)</f>
        <v>319253</v>
      </c>
      <c r="Y52" s="170">
        <f>ROUND(Y103*Содержание!$H$8*(1+$H$13)*(1-$H$14)*(1-$H$15),0)</f>
        <v>324632</v>
      </c>
      <c r="Z52" s="170">
        <f>ROUND(Z103*Содержание!$H$8*(1+$H$13)*(1-$H$14)*(1-$H$15),0)</f>
        <v>332475</v>
      </c>
      <c r="AA52" s="170">
        <f>ROUND(AA103*Содержание!$H$8*(1+$H$13)*(1-$H$14)*(1-$H$15),0)</f>
        <v>338975</v>
      </c>
      <c r="AB52" s="170">
        <f>ROUND(AB103*Содержание!$H$8*(1+$H$13)*(1-$H$14)*(1-$H$15),0)</f>
        <v>348052</v>
      </c>
      <c r="AC52" s="170">
        <f>ROUND(AC103*Содержание!$H$8*(1+$H$13)*(1-$H$14)*(1-$H$15),0)</f>
        <v>369791</v>
      </c>
      <c r="AD52" s="170">
        <f>ROUND(AD103*Содержание!$H$8*(1+$H$13)*(1-$H$14)*(1-$H$15),0)</f>
        <v>383686</v>
      </c>
      <c r="AE52" s="170">
        <f>ROUND(AE103*Содержание!$H$8*(1+$H$13)*(1-$H$14)*(1-$H$15),0)</f>
        <v>408339</v>
      </c>
      <c r="AF52" s="170">
        <f>ROUND(AF103*Содержание!$H$8*(1+$H$13)*(1-$H$14)*(1-$H$15),0)</f>
        <v>416743</v>
      </c>
      <c r="AG52" s="170">
        <f>ROUND(AG103*Содержание!$H$8*(1+$H$13)*(1-$H$14)*(1-$H$15),0)</f>
        <v>432207</v>
      </c>
      <c r="AH52" s="170">
        <f>ROUND(AH103*Содержание!$H$8*(1+$H$13)*(1-$H$14)*(1-$H$15),0)</f>
        <v>438931</v>
      </c>
      <c r="AI52" s="170">
        <f>ROUND(AI103*Содержание!$H$8*(1+$H$13)*(1-$H$14)*(1-$H$15),0)</f>
        <v>442181</v>
      </c>
      <c r="AJ52" s="170">
        <f>ROUND(AJ103*Содержание!$H$8*(1+$H$13)*(1-$H$14)*(1-$H$15),0)</f>
        <v>444196</v>
      </c>
      <c r="AK52" s="170">
        <f>ROUND(AK103*Содержание!$H$8*(1+$H$13)*(1-$H$14)*(1-$H$15),0)</f>
        <v>461455</v>
      </c>
      <c r="AL52" s="170">
        <f>ROUND(AL103*Содержание!$H$8*(1+$H$13)*(1-$H$14)*(1-$H$15),0)</f>
        <v>467394</v>
      </c>
      <c r="AM52" s="170">
        <f>ROUND(AM103*Содержание!$H$8*(1+$H$13)*(1-$H$14)*(1-$H$15),0)</f>
        <v>479832</v>
      </c>
      <c r="AN52" s="170">
        <f>ROUND(AN103*Содержание!$H$8*(1+$H$13)*(1-$H$14)*(1-$H$15),0)</f>
        <v>490590</v>
      </c>
      <c r="AO52" s="170">
        <f>ROUND(AO103*Содержание!$H$8*(1+$H$13)*(1-$H$14)*(1-$H$15),0)</f>
        <v>494289</v>
      </c>
      <c r="AP52" s="170">
        <f>ROUND(AP103*Содержание!$H$8*(1+$H$13)*(1-$H$14)*(1-$H$15),0)</f>
        <v>503365</v>
      </c>
      <c r="AQ52" s="170">
        <f>ROUND(AQ103*Содержание!$H$8*(1+$H$13)*(1-$H$14)*(1-$H$15),0)</f>
        <v>508070</v>
      </c>
      <c r="AR52" s="170">
        <f>ROUND(AR103*Содержание!$H$8*(1+$H$13)*(1-$H$14)*(1-$H$15),0)</f>
        <v>512217</v>
      </c>
      <c r="AS52" s="1"/>
      <c r="AT52" s="1"/>
      <c r="AU52" s="1"/>
      <c r="AV52" s="1"/>
      <c r="AW52" s="1"/>
      <c r="AX52" s="1"/>
      <c r="AY52" s="1"/>
      <c r="AZ52" s="1"/>
    </row>
    <row r="53" spans="1:52">
      <c r="A53" s="1"/>
      <c r="B53" s="77"/>
      <c r="C53" s="1" t="s">
        <v>235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>
      <c r="A54" s="1"/>
      <c r="B54" s="1"/>
      <c r="C54" s="79" t="s">
        <v>229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ht="9" customHeight="1">
      <c r="A55" s="1"/>
      <c r="B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ht="15.75">
      <c r="A56" s="1"/>
      <c r="B56" s="1"/>
      <c r="C56" s="52" t="s">
        <v>117</v>
      </c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"/>
      <c r="S56" s="1"/>
      <c r="T56" s="1"/>
      <c r="U56" s="52" t="s">
        <v>463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J56" s="52" t="s">
        <v>477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ht="15" customHeight="1">
      <c r="A57" s="1"/>
      <c r="B57" s="1"/>
      <c r="C57" s="585" t="s">
        <v>471</v>
      </c>
      <c r="D57" s="585"/>
      <c r="E57" s="585"/>
      <c r="F57" s="585"/>
      <c r="G57" s="585"/>
      <c r="H57" s="585"/>
      <c r="I57" s="585"/>
      <c r="J57" s="585"/>
      <c r="K57" s="585"/>
      <c r="L57" s="585"/>
      <c r="M57" s="585"/>
      <c r="N57" s="585"/>
      <c r="O57" s="585"/>
      <c r="P57" s="585"/>
      <c r="Q57" s="585"/>
      <c r="R57" s="1"/>
      <c r="S57" s="1"/>
      <c r="T57" s="1"/>
      <c r="U57" s="516" t="s">
        <v>472</v>
      </c>
      <c r="V57" s="516"/>
      <c r="W57" s="516"/>
      <c r="X57" s="516"/>
      <c r="Y57" s="516"/>
      <c r="Z57" s="516"/>
      <c r="AA57" s="516"/>
      <c r="AB57" s="516"/>
      <c r="AC57" s="516"/>
      <c r="AD57" s="516"/>
      <c r="AE57" s="516"/>
      <c r="AF57" s="516"/>
      <c r="AG57" s="1"/>
      <c r="AH57" s="1"/>
      <c r="AI57" s="1"/>
      <c r="AJ57" s="585" t="s">
        <v>476</v>
      </c>
      <c r="AK57" s="585"/>
      <c r="AL57" s="585"/>
      <c r="AM57" s="585"/>
      <c r="AN57" s="585"/>
      <c r="AO57" s="585"/>
      <c r="AP57" s="585"/>
      <c r="AQ57" s="585"/>
      <c r="AR57" s="585"/>
      <c r="AS57" s="585"/>
      <c r="AT57" s="585"/>
      <c r="AU57" s="585"/>
      <c r="AV57" s="585"/>
      <c r="AW57" s="585"/>
      <c r="AX57" s="80"/>
      <c r="AY57" s="80"/>
      <c r="AZ57" s="80"/>
    </row>
    <row r="58" spans="1:52" ht="15" customHeight="1">
      <c r="A58" s="1"/>
      <c r="B58" s="1"/>
      <c r="C58" s="585"/>
      <c r="D58" s="585"/>
      <c r="E58" s="585"/>
      <c r="F58" s="585"/>
      <c r="G58" s="585"/>
      <c r="H58" s="585"/>
      <c r="I58" s="585"/>
      <c r="J58" s="585"/>
      <c r="K58" s="585"/>
      <c r="L58" s="585"/>
      <c r="M58" s="585"/>
      <c r="N58" s="585"/>
      <c r="O58" s="585"/>
      <c r="P58" s="585"/>
      <c r="Q58" s="585"/>
      <c r="R58" s="80"/>
      <c r="S58" s="1"/>
      <c r="T58" s="1"/>
      <c r="U58" s="516"/>
      <c r="V58" s="516"/>
      <c r="W58" s="516"/>
      <c r="X58" s="516"/>
      <c r="Y58" s="516"/>
      <c r="Z58" s="516"/>
      <c r="AA58" s="516"/>
      <c r="AB58" s="516"/>
      <c r="AC58" s="516"/>
      <c r="AD58" s="516"/>
      <c r="AE58" s="516"/>
      <c r="AF58" s="516"/>
      <c r="AG58" s="1"/>
      <c r="AH58" s="1"/>
      <c r="AI58" s="1"/>
      <c r="AJ58" s="585"/>
      <c r="AK58" s="585"/>
      <c r="AL58" s="585"/>
      <c r="AM58" s="585"/>
      <c r="AN58" s="585"/>
      <c r="AO58" s="585"/>
      <c r="AP58" s="585"/>
      <c r="AQ58" s="585"/>
      <c r="AR58" s="585"/>
      <c r="AS58" s="585"/>
      <c r="AT58" s="585"/>
      <c r="AU58" s="585"/>
      <c r="AV58" s="585"/>
      <c r="AW58" s="585"/>
      <c r="AX58" s="80"/>
      <c r="AY58" s="80"/>
      <c r="AZ58" s="80"/>
    </row>
    <row r="59" spans="1:52">
      <c r="A59" s="1"/>
      <c r="B59" s="1"/>
      <c r="C59" s="585"/>
      <c r="D59" s="585"/>
      <c r="E59" s="585"/>
      <c r="F59" s="585"/>
      <c r="G59" s="585"/>
      <c r="H59" s="585"/>
      <c r="I59" s="585"/>
      <c r="J59" s="585"/>
      <c r="K59" s="585"/>
      <c r="L59" s="585"/>
      <c r="M59" s="585"/>
      <c r="N59" s="585"/>
      <c r="O59" s="585"/>
      <c r="P59" s="585"/>
      <c r="Q59" s="585"/>
      <c r="R59" s="80"/>
      <c r="S59" s="1"/>
      <c r="T59" s="1"/>
      <c r="U59" s="516"/>
      <c r="V59" s="516"/>
      <c r="W59" s="516"/>
      <c r="X59" s="516"/>
      <c r="Y59" s="516"/>
      <c r="Z59" s="516"/>
      <c r="AA59" s="516"/>
      <c r="AB59" s="516"/>
      <c r="AC59" s="516"/>
      <c r="AD59" s="516"/>
      <c r="AE59" s="516"/>
      <c r="AF59" s="516"/>
      <c r="AG59" s="1"/>
      <c r="AH59" s="1"/>
      <c r="AI59" s="1"/>
      <c r="AJ59" s="585"/>
      <c r="AK59" s="585"/>
      <c r="AL59" s="585"/>
      <c r="AM59" s="585"/>
      <c r="AN59" s="585"/>
      <c r="AO59" s="585"/>
      <c r="AP59" s="585"/>
      <c r="AQ59" s="585"/>
      <c r="AR59" s="585"/>
      <c r="AS59" s="585"/>
      <c r="AT59" s="585"/>
      <c r="AU59" s="585"/>
      <c r="AV59" s="585"/>
      <c r="AW59" s="585"/>
      <c r="AX59" s="80"/>
      <c r="AY59" s="80"/>
      <c r="AZ59" s="80"/>
    </row>
    <row r="60" spans="1:52" ht="28.5" customHeight="1">
      <c r="A60" s="1"/>
      <c r="B60" s="1"/>
      <c r="C60" s="1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585"/>
      <c r="AK60" s="585"/>
      <c r="AL60" s="585"/>
      <c r="AM60" s="585"/>
      <c r="AN60" s="585"/>
      <c r="AO60" s="585"/>
      <c r="AP60" s="585"/>
      <c r="AQ60" s="585"/>
      <c r="AR60" s="585"/>
      <c r="AS60" s="585"/>
      <c r="AT60" s="585"/>
      <c r="AU60" s="585"/>
      <c r="AV60" s="585"/>
      <c r="AW60" s="585"/>
      <c r="AX60" s="80"/>
      <c r="AY60" s="80"/>
      <c r="AZ60" s="80"/>
    </row>
    <row r="61" spans="1: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5.75">
      <c r="A62" s="1"/>
      <c r="B62" s="1"/>
      <c r="C62" s="52" t="s">
        <v>473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2" t="s">
        <v>475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52" t="s">
        <v>128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ht="15" customHeight="1">
      <c r="A63" s="1"/>
      <c r="B63" s="1"/>
      <c r="C63" s="516" t="s">
        <v>707</v>
      </c>
      <c r="D63" s="516"/>
      <c r="E63" s="516"/>
      <c r="F63" s="516"/>
      <c r="G63" s="516"/>
      <c r="H63" s="516"/>
      <c r="I63" s="516"/>
      <c r="J63" s="516"/>
      <c r="K63" s="516"/>
      <c r="L63" s="516"/>
      <c r="M63" s="516"/>
      <c r="N63" s="516"/>
      <c r="O63" s="516"/>
      <c r="P63" s="516"/>
      <c r="Q63" s="516"/>
      <c r="R63" s="51"/>
      <c r="S63" s="1"/>
      <c r="T63" s="1"/>
      <c r="U63" s="516" t="s">
        <v>474</v>
      </c>
      <c r="V63" s="516"/>
      <c r="W63" s="516"/>
      <c r="X63" s="516"/>
      <c r="Y63" s="516"/>
      <c r="Z63" s="516"/>
      <c r="AA63" s="516"/>
      <c r="AB63" s="516"/>
      <c r="AC63" s="516"/>
      <c r="AD63" s="516"/>
      <c r="AE63" s="516"/>
      <c r="AF63" s="516"/>
      <c r="AG63" s="1"/>
      <c r="AH63" s="1"/>
      <c r="AI63" s="1"/>
      <c r="AJ63" s="516" t="s">
        <v>470</v>
      </c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1"/>
      <c r="AV63" s="1"/>
      <c r="AW63" s="1"/>
      <c r="AX63" s="1"/>
      <c r="AY63" s="1"/>
      <c r="AZ63" s="1"/>
    </row>
    <row r="64" spans="1:52" ht="15" customHeight="1">
      <c r="A64" s="1"/>
      <c r="B64" s="1"/>
      <c r="C64" s="516"/>
      <c r="D64" s="516"/>
      <c r="E64" s="516"/>
      <c r="F64" s="516"/>
      <c r="G64" s="516"/>
      <c r="H64" s="516"/>
      <c r="I64" s="516"/>
      <c r="J64" s="516"/>
      <c r="K64" s="516"/>
      <c r="L64" s="516"/>
      <c r="M64" s="516"/>
      <c r="N64" s="516"/>
      <c r="O64" s="516"/>
      <c r="P64" s="516"/>
      <c r="Q64" s="516"/>
      <c r="R64" s="51"/>
      <c r="S64" s="1"/>
      <c r="T64" s="1"/>
      <c r="U64" s="516"/>
      <c r="V64" s="516"/>
      <c r="W64" s="516"/>
      <c r="X64" s="516"/>
      <c r="Y64" s="516"/>
      <c r="Z64" s="516"/>
      <c r="AA64" s="516"/>
      <c r="AB64" s="516"/>
      <c r="AC64" s="516"/>
      <c r="AD64" s="516"/>
      <c r="AE64" s="516"/>
      <c r="AF64" s="516"/>
      <c r="AG64" s="1"/>
      <c r="AH64" s="1"/>
      <c r="AI64" s="1"/>
      <c r="AJ64" s="516"/>
      <c r="AK64" s="516"/>
      <c r="AL64" s="516"/>
      <c r="AM64" s="516"/>
      <c r="AN64" s="516"/>
      <c r="AO64" s="516"/>
      <c r="AP64" s="516"/>
      <c r="AQ64" s="516"/>
      <c r="AR64" s="516"/>
      <c r="AS64" s="516"/>
      <c r="AT64" s="516"/>
      <c r="AU64" s="1"/>
      <c r="AV64" s="1"/>
      <c r="AW64" s="1"/>
      <c r="AX64" s="1"/>
      <c r="AY64" s="1"/>
      <c r="AZ64" s="1"/>
    </row>
    <row r="65" spans="1:52">
      <c r="A65" s="1"/>
      <c r="B65" s="1"/>
      <c r="C65" s="516"/>
      <c r="D65" s="516"/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"/>
      <c r="S65" s="1"/>
      <c r="T65" s="1"/>
      <c r="U65" s="516"/>
      <c r="V65" s="516"/>
      <c r="W65" s="516"/>
      <c r="X65" s="516"/>
      <c r="Y65" s="516"/>
      <c r="Z65" s="516"/>
      <c r="AA65" s="516"/>
      <c r="AB65" s="516"/>
      <c r="AC65" s="516"/>
      <c r="AD65" s="516"/>
      <c r="AE65" s="516"/>
      <c r="AF65" s="516"/>
      <c r="AG65" s="1"/>
      <c r="AH65" s="1"/>
      <c r="AI65" s="1"/>
      <c r="AJ65" s="516"/>
      <c r="AK65" s="516"/>
      <c r="AL65" s="516"/>
      <c r="AM65" s="516"/>
      <c r="AN65" s="516"/>
      <c r="AO65" s="516"/>
      <c r="AP65" s="516"/>
      <c r="AQ65" s="516"/>
      <c r="AR65" s="516"/>
      <c r="AS65" s="516"/>
      <c r="AT65" s="516"/>
      <c r="AU65" s="1"/>
      <c r="AV65" s="1"/>
      <c r="AW65" s="1"/>
      <c r="AX65" s="1"/>
      <c r="AY65" s="1"/>
      <c r="AZ65" s="1"/>
    </row>
    <row r="66" spans="1:52" ht="25.5" customHeight="1">
      <c r="A66" s="1"/>
      <c r="B66" s="1"/>
      <c r="C66" s="1"/>
      <c r="D66" s="4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41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1"/>
      <c r="AH66" s="1"/>
      <c r="AI66" s="1"/>
      <c r="AJ66" s="516"/>
      <c r="AK66" s="516"/>
      <c r="AL66" s="516"/>
      <c r="AM66" s="516"/>
      <c r="AN66" s="516"/>
      <c r="AO66" s="516"/>
      <c r="AP66" s="516"/>
      <c r="AQ66" s="516"/>
      <c r="AR66" s="516"/>
      <c r="AS66" s="516"/>
      <c r="AT66" s="516"/>
      <c r="AU66" s="1"/>
      <c r="AV66" s="1"/>
      <c r="AW66" s="1"/>
      <c r="AX66" s="1"/>
      <c r="AY66" s="1"/>
      <c r="AZ66" s="1"/>
    </row>
    <row r="67" spans="1:52" ht="15" customHeight="1">
      <c r="A67" s="152" t="s">
        <v>570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9" spans="1:52" hidden="1" outlineLevel="1">
      <c r="A69" s="46"/>
      <c r="B69" s="46">
        <v>1750</v>
      </c>
      <c r="C69" s="46">
        <v>1875</v>
      </c>
      <c r="D69" s="46">
        <v>2000</v>
      </c>
      <c r="E69" s="46">
        <v>2125</v>
      </c>
      <c r="F69" s="46">
        <v>2250</v>
      </c>
      <c r="G69" s="46">
        <v>2375</v>
      </c>
      <c r="H69" s="46">
        <v>2500</v>
      </c>
      <c r="I69" s="46">
        <v>2625</v>
      </c>
      <c r="J69" s="46">
        <v>2750</v>
      </c>
      <c r="K69" s="46">
        <v>2875</v>
      </c>
      <c r="L69" s="46">
        <v>3000</v>
      </c>
      <c r="M69" s="46">
        <v>3125</v>
      </c>
      <c r="N69" s="46">
        <v>3250</v>
      </c>
      <c r="O69" s="46">
        <v>3375</v>
      </c>
      <c r="P69" s="46">
        <v>3500</v>
      </c>
      <c r="Q69" s="46">
        <v>3625</v>
      </c>
      <c r="R69" s="46">
        <v>3750</v>
      </c>
      <c r="S69" s="46">
        <v>3875</v>
      </c>
      <c r="T69" s="46">
        <v>4000</v>
      </c>
      <c r="U69" s="46">
        <v>4125</v>
      </c>
      <c r="V69" s="46">
        <v>4250</v>
      </c>
      <c r="W69" s="46">
        <v>4375</v>
      </c>
      <c r="X69" s="46">
        <v>4500</v>
      </c>
      <c r="Y69" s="46">
        <v>4625</v>
      </c>
      <c r="Z69" s="46">
        <v>4750</v>
      </c>
      <c r="AA69" s="46">
        <v>4875</v>
      </c>
      <c r="AB69" s="46">
        <v>5000</v>
      </c>
      <c r="AC69" s="46">
        <v>5125</v>
      </c>
      <c r="AD69" s="46">
        <v>5250</v>
      </c>
      <c r="AE69" s="46">
        <v>5375</v>
      </c>
      <c r="AF69" s="46">
        <v>5500</v>
      </c>
      <c r="AG69" s="46">
        <v>5625</v>
      </c>
      <c r="AH69" s="46">
        <v>5750</v>
      </c>
      <c r="AI69" s="46">
        <v>5875</v>
      </c>
      <c r="AJ69" s="46">
        <v>6000</v>
      </c>
      <c r="AK69" s="46">
        <v>6125</v>
      </c>
      <c r="AL69" s="46">
        <v>6250</v>
      </c>
      <c r="AM69" s="46">
        <v>6375</v>
      </c>
      <c r="AN69" s="46">
        <v>6500</v>
      </c>
      <c r="AO69" s="46">
        <v>6625</v>
      </c>
      <c r="AP69" s="46">
        <v>6750</v>
      </c>
      <c r="AQ69" s="46">
        <v>6875</v>
      </c>
      <c r="AR69" s="46">
        <v>7000</v>
      </c>
      <c r="AS69" s="159"/>
      <c r="AT69" s="159"/>
      <c r="AU69" s="159"/>
      <c r="AV69" s="159"/>
      <c r="AW69" s="159"/>
      <c r="AX69" s="159"/>
      <c r="AY69" s="159"/>
      <c r="AZ69" s="159"/>
    </row>
    <row r="70" spans="1:52" hidden="1" outlineLevel="1">
      <c r="A70" s="46">
        <v>1875</v>
      </c>
      <c r="B70" s="170">
        <v>70474.576271186437</v>
      </c>
      <c r="C70" s="170">
        <v>72713.898305084746</v>
      </c>
      <c r="D70" s="170">
        <v>75204.406779661018</v>
      </c>
      <c r="E70" s="170">
        <v>77817.96610169491</v>
      </c>
      <c r="F70" s="170">
        <v>78815.593220338997</v>
      </c>
      <c r="G70" s="170">
        <v>81551.186440677964</v>
      </c>
      <c r="H70" s="170">
        <v>88152.203389830524</v>
      </c>
      <c r="I70" s="170">
        <v>91015.932203389835</v>
      </c>
      <c r="J70" s="170">
        <v>92632.881355932215</v>
      </c>
      <c r="K70" s="170">
        <v>95496.610169491527</v>
      </c>
      <c r="L70" s="170">
        <v>100725.76271186442</v>
      </c>
      <c r="M70" s="170">
        <v>103092.20338983052</v>
      </c>
      <c r="N70" s="170">
        <v>105831.86440677966</v>
      </c>
      <c r="O70" s="170">
        <v>108195.25423728813</v>
      </c>
      <c r="P70" s="170">
        <v>113179.32203389831</v>
      </c>
      <c r="Q70" s="170">
        <v>115544.74576271186</v>
      </c>
      <c r="R70" s="170">
        <v>118657.62711864407</v>
      </c>
      <c r="S70" s="170">
        <v>120901.01694915254</v>
      </c>
      <c r="T70" s="170">
        <v>125628.81355932204</v>
      </c>
      <c r="U70" s="170">
        <v>128243.38983050847</v>
      </c>
      <c r="V70" s="170">
        <v>130858.98305084746</v>
      </c>
      <c r="W70" s="170">
        <v>133598.64406779662</v>
      </c>
      <c r="X70" s="170">
        <v>138453.55932203389</v>
      </c>
      <c r="Y70" s="170">
        <v>140570.84745762713</v>
      </c>
      <c r="Z70" s="170">
        <v>143558.64406779662</v>
      </c>
      <c r="AA70" s="170">
        <v>145425.7627118644</v>
      </c>
      <c r="AB70" s="170">
        <v>151031.18644067796</v>
      </c>
      <c r="AC70" s="170">
        <v>151152.20338983051</v>
      </c>
      <c r="AD70" s="170">
        <v>152897.2881355932</v>
      </c>
      <c r="AE70" s="170">
        <v>155262.7118644068</v>
      </c>
      <c r="AF70" s="170">
        <v>160242.71186440677</v>
      </c>
      <c r="AG70" s="170">
        <v>162857.2881355932</v>
      </c>
      <c r="AH70" s="170">
        <v>165098.64406779662</v>
      </c>
      <c r="AI70" s="170">
        <v>167589.15254237287</v>
      </c>
      <c r="AJ70" s="170">
        <v>172568.13559322033</v>
      </c>
      <c r="AK70" s="170">
        <v>182780.33898305087</v>
      </c>
      <c r="AL70" s="170">
        <v>185517.96610169494</v>
      </c>
      <c r="AM70" s="170">
        <v>187760.33898305087</v>
      </c>
      <c r="AN70" s="170">
        <v>192990.50847457626</v>
      </c>
      <c r="AO70" s="170">
        <v>196100.33898305087</v>
      </c>
      <c r="AP70" s="170">
        <v>198344.74576271189</v>
      </c>
      <c r="AQ70" s="170">
        <v>200957.2881355932</v>
      </c>
      <c r="AR70" s="170">
        <v>206436.61016949153</v>
      </c>
      <c r="AS70" s="159"/>
      <c r="AT70" s="159"/>
      <c r="AU70" s="159"/>
      <c r="AV70" s="159"/>
      <c r="AW70" s="159"/>
      <c r="AX70" s="159"/>
      <c r="AY70" s="159"/>
      <c r="AZ70" s="159"/>
    </row>
    <row r="71" spans="1:52" hidden="1" outlineLevel="1">
      <c r="A71" s="46">
        <v>2000</v>
      </c>
      <c r="B71" s="170">
        <v>72587.796610169491</v>
      </c>
      <c r="C71" s="170">
        <v>75327.457627118652</v>
      </c>
      <c r="D71" s="170">
        <v>78567.457627118652</v>
      </c>
      <c r="E71" s="170">
        <v>81679.322033898308</v>
      </c>
      <c r="F71" s="170">
        <v>82925.08474576271</v>
      </c>
      <c r="G71" s="170">
        <v>83919.661016949161</v>
      </c>
      <c r="H71" s="170">
        <v>92011.525423728817</v>
      </c>
      <c r="I71" s="170">
        <v>93879.661016949161</v>
      </c>
      <c r="J71" s="170">
        <v>95248.474576271183</v>
      </c>
      <c r="K71" s="170">
        <v>97865.08474576271</v>
      </c>
      <c r="L71" s="170">
        <v>101226.10169491525</v>
      </c>
      <c r="M71" s="170">
        <v>105956.94915254238</v>
      </c>
      <c r="N71" s="170">
        <v>108321.35593220338</v>
      </c>
      <c r="O71" s="170">
        <v>110688.81355932205</v>
      </c>
      <c r="P71" s="170">
        <v>116042.03389830508</v>
      </c>
      <c r="Q71" s="170">
        <v>118657.62711864407</v>
      </c>
      <c r="R71" s="170">
        <v>121395.25423728813</v>
      </c>
      <c r="S71" s="170">
        <v>123886.77966101696</v>
      </c>
      <c r="T71" s="170">
        <v>129365.08474576271</v>
      </c>
      <c r="U71" s="170">
        <v>129739.32203389829</v>
      </c>
      <c r="V71" s="170">
        <v>132975.25423728814</v>
      </c>
      <c r="W71" s="170">
        <v>135841.01694915254</v>
      </c>
      <c r="X71" s="170">
        <v>138826.77966101695</v>
      </c>
      <c r="Y71" s="170">
        <v>140570.84745762713</v>
      </c>
      <c r="Z71" s="170">
        <v>142938.30508474578</v>
      </c>
      <c r="AA71" s="170">
        <v>148411.52542372883</v>
      </c>
      <c r="AB71" s="170">
        <v>152274.9152542373</v>
      </c>
      <c r="AC71" s="170">
        <v>157752.20338983051</v>
      </c>
      <c r="AD71" s="170">
        <v>158499.66101694916</v>
      </c>
      <c r="AE71" s="170">
        <v>159619.32203389832</v>
      </c>
      <c r="AF71" s="170">
        <v>168708.81355932204</v>
      </c>
      <c r="AG71" s="170">
        <v>171075.25423728814</v>
      </c>
      <c r="AH71" s="170">
        <v>171821.69491525425</v>
      </c>
      <c r="AI71" s="170">
        <v>172070.8474576271</v>
      </c>
      <c r="AJ71" s="170">
        <v>181658.64406779662</v>
      </c>
      <c r="AK71" s="170">
        <v>190250.8474576271</v>
      </c>
      <c r="AL71" s="170">
        <v>193987.11864406781</v>
      </c>
      <c r="AM71" s="170">
        <v>194857.6271186441</v>
      </c>
      <c r="AN71" s="170">
        <v>203322.71186440677</v>
      </c>
      <c r="AO71" s="170">
        <v>206436.61016949153</v>
      </c>
      <c r="AP71" s="170">
        <v>206062.37288135593</v>
      </c>
      <c r="AQ71" s="170">
        <v>206932.88135593222</v>
      </c>
      <c r="AR71" s="170">
        <v>217642.37288135593</v>
      </c>
      <c r="AS71" s="159"/>
      <c r="AT71" s="159"/>
      <c r="AU71" s="159"/>
      <c r="AV71" s="159"/>
      <c r="AW71" s="159"/>
      <c r="AX71" s="159"/>
      <c r="AY71" s="159"/>
      <c r="AZ71" s="159"/>
    </row>
    <row r="72" spans="1:52" hidden="1" outlineLevel="1">
      <c r="A72" s="46">
        <v>2125</v>
      </c>
      <c r="B72" s="170">
        <v>76573.220338983054</v>
      </c>
      <c r="C72" s="170">
        <v>78689.491525423728</v>
      </c>
      <c r="D72" s="170">
        <v>81305.08474576271</v>
      </c>
      <c r="E72" s="170">
        <v>82672.881355932215</v>
      </c>
      <c r="F72" s="170">
        <v>83670.508474576272</v>
      </c>
      <c r="G72" s="170">
        <v>88403.389830508473</v>
      </c>
      <c r="H72" s="170">
        <v>94999.322033898308</v>
      </c>
      <c r="I72" s="170">
        <v>95248.474576271183</v>
      </c>
      <c r="J72" s="170">
        <v>96868.474576271183</v>
      </c>
      <c r="K72" s="170">
        <v>101101.01694915254</v>
      </c>
      <c r="L72" s="170">
        <v>104836.27118644069</v>
      </c>
      <c r="M72" s="170">
        <v>107326.77966101695</v>
      </c>
      <c r="N72" s="170">
        <v>109317.96610169491</v>
      </c>
      <c r="O72" s="170">
        <v>114548.13559322034</v>
      </c>
      <c r="P72" s="170">
        <v>121768.47457627118</v>
      </c>
      <c r="Q72" s="170">
        <v>123264.40677966102</v>
      </c>
      <c r="R72" s="170">
        <v>124384.06779661016</v>
      </c>
      <c r="S72" s="170">
        <v>128493.55932203391</v>
      </c>
      <c r="T72" s="170">
        <v>134095.93220338982</v>
      </c>
      <c r="U72" s="170">
        <v>134222.03389830509</v>
      </c>
      <c r="V72" s="170">
        <v>135587.79661016949</v>
      </c>
      <c r="W72" s="170">
        <v>139202.03389830509</v>
      </c>
      <c r="X72" s="170">
        <v>145053.55932203389</v>
      </c>
      <c r="Y72" s="170">
        <v>146048.13559322036</v>
      </c>
      <c r="Z72" s="170">
        <v>147168.81355932204</v>
      </c>
      <c r="AA72" s="170">
        <v>152771.18644067796</v>
      </c>
      <c r="AB72" s="170">
        <v>157005.7627118644</v>
      </c>
      <c r="AC72" s="170">
        <v>162110.8474576271</v>
      </c>
      <c r="AD72" s="170">
        <v>162733.22033898305</v>
      </c>
      <c r="AE72" s="170">
        <v>167089.83050847458</v>
      </c>
      <c r="AF72" s="170">
        <v>174686.44067796611</v>
      </c>
      <c r="AG72" s="170">
        <v>177175.93220338982</v>
      </c>
      <c r="AH72" s="170">
        <v>176429.49152542371</v>
      </c>
      <c r="AI72" s="170">
        <v>181783.72881355931</v>
      </c>
      <c r="AJ72" s="170">
        <v>187760.33898305087</v>
      </c>
      <c r="AK72" s="170">
        <v>192990.50847457626</v>
      </c>
      <c r="AL72" s="170">
        <v>198344.74576271189</v>
      </c>
      <c r="AM72" s="170">
        <v>203197.6271186441</v>
      </c>
      <c r="AN72" s="170">
        <v>210044.74576271189</v>
      </c>
      <c r="AO72" s="170">
        <v>213034.57627118644</v>
      </c>
      <c r="AP72" s="170">
        <v>214280.33898305087</v>
      </c>
      <c r="AQ72" s="170">
        <v>217142.03389830509</v>
      </c>
      <c r="AR72" s="170">
        <v>223866.10169491527</v>
      </c>
      <c r="AS72" s="159"/>
      <c r="AT72" s="159"/>
      <c r="AU72" s="159"/>
      <c r="AV72" s="159"/>
      <c r="AW72" s="159"/>
      <c r="AX72" s="159"/>
      <c r="AY72" s="159"/>
      <c r="AZ72" s="159"/>
    </row>
    <row r="73" spans="1:52" hidden="1" outlineLevel="1">
      <c r="A73" s="46">
        <v>2250</v>
      </c>
      <c r="B73" s="170">
        <v>78567.457627118652</v>
      </c>
      <c r="C73" s="170">
        <v>81054.91525423729</v>
      </c>
      <c r="D73" s="170">
        <v>82050.508474576272</v>
      </c>
      <c r="E73" s="170">
        <v>83297.288135593219</v>
      </c>
      <c r="F73" s="170">
        <v>84914.237288135599</v>
      </c>
      <c r="G73" s="170">
        <v>91140</v>
      </c>
      <c r="H73" s="170">
        <v>97611.864406779656</v>
      </c>
      <c r="I73" s="170">
        <v>97366.779661016946</v>
      </c>
      <c r="J73" s="170">
        <v>98113.220338983054</v>
      </c>
      <c r="K73" s="170">
        <v>102471.86440677966</v>
      </c>
      <c r="L73" s="170">
        <v>106828.47457627118</v>
      </c>
      <c r="M73" s="170">
        <v>109817.28813559322</v>
      </c>
      <c r="N73" s="170">
        <v>111559.32203389831</v>
      </c>
      <c r="O73" s="170">
        <v>117285.76271186442</v>
      </c>
      <c r="P73" s="170">
        <v>125131.52542372882</v>
      </c>
      <c r="Q73" s="170">
        <v>125257.62711864407</v>
      </c>
      <c r="R73" s="170">
        <v>126749.49152542374</v>
      </c>
      <c r="S73" s="170">
        <v>130984.06779661016</v>
      </c>
      <c r="T73" s="170">
        <v>137831.18644067796</v>
      </c>
      <c r="U73" s="170">
        <v>137956.27118644069</v>
      </c>
      <c r="V73" s="170">
        <v>137458.98305084746</v>
      </c>
      <c r="W73" s="170">
        <v>143059.32203389829</v>
      </c>
      <c r="X73" s="170">
        <v>149162.03389830509</v>
      </c>
      <c r="Y73" s="170">
        <v>148539.66101694916</v>
      </c>
      <c r="Z73" s="170">
        <v>149784.40677966102</v>
      </c>
      <c r="AA73" s="170">
        <v>157253.89830508473</v>
      </c>
      <c r="AB73" s="170">
        <v>159619.32203389832</v>
      </c>
      <c r="AC73" s="170">
        <v>163231.52542372883</v>
      </c>
      <c r="AD73" s="170">
        <v>165597.96610169494</v>
      </c>
      <c r="AE73" s="170">
        <v>171323.38983050847</v>
      </c>
      <c r="AF73" s="170">
        <v>177675.25423728814</v>
      </c>
      <c r="AG73" s="170">
        <v>178544.74576271189</v>
      </c>
      <c r="AH73" s="170">
        <v>181658.64406779662</v>
      </c>
      <c r="AI73" s="170">
        <v>184895.59322033898</v>
      </c>
      <c r="AJ73" s="170">
        <v>191742.71186440677</v>
      </c>
      <c r="AK73" s="170">
        <v>197096.94915254237</v>
      </c>
      <c r="AL73" s="170">
        <v>200461.01694915254</v>
      </c>
      <c r="AM73" s="170">
        <v>209298.30508474578</v>
      </c>
      <c r="AN73" s="170">
        <v>214653.55932203389</v>
      </c>
      <c r="AO73" s="170">
        <v>217517.2881355932</v>
      </c>
      <c r="AP73" s="170">
        <v>219010.16949152542</v>
      </c>
      <c r="AQ73" s="170">
        <v>221998.98305084748</v>
      </c>
      <c r="AR73" s="170">
        <v>229470.50847457626</v>
      </c>
      <c r="AS73" s="159"/>
      <c r="AT73" s="159"/>
      <c r="AU73" s="159"/>
      <c r="AV73" s="159"/>
      <c r="AW73" s="159"/>
      <c r="AX73" s="159"/>
      <c r="AY73" s="159"/>
      <c r="AZ73" s="159"/>
    </row>
    <row r="74" spans="1:52" hidden="1" outlineLevel="1">
      <c r="A74" s="46">
        <v>2375</v>
      </c>
      <c r="B74" s="170">
        <v>82672.881355932215</v>
      </c>
      <c r="C74" s="170">
        <v>84790.169491525434</v>
      </c>
      <c r="D74" s="170">
        <v>87030.508474576272</v>
      </c>
      <c r="E74" s="170">
        <v>89520</v>
      </c>
      <c r="F74" s="170">
        <v>91015.932203389835</v>
      </c>
      <c r="G74" s="170">
        <v>96992.542372881362</v>
      </c>
      <c r="H74" s="170">
        <v>101600.33898305085</v>
      </c>
      <c r="I74" s="170">
        <v>106704.40677966102</v>
      </c>
      <c r="J74" s="170">
        <v>107824.06779661016</v>
      </c>
      <c r="K74" s="170">
        <v>108818.6440677966</v>
      </c>
      <c r="L74" s="170">
        <v>113675.593220339</v>
      </c>
      <c r="M74" s="170">
        <v>119032.88135593222</v>
      </c>
      <c r="N74" s="170">
        <v>122268.81355932204</v>
      </c>
      <c r="O74" s="170">
        <v>127869.15254237287</v>
      </c>
      <c r="P74" s="170">
        <v>132975.25423728814</v>
      </c>
      <c r="Q74" s="170">
        <v>135215.59322033898</v>
      </c>
      <c r="R74" s="170">
        <v>138951.86440677967</v>
      </c>
      <c r="S74" s="170">
        <v>141566.44067796611</v>
      </c>
      <c r="T74" s="170">
        <v>147669.15254237287</v>
      </c>
      <c r="U74" s="170">
        <v>146421.35593220338</v>
      </c>
      <c r="V74" s="170">
        <v>147917.2881355932</v>
      </c>
      <c r="W74" s="170">
        <v>153891.86440677967</v>
      </c>
      <c r="X74" s="170">
        <v>160242.71186440677</v>
      </c>
      <c r="Y74" s="170">
        <v>162857.2881355932</v>
      </c>
      <c r="Z74" s="170">
        <v>165597.96610169494</v>
      </c>
      <c r="AA74" s="170">
        <v>168833.89830508476</v>
      </c>
      <c r="AB74" s="170">
        <v>175061.69491525425</v>
      </c>
      <c r="AC74" s="170">
        <v>179791.52542372883</v>
      </c>
      <c r="AD74" s="170">
        <v>181907.79661016949</v>
      </c>
      <c r="AE74" s="170">
        <v>188507.79661016949</v>
      </c>
      <c r="AF74" s="170">
        <v>195728.13559322033</v>
      </c>
      <c r="AG74" s="170">
        <v>196847.79661016949</v>
      </c>
      <c r="AH74" s="170">
        <v>199710.50847457626</v>
      </c>
      <c r="AI74" s="170">
        <v>200461.01694915254</v>
      </c>
      <c r="AJ74" s="170">
        <v>207306.10169491527</v>
      </c>
      <c r="AK74" s="170">
        <v>220008.81355932204</v>
      </c>
      <c r="AL74" s="170">
        <v>226232.54237288138</v>
      </c>
      <c r="AM74" s="170">
        <v>229470.50847457626</v>
      </c>
      <c r="AN74" s="170">
        <v>232458.30508474578</v>
      </c>
      <c r="AO74" s="170">
        <v>235819.32203389832</v>
      </c>
      <c r="AP74" s="170">
        <v>242044.06779661015</v>
      </c>
      <c r="AQ74" s="170">
        <v>245530.16949152542</v>
      </c>
      <c r="AR74" s="170">
        <v>248891.18644067796</v>
      </c>
      <c r="AS74" s="159"/>
      <c r="AT74" s="159"/>
      <c r="AU74" s="159"/>
      <c r="AV74" s="159"/>
      <c r="AW74" s="159"/>
      <c r="AX74" s="159"/>
      <c r="AY74" s="159"/>
      <c r="AZ74" s="159"/>
    </row>
    <row r="75" spans="1:52" hidden="1" outlineLevel="1">
      <c r="A75" s="46">
        <v>2500</v>
      </c>
      <c r="B75" s="170">
        <v>83297.288135593219</v>
      </c>
      <c r="C75" s="170">
        <v>86286.101694915254</v>
      </c>
      <c r="D75" s="170">
        <v>89024.745762711857</v>
      </c>
      <c r="E75" s="170">
        <v>92261.694915254237</v>
      </c>
      <c r="F75" s="170">
        <v>94250.847457627126</v>
      </c>
      <c r="G75" s="170">
        <v>99732.203389830524</v>
      </c>
      <c r="H75" s="170">
        <v>106080</v>
      </c>
      <c r="I75" s="170">
        <v>109693.22033898305</v>
      </c>
      <c r="J75" s="170">
        <v>112307.79661016949</v>
      </c>
      <c r="K75" s="170">
        <v>114049.83050847458</v>
      </c>
      <c r="L75" s="170">
        <v>119902.37288135593</v>
      </c>
      <c r="M75" s="170">
        <v>123886.77966101696</v>
      </c>
      <c r="N75" s="170">
        <v>125752.88135593222</v>
      </c>
      <c r="O75" s="170">
        <v>134222.03389830509</v>
      </c>
      <c r="P75" s="170">
        <v>136835.59322033898</v>
      </c>
      <c r="Q75" s="170">
        <v>141316.27118644069</v>
      </c>
      <c r="R75" s="170">
        <v>144678.30508474578</v>
      </c>
      <c r="S75" s="170">
        <v>147669.15254237287</v>
      </c>
      <c r="T75" s="170">
        <v>154141.01694915254</v>
      </c>
      <c r="U75" s="170">
        <v>154392.20338983051</v>
      </c>
      <c r="V75" s="170">
        <v>155762.03389830509</v>
      </c>
      <c r="W75" s="170">
        <v>161985.76271186443</v>
      </c>
      <c r="X75" s="170">
        <v>165223.72881355931</v>
      </c>
      <c r="Y75" s="170">
        <v>168708.81355932204</v>
      </c>
      <c r="Z75" s="170">
        <v>172817.2881355932</v>
      </c>
      <c r="AA75" s="170">
        <v>177922.37288135593</v>
      </c>
      <c r="AB75" s="170">
        <v>181159.32203389832</v>
      </c>
      <c r="AC75" s="170">
        <v>189502.37288135593</v>
      </c>
      <c r="AD75" s="170">
        <v>192241.01694915254</v>
      </c>
      <c r="AE75" s="170">
        <v>199710.50847457626</v>
      </c>
      <c r="AF75" s="170">
        <v>202824.40677966105</v>
      </c>
      <c r="AG75" s="170">
        <v>206187.45762711865</v>
      </c>
      <c r="AH75" s="170">
        <v>209548.4745762712</v>
      </c>
      <c r="AI75" s="170">
        <v>211664.74576271189</v>
      </c>
      <c r="AJ75" s="170">
        <v>219260.33898305087</v>
      </c>
      <c r="AK75" s="170">
        <v>232085.08474576272</v>
      </c>
      <c r="AL75" s="170">
        <v>234823.72881355931</v>
      </c>
      <c r="AM75" s="170">
        <v>243042.71186440677</v>
      </c>
      <c r="AN75" s="170">
        <v>246775.93220338982</v>
      </c>
      <c r="AO75" s="170">
        <v>249638.64406779659</v>
      </c>
      <c r="AP75" s="170">
        <v>256613.89830508476</v>
      </c>
      <c r="AQ75" s="170">
        <v>260349.15254237287</v>
      </c>
      <c r="AR75" s="170">
        <v>264205.42372881353</v>
      </c>
      <c r="AS75" s="159"/>
      <c r="AT75" s="159"/>
      <c r="AU75" s="159"/>
      <c r="AV75" s="159"/>
      <c r="AW75" s="159"/>
      <c r="AX75" s="159"/>
      <c r="AY75" s="159"/>
      <c r="AZ75" s="159"/>
    </row>
    <row r="76" spans="1:52" hidden="1" outlineLevel="1">
      <c r="A76" s="46">
        <v>2625</v>
      </c>
      <c r="B76" s="170">
        <v>87404.745762711857</v>
      </c>
      <c r="C76" s="170">
        <v>90642.711864406781</v>
      </c>
      <c r="D76" s="170">
        <v>92509.830508474581</v>
      </c>
      <c r="E76" s="170">
        <v>94128.81355932205</v>
      </c>
      <c r="F76" s="170">
        <v>95995.932203389835</v>
      </c>
      <c r="G76" s="170">
        <v>103716.61016949153</v>
      </c>
      <c r="H76" s="170">
        <v>111809.49152542374</v>
      </c>
      <c r="I76" s="170">
        <v>113303.38983050847</v>
      </c>
      <c r="J76" s="170">
        <v>113925.76271186442</v>
      </c>
      <c r="K76" s="170">
        <v>119653.22033898305</v>
      </c>
      <c r="L76" s="170">
        <v>125752.88135593222</v>
      </c>
      <c r="M76" s="170">
        <v>128243.38983050847</v>
      </c>
      <c r="N76" s="170">
        <v>129739.32203389829</v>
      </c>
      <c r="O76" s="170">
        <v>137706.10169491527</v>
      </c>
      <c r="P76" s="170">
        <v>143308.4745762712</v>
      </c>
      <c r="Q76" s="170">
        <v>145798.98305084746</v>
      </c>
      <c r="R76" s="170">
        <v>146545.42372881356</v>
      </c>
      <c r="S76" s="170">
        <v>152897.2881355932</v>
      </c>
      <c r="T76" s="170">
        <v>158872.88135593222</v>
      </c>
      <c r="U76" s="170">
        <v>159125.08474576272</v>
      </c>
      <c r="V76" s="170">
        <v>160991.18644067799</v>
      </c>
      <c r="W76" s="170">
        <v>163977.96610169494</v>
      </c>
      <c r="X76" s="170">
        <v>170826.10169491527</v>
      </c>
      <c r="Y76" s="170">
        <v>174065.08474576272</v>
      </c>
      <c r="Z76" s="170">
        <v>175183.72881355931</v>
      </c>
      <c r="AA76" s="170">
        <v>183898.98305084748</v>
      </c>
      <c r="AB76" s="170">
        <v>187262.03389830509</v>
      </c>
      <c r="AC76" s="170">
        <v>191368.4745762712</v>
      </c>
      <c r="AD76" s="170">
        <v>196100.33898305087</v>
      </c>
      <c r="AE76" s="170">
        <v>205440</v>
      </c>
      <c r="AF76" s="170">
        <v>208927.11864406781</v>
      </c>
      <c r="AG76" s="170">
        <v>212162.03389830509</v>
      </c>
      <c r="AH76" s="170">
        <v>211167.45762711865</v>
      </c>
      <c r="AI76" s="170">
        <v>217765.42372881356</v>
      </c>
      <c r="AJ76" s="170">
        <v>225362.03389830509</v>
      </c>
      <c r="AK76" s="170">
        <v>232208.13559322033</v>
      </c>
      <c r="AL76" s="170">
        <v>236814.9152542373</v>
      </c>
      <c r="AM76" s="170">
        <v>251010.50847457626</v>
      </c>
      <c r="AN76" s="170">
        <v>258480</v>
      </c>
      <c r="AO76" s="170">
        <v>258979.32203389832</v>
      </c>
      <c r="AP76" s="170">
        <v>259725.76271186443</v>
      </c>
      <c r="AQ76" s="170">
        <v>266573.89830508473</v>
      </c>
      <c r="AR76" s="170">
        <v>272425.42372881353</v>
      </c>
      <c r="AS76" s="159"/>
      <c r="AT76" s="159"/>
      <c r="AU76" s="159"/>
      <c r="AV76" s="159"/>
      <c r="AW76" s="159"/>
      <c r="AX76" s="159"/>
      <c r="AY76" s="159"/>
      <c r="AZ76" s="159"/>
    </row>
    <row r="77" spans="1:52" hidden="1" outlineLevel="1">
      <c r="A77" s="46">
        <v>2750</v>
      </c>
      <c r="B77" s="170">
        <v>89149.830508474581</v>
      </c>
      <c r="C77" s="170">
        <v>92509.830508474581</v>
      </c>
      <c r="D77" s="170">
        <v>94502.033898305075</v>
      </c>
      <c r="E77" s="170">
        <v>95871.864406779656</v>
      </c>
      <c r="F77" s="170">
        <v>97611.864406779656</v>
      </c>
      <c r="G77" s="170">
        <v>106205.08474576271</v>
      </c>
      <c r="H77" s="170">
        <v>113800.67796610169</v>
      </c>
      <c r="I77" s="170">
        <v>115793.89830508475</v>
      </c>
      <c r="J77" s="170">
        <v>116415.25423728813</v>
      </c>
      <c r="K77" s="170">
        <v>123015.25423728813</v>
      </c>
      <c r="L77" s="170">
        <v>128991.86440677966</v>
      </c>
      <c r="M77" s="170">
        <v>130858.98305084746</v>
      </c>
      <c r="N77" s="170">
        <v>130858.98305084746</v>
      </c>
      <c r="O77" s="170">
        <v>140693.89830508473</v>
      </c>
      <c r="P77" s="170">
        <v>146920.67796610168</v>
      </c>
      <c r="Q77" s="170">
        <v>148787.79661016949</v>
      </c>
      <c r="R77" s="170">
        <v>149784.40677966102</v>
      </c>
      <c r="S77" s="170">
        <v>154515.25423728814</v>
      </c>
      <c r="T77" s="170">
        <v>162358.98305084746</v>
      </c>
      <c r="U77" s="170">
        <v>162608.13559322033</v>
      </c>
      <c r="V77" s="170">
        <v>162733.22033898305</v>
      </c>
      <c r="W77" s="170">
        <v>167589.15254237287</v>
      </c>
      <c r="X77" s="170">
        <v>175806.10169491527</v>
      </c>
      <c r="Y77" s="170">
        <v>175683.05084745763</v>
      </c>
      <c r="Z77" s="170">
        <v>178796.94915254237</v>
      </c>
      <c r="AA77" s="170">
        <v>185890.16949152542</v>
      </c>
      <c r="AB77" s="170">
        <v>191121.35593220338</v>
      </c>
      <c r="AC77" s="170">
        <v>193612.88135593222</v>
      </c>
      <c r="AD77" s="170">
        <v>196598.64406779662</v>
      </c>
      <c r="AE77" s="170">
        <v>208179.66101694916</v>
      </c>
      <c r="AF77" s="170">
        <v>211539.66101694916</v>
      </c>
      <c r="AG77" s="170">
        <v>214903.72881355931</v>
      </c>
      <c r="AH77" s="170">
        <v>215897.2881355932</v>
      </c>
      <c r="AI77" s="170">
        <v>220629.15254237287</v>
      </c>
      <c r="AJ77" s="170">
        <v>228473.89830508476</v>
      </c>
      <c r="AK77" s="170">
        <v>235819.32203389832</v>
      </c>
      <c r="AL77" s="170">
        <v>244412.54237288138</v>
      </c>
      <c r="AM77" s="170">
        <v>255617.2881355932</v>
      </c>
      <c r="AN77" s="170">
        <v>264581.69491525425</v>
      </c>
      <c r="AO77" s="170">
        <v>263088.81355932204</v>
      </c>
      <c r="AP77" s="170">
        <v>264456.61016949156</v>
      </c>
      <c r="AQ77" s="170">
        <v>270807.45762711862</v>
      </c>
      <c r="AR77" s="170">
        <v>274292.54237288138</v>
      </c>
      <c r="AS77" s="159"/>
      <c r="AT77" s="159"/>
      <c r="AU77" s="159"/>
      <c r="AV77" s="159"/>
      <c r="AW77" s="159"/>
      <c r="AX77" s="159"/>
      <c r="AY77" s="159"/>
      <c r="AZ77" s="159"/>
    </row>
    <row r="78" spans="1:52" hidden="1" outlineLevel="1">
      <c r="A78" s="46">
        <v>2875</v>
      </c>
      <c r="B78" s="170">
        <v>92011.525423728817</v>
      </c>
      <c r="C78" s="170">
        <v>95372.542372881362</v>
      </c>
      <c r="D78" s="170">
        <v>98859.661016949161</v>
      </c>
      <c r="E78" s="170">
        <v>102596.94915254238</v>
      </c>
      <c r="F78" s="170">
        <v>104461.01694915254</v>
      </c>
      <c r="G78" s="170">
        <v>112929.15254237289</v>
      </c>
      <c r="H78" s="170">
        <v>119653.22033898305</v>
      </c>
      <c r="I78" s="170">
        <v>123762.71186440677</v>
      </c>
      <c r="J78" s="170">
        <v>127122.71186440677</v>
      </c>
      <c r="K78" s="170">
        <v>131979.66101694916</v>
      </c>
      <c r="L78" s="170">
        <v>138702.71186440677</v>
      </c>
      <c r="M78" s="170">
        <v>139575.25423728814</v>
      </c>
      <c r="N78" s="170">
        <v>143808.81355932204</v>
      </c>
      <c r="O78" s="170">
        <v>150283.72881355931</v>
      </c>
      <c r="P78" s="170">
        <v>157376.94915254237</v>
      </c>
      <c r="Q78" s="170">
        <v>159370.16949152542</v>
      </c>
      <c r="R78" s="170">
        <v>163231.52542372883</v>
      </c>
      <c r="S78" s="170">
        <v>166717.62711864404</v>
      </c>
      <c r="T78" s="170">
        <v>173812.88135593222</v>
      </c>
      <c r="U78" s="170">
        <v>174313.22033898305</v>
      </c>
      <c r="V78" s="170">
        <v>172817.2881355932</v>
      </c>
      <c r="W78" s="170">
        <v>179915.59322033898</v>
      </c>
      <c r="X78" s="170">
        <v>187262.03389830509</v>
      </c>
      <c r="Y78" s="170">
        <v>191121.35593220338</v>
      </c>
      <c r="Z78" s="170">
        <v>195853.22033898305</v>
      </c>
      <c r="AA78" s="170">
        <v>199216.27118644069</v>
      </c>
      <c r="AB78" s="170">
        <v>204817.6271186441</v>
      </c>
      <c r="AC78" s="170">
        <v>214156.27118644069</v>
      </c>
      <c r="AD78" s="170">
        <v>217392.20338983051</v>
      </c>
      <c r="AE78" s="170">
        <v>220877.2881355932</v>
      </c>
      <c r="AF78" s="170">
        <v>229096.27118644069</v>
      </c>
      <c r="AG78" s="170">
        <v>232956.61016949153</v>
      </c>
      <c r="AH78" s="170">
        <v>234076.27118644069</v>
      </c>
      <c r="AI78" s="170">
        <v>236442.71186440677</v>
      </c>
      <c r="AJ78" s="170">
        <v>247150.16949152542</v>
      </c>
      <c r="AK78" s="170">
        <v>256613.89830508476</v>
      </c>
      <c r="AL78" s="170">
        <v>264205.42372881353</v>
      </c>
      <c r="AM78" s="170">
        <v>273297.96610169491</v>
      </c>
      <c r="AN78" s="170">
        <v>277157.28813559323</v>
      </c>
      <c r="AO78" s="170">
        <v>281265.76271186443</v>
      </c>
      <c r="AP78" s="170">
        <v>282883.72881355934</v>
      </c>
      <c r="AQ78" s="170">
        <v>286495.93220338982</v>
      </c>
      <c r="AR78" s="170">
        <v>290478.30508474575</v>
      </c>
      <c r="AS78" s="159"/>
      <c r="AT78" s="159"/>
      <c r="AU78" s="159"/>
      <c r="AV78" s="159"/>
      <c r="AW78" s="159"/>
      <c r="AX78" s="159"/>
      <c r="AY78" s="159"/>
      <c r="AZ78" s="159"/>
    </row>
    <row r="79" spans="1:52" hidden="1" outlineLevel="1">
      <c r="A79" s="46">
        <v>3000</v>
      </c>
      <c r="B79" s="170">
        <v>94377.96610169491</v>
      </c>
      <c r="C79" s="170">
        <v>97738.98305084747</v>
      </c>
      <c r="D79" s="170">
        <v>101226.10169491525</v>
      </c>
      <c r="E79" s="170">
        <v>104960.33898305085</v>
      </c>
      <c r="F79" s="170">
        <v>107449.83050847458</v>
      </c>
      <c r="G79" s="170">
        <v>117285.76271186442</v>
      </c>
      <c r="H79" s="170">
        <v>122642.03389830508</v>
      </c>
      <c r="I79" s="170">
        <v>128119.32203389829</v>
      </c>
      <c r="J79" s="170">
        <v>130360.67796610169</v>
      </c>
      <c r="K79" s="170">
        <v>135963.05084745763</v>
      </c>
      <c r="L79" s="170">
        <v>142564.06779661018</v>
      </c>
      <c r="M79" s="170">
        <v>146048.13559322036</v>
      </c>
      <c r="N79" s="170">
        <v>150034.57627118644</v>
      </c>
      <c r="O79" s="170">
        <v>157877.2881355932</v>
      </c>
      <c r="P79" s="170">
        <v>161240.33898305084</v>
      </c>
      <c r="Q79" s="170">
        <v>163728.81355932204</v>
      </c>
      <c r="R79" s="170">
        <v>168086.44067796611</v>
      </c>
      <c r="S79" s="170">
        <v>172321.01694915254</v>
      </c>
      <c r="T79" s="170">
        <v>178670.8474576271</v>
      </c>
      <c r="U79" s="170">
        <v>179168.13559322033</v>
      </c>
      <c r="V79" s="170">
        <v>181036.27118644066</v>
      </c>
      <c r="W79" s="170">
        <v>189005.08474576272</v>
      </c>
      <c r="X79" s="170">
        <v>192491.18644067799</v>
      </c>
      <c r="Y79" s="170">
        <v>196100.33898305087</v>
      </c>
      <c r="Z79" s="170">
        <v>199588.4745762712</v>
      </c>
      <c r="AA79" s="170">
        <v>207306.10169491527</v>
      </c>
      <c r="AB79" s="170">
        <v>211167.45762711865</v>
      </c>
      <c r="AC79" s="170">
        <v>220877.2881355932</v>
      </c>
      <c r="AD79" s="170">
        <v>223491.86440677967</v>
      </c>
      <c r="AE79" s="170">
        <v>232208.13559322033</v>
      </c>
      <c r="AF79" s="170">
        <v>236320.67796610171</v>
      </c>
      <c r="AG79" s="170">
        <v>239554.57627118644</v>
      </c>
      <c r="AH79" s="170">
        <v>243415.93220338982</v>
      </c>
      <c r="AI79" s="170">
        <v>246526.77966101695</v>
      </c>
      <c r="AJ79" s="170">
        <v>255369.15254237287</v>
      </c>
      <c r="AK79" s="170">
        <v>264205.42372881353</v>
      </c>
      <c r="AL79" s="170">
        <v>271428.81355932204</v>
      </c>
      <c r="AM79" s="170">
        <v>282136.27118644072</v>
      </c>
      <c r="AN79" s="170">
        <v>286245.76271186443</v>
      </c>
      <c r="AO79" s="170">
        <v>290228.13559322036</v>
      </c>
      <c r="AP79" s="170">
        <v>295834.57627118641</v>
      </c>
      <c r="AQ79" s="170">
        <v>295956.61016949156</v>
      </c>
      <c r="AR79" s="170">
        <v>300066.10169491527</v>
      </c>
      <c r="AS79" s="159"/>
      <c r="AT79" s="159"/>
      <c r="AU79" s="159"/>
      <c r="AV79" s="159"/>
      <c r="AW79" s="159"/>
      <c r="AX79" s="159"/>
      <c r="AY79" s="159"/>
      <c r="AZ79" s="159"/>
    </row>
    <row r="80" spans="1:52" hidden="1" outlineLevel="1">
      <c r="A80" s="46">
        <v>3125</v>
      </c>
      <c r="B80" s="170">
        <v>98612.542372881362</v>
      </c>
      <c r="C80" s="170">
        <v>102596.94915254238</v>
      </c>
      <c r="D80" s="170">
        <v>105334.57627118644</v>
      </c>
      <c r="E80" s="170">
        <v>106080</v>
      </c>
      <c r="F80" s="170">
        <v>108076.27118644069</v>
      </c>
      <c r="G80" s="170">
        <v>120399.66101694916</v>
      </c>
      <c r="H80" s="170">
        <v>129863.38983050847</v>
      </c>
      <c r="I80" s="170">
        <v>130858.98305084746</v>
      </c>
      <c r="J80" s="170">
        <v>133223.38983050847</v>
      </c>
      <c r="K80" s="170">
        <v>140447.79661016949</v>
      </c>
      <c r="L80" s="170">
        <v>147416.94915254237</v>
      </c>
      <c r="M80" s="170">
        <v>150034.57627118644</v>
      </c>
      <c r="N80" s="170">
        <v>151652.54237288135</v>
      </c>
      <c r="O80" s="170">
        <v>161985.76271186443</v>
      </c>
      <c r="P80" s="170">
        <v>166219.32203389832</v>
      </c>
      <c r="Q80" s="170">
        <v>168211.52542372883</v>
      </c>
      <c r="R80" s="170">
        <v>169082.03389830509</v>
      </c>
      <c r="S80" s="170">
        <v>176429.49152542371</v>
      </c>
      <c r="T80" s="170">
        <v>183898.98305084748</v>
      </c>
      <c r="U80" s="170">
        <v>184148.13559322033</v>
      </c>
      <c r="V80" s="170">
        <v>186390.50847457626</v>
      </c>
      <c r="W80" s="170">
        <v>194358.30508474578</v>
      </c>
      <c r="X80" s="170">
        <v>197720.33898305087</v>
      </c>
      <c r="Y80" s="170">
        <v>201706.77966101695</v>
      </c>
      <c r="Z80" s="170">
        <v>202947.45762711865</v>
      </c>
      <c r="AA80" s="170">
        <v>213532.88135593222</v>
      </c>
      <c r="AB80" s="170">
        <v>217020</v>
      </c>
      <c r="AC80" s="170">
        <v>222249.15254237287</v>
      </c>
      <c r="AD80" s="170">
        <v>225236.94915254237</v>
      </c>
      <c r="AE80" s="170">
        <v>238310.8474576271</v>
      </c>
      <c r="AF80" s="170">
        <v>242044.06779661015</v>
      </c>
      <c r="AG80" s="170">
        <v>245780.33898305087</v>
      </c>
      <c r="AH80" s="170">
        <v>244786.77966101695</v>
      </c>
      <c r="AI80" s="170">
        <v>252132.20338983054</v>
      </c>
      <c r="AJ80" s="170">
        <v>264456.61016949156</v>
      </c>
      <c r="AK80" s="170">
        <v>268190.84745762713</v>
      </c>
      <c r="AL80" s="170">
        <v>273422.03389830509</v>
      </c>
      <c r="AM80" s="170">
        <v>291973.22033898305</v>
      </c>
      <c r="AN80" s="170">
        <v>298448.13559322036</v>
      </c>
      <c r="AO80" s="170">
        <v>301060.67796610168</v>
      </c>
      <c r="AP80" s="170">
        <v>298323.05084745766</v>
      </c>
      <c r="AQ80" s="170">
        <v>308658.30508474575</v>
      </c>
      <c r="AR80" s="170">
        <v>312142.37288135593</v>
      </c>
      <c r="AS80" s="159"/>
      <c r="AT80" s="159"/>
      <c r="AU80" s="159"/>
      <c r="AV80" s="159"/>
      <c r="AW80" s="159"/>
      <c r="AX80" s="159"/>
      <c r="AY80" s="159"/>
      <c r="AZ80" s="159"/>
    </row>
    <row r="81" spans="1:52" hidden="1" outlineLevel="1">
      <c r="A81" s="46">
        <v>3250</v>
      </c>
      <c r="B81" s="170">
        <v>100478.6440677966</v>
      </c>
      <c r="C81" s="170">
        <v>104588.13559322034</v>
      </c>
      <c r="D81" s="170">
        <v>107449.83050847458</v>
      </c>
      <c r="E81" s="170">
        <v>108321.35593220338</v>
      </c>
      <c r="F81" s="170">
        <v>111062.03389830508</v>
      </c>
      <c r="G81" s="170">
        <v>122891.18644067796</v>
      </c>
      <c r="H81" s="170">
        <v>132727.11864406778</v>
      </c>
      <c r="I81" s="170">
        <v>134344.06779661018</v>
      </c>
      <c r="J81" s="170">
        <v>134469.15254237287</v>
      </c>
      <c r="K81" s="170">
        <v>142938.30508474578</v>
      </c>
      <c r="L81" s="170">
        <v>150283.72881355931</v>
      </c>
      <c r="M81" s="170">
        <v>151900.67796610168</v>
      </c>
      <c r="N81" s="170">
        <v>154392.20338983051</v>
      </c>
      <c r="O81" s="170">
        <v>164725.42372881356</v>
      </c>
      <c r="P81" s="170">
        <v>170078.64406779662</v>
      </c>
      <c r="Q81" s="170">
        <v>171075.25423728814</v>
      </c>
      <c r="R81" s="170">
        <v>171821.69491525425</v>
      </c>
      <c r="S81" s="170">
        <v>181159.32203389832</v>
      </c>
      <c r="T81" s="170">
        <v>189253.22033898305</v>
      </c>
      <c r="U81" s="170">
        <v>187512.20338983051</v>
      </c>
      <c r="V81" s="170">
        <v>189875.59322033898</v>
      </c>
      <c r="W81" s="170">
        <v>199089.15254237287</v>
      </c>
      <c r="X81" s="170">
        <v>203322.71186440677</v>
      </c>
      <c r="Y81" s="170">
        <v>203322.71186440677</v>
      </c>
      <c r="Z81" s="170">
        <v>206436.61016949153</v>
      </c>
      <c r="AA81" s="170">
        <v>217142.03389830509</v>
      </c>
      <c r="AB81" s="170">
        <v>220877.2881355932</v>
      </c>
      <c r="AC81" s="170">
        <v>226232.54237288138</v>
      </c>
      <c r="AD81" s="170">
        <v>229096.27118644069</v>
      </c>
      <c r="AE81" s="170">
        <v>245157.96610169491</v>
      </c>
      <c r="AF81" s="170">
        <v>244038.30508474575</v>
      </c>
      <c r="AG81" s="170">
        <v>247646.44067796611</v>
      </c>
      <c r="AH81" s="170">
        <v>251756.94915254237</v>
      </c>
      <c r="AI81" s="170">
        <v>254496.61016949153</v>
      </c>
      <c r="AJ81" s="170">
        <v>268691.18644067796</v>
      </c>
      <c r="AK81" s="170">
        <v>274292.54237288138</v>
      </c>
      <c r="AL81" s="170">
        <v>277157.28813559323</v>
      </c>
      <c r="AM81" s="170">
        <v>299940</v>
      </c>
      <c r="AN81" s="170">
        <v>307162.37288135593</v>
      </c>
      <c r="AO81" s="170">
        <v>305420.33898305084</v>
      </c>
      <c r="AP81" s="170">
        <v>305918.64406779659</v>
      </c>
      <c r="AQ81" s="170">
        <v>311023.72881355934</v>
      </c>
      <c r="AR81" s="170">
        <v>319987.11864406778</v>
      </c>
      <c r="AS81" s="159"/>
      <c r="AT81" s="159"/>
      <c r="AU81" s="159"/>
      <c r="AV81" s="159"/>
      <c r="AW81" s="159"/>
      <c r="AX81" s="159"/>
      <c r="AY81" s="159"/>
      <c r="AZ81" s="159"/>
    </row>
    <row r="82" spans="1:52" hidden="1" outlineLevel="1">
      <c r="A82" s="46">
        <v>3375</v>
      </c>
      <c r="B82" s="170">
        <v>103591.52542372882</v>
      </c>
      <c r="C82" s="170">
        <v>107824.06779661016</v>
      </c>
      <c r="D82" s="170">
        <v>112307.79661016949</v>
      </c>
      <c r="E82" s="170">
        <v>117037.62711864407</v>
      </c>
      <c r="F82" s="170">
        <v>119902.37288135593</v>
      </c>
      <c r="G82" s="170">
        <v>129986.44067796611</v>
      </c>
      <c r="H82" s="170">
        <v>136337.2881355932</v>
      </c>
      <c r="I82" s="170">
        <v>140570.84745762713</v>
      </c>
      <c r="J82" s="170">
        <v>143558.64406779662</v>
      </c>
      <c r="K82" s="170">
        <v>150656.94915254237</v>
      </c>
      <c r="L82" s="170">
        <v>157877.2881355932</v>
      </c>
      <c r="M82" s="170">
        <v>161985.76271186443</v>
      </c>
      <c r="N82" s="170">
        <v>164103.05084745763</v>
      </c>
      <c r="O82" s="170">
        <v>171573.55932203389</v>
      </c>
      <c r="P82" s="170">
        <v>179168.13559322033</v>
      </c>
      <c r="Q82" s="170">
        <v>181783.72881355931</v>
      </c>
      <c r="R82" s="170">
        <v>186140.33898305087</v>
      </c>
      <c r="S82" s="170">
        <v>191121.35593220338</v>
      </c>
      <c r="T82" s="170">
        <v>198717.96610169494</v>
      </c>
      <c r="U82" s="170">
        <v>199089.15254237287</v>
      </c>
      <c r="V82" s="170">
        <v>197969.49152542371</v>
      </c>
      <c r="W82" s="170">
        <v>206062.37288135593</v>
      </c>
      <c r="X82" s="170">
        <v>214156.27118644069</v>
      </c>
      <c r="Y82" s="170">
        <v>218262.71186440677</v>
      </c>
      <c r="Z82" s="170">
        <v>222122.03389830509</v>
      </c>
      <c r="AA82" s="170">
        <v>228600</v>
      </c>
      <c r="AB82" s="170">
        <v>234948.81355932204</v>
      </c>
      <c r="AC82" s="170">
        <v>245530.16949152542</v>
      </c>
      <c r="AD82" s="170">
        <v>251259.66101694916</v>
      </c>
      <c r="AE82" s="170">
        <v>255617.2881355932</v>
      </c>
      <c r="AF82" s="170">
        <v>262464.40677966102</v>
      </c>
      <c r="AG82" s="170">
        <v>266323.72881355934</v>
      </c>
      <c r="AH82" s="170">
        <v>270807.45762711862</v>
      </c>
      <c r="AI82" s="170">
        <v>273297.96610169491</v>
      </c>
      <c r="AJ82" s="170">
        <v>285997.62711864407</v>
      </c>
      <c r="AK82" s="170">
        <v>299940</v>
      </c>
      <c r="AL82" s="170">
        <v>302556.61016949156</v>
      </c>
      <c r="AM82" s="170">
        <v>311893.22033898305</v>
      </c>
      <c r="AN82" s="170">
        <v>322105.42372881353</v>
      </c>
      <c r="AO82" s="170">
        <v>337045.42372881353</v>
      </c>
      <c r="AP82" s="170">
        <v>347379.66101694916</v>
      </c>
      <c r="AQ82" s="170">
        <v>348872.54237288132</v>
      </c>
      <c r="AR82" s="170">
        <v>355348.4745762712</v>
      </c>
      <c r="AS82" s="159"/>
      <c r="AT82" s="159"/>
      <c r="AU82" s="159"/>
      <c r="AV82" s="159"/>
      <c r="AW82" s="159"/>
      <c r="AX82" s="159"/>
      <c r="AY82" s="159"/>
      <c r="AZ82" s="159"/>
    </row>
    <row r="83" spans="1:52" hidden="1" outlineLevel="1">
      <c r="A83" s="46">
        <v>3500</v>
      </c>
      <c r="B83" s="170">
        <v>106828.47457627118</v>
      </c>
      <c r="C83" s="170">
        <v>110688.81355932205</v>
      </c>
      <c r="D83" s="170">
        <v>114797.28813559322</v>
      </c>
      <c r="E83" s="170">
        <v>119032.88135593222</v>
      </c>
      <c r="F83" s="170">
        <v>121395.25423728813</v>
      </c>
      <c r="G83" s="170">
        <v>132975.25423728814</v>
      </c>
      <c r="H83" s="170">
        <v>139325.08474576272</v>
      </c>
      <c r="I83" s="170">
        <v>143558.64406779662</v>
      </c>
      <c r="J83" s="170">
        <v>147416.94915254237</v>
      </c>
      <c r="K83" s="170">
        <v>154392.20338983051</v>
      </c>
      <c r="L83" s="170">
        <v>161240.33898305084</v>
      </c>
      <c r="M83" s="170">
        <v>166219.32203389832</v>
      </c>
      <c r="N83" s="170">
        <v>168960</v>
      </c>
      <c r="O83" s="170">
        <v>177301.01694915254</v>
      </c>
      <c r="P83" s="170">
        <v>183775.93220338982</v>
      </c>
      <c r="Q83" s="170">
        <v>186264.40677966105</v>
      </c>
      <c r="R83" s="170">
        <v>191368.4745762712</v>
      </c>
      <c r="S83" s="170">
        <v>195728.13559322033</v>
      </c>
      <c r="T83" s="170">
        <v>203823.05084745763</v>
      </c>
      <c r="U83" s="170">
        <v>204320.33898305087</v>
      </c>
      <c r="V83" s="170">
        <v>207058.98305084748</v>
      </c>
      <c r="W83" s="170">
        <v>215151.86440677967</v>
      </c>
      <c r="X83" s="170">
        <v>220008.81355932204</v>
      </c>
      <c r="Y83" s="170">
        <v>223491.86440677967</v>
      </c>
      <c r="Z83" s="170">
        <v>227478.30508474578</v>
      </c>
      <c r="AA83" s="170">
        <v>236814.9152542373</v>
      </c>
      <c r="AB83" s="170">
        <v>240800.33898305087</v>
      </c>
      <c r="AC83" s="170">
        <v>252006.10169491527</v>
      </c>
      <c r="AD83" s="170">
        <v>255491.18644067796</v>
      </c>
      <c r="AE83" s="170">
        <v>264954.9152542373</v>
      </c>
      <c r="AF83" s="170">
        <v>269311.5254237288</v>
      </c>
      <c r="AG83" s="170">
        <v>279895.93220338982</v>
      </c>
      <c r="AH83" s="170">
        <v>281764.06779661018</v>
      </c>
      <c r="AI83" s="170">
        <v>282136.27118644072</v>
      </c>
      <c r="AJ83" s="170">
        <v>290729.49152542377</v>
      </c>
      <c r="AK83" s="170">
        <v>298945.42372881359</v>
      </c>
      <c r="AL83" s="170">
        <v>306914.23728813557</v>
      </c>
      <c r="AM83" s="170">
        <v>320113.22033898305</v>
      </c>
      <c r="AN83" s="170">
        <v>335303.3898305085</v>
      </c>
      <c r="AO83" s="170">
        <v>354228.81355932209</v>
      </c>
      <c r="AP83" s="170">
        <v>364312.88135593222</v>
      </c>
      <c r="AQ83" s="170">
        <v>371034.9152542373</v>
      </c>
      <c r="AR83" s="170">
        <v>372282.71186440677</v>
      </c>
      <c r="AS83" s="159"/>
      <c r="AT83" s="159"/>
      <c r="AU83" s="159"/>
      <c r="AV83" s="159"/>
      <c r="AW83" s="159"/>
      <c r="AX83" s="159"/>
      <c r="AY83" s="159"/>
      <c r="AZ83" s="159"/>
    </row>
    <row r="84" spans="1:52" hidden="1" outlineLevel="1">
      <c r="A84" s="46">
        <v>3625</v>
      </c>
      <c r="B84" s="170">
        <v>112681.01694915254</v>
      </c>
      <c r="C84" s="170">
        <v>116789.49152542374</v>
      </c>
      <c r="D84" s="170">
        <v>118532.54237288135</v>
      </c>
      <c r="E84" s="170">
        <v>121147.1186440678</v>
      </c>
      <c r="F84" s="170">
        <v>122891.18644067796</v>
      </c>
      <c r="G84" s="170">
        <v>136463.38983050847</v>
      </c>
      <c r="H84" s="170">
        <v>142938.30508474578</v>
      </c>
      <c r="I84" s="170">
        <v>145550.84745762713</v>
      </c>
      <c r="J84" s="170">
        <v>147791.18644067796</v>
      </c>
      <c r="K84" s="170">
        <v>157877.2881355932</v>
      </c>
      <c r="L84" s="170">
        <v>165470.8474576271</v>
      </c>
      <c r="M84" s="170">
        <v>168460.67796610171</v>
      </c>
      <c r="N84" s="170">
        <v>170701.01694915254</v>
      </c>
      <c r="O84" s="170">
        <v>181783.72881355931</v>
      </c>
      <c r="P84" s="170">
        <v>187884.40677966105</v>
      </c>
      <c r="Q84" s="170">
        <v>191121.35593220338</v>
      </c>
      <c r="R84" s="170">
        <v>191869.83050847458</v>
      </c>
      <c r="S84" s="170">
        <v>200461.01694915254</v>
      </c>
      <c r="T84" s="170">
        <v>208800</v>
      </c>
      <c r="U84" s="170">
        <v>208927.11864406781</v>
      </c>
      <c r="V84" s="170">
        <v>212162.03389830509</v>
      </c>
      <c r="W84" s="170">
        <v>220381.01694915254</v>
      </c>
      <c r="X84" s="170">
        <v>225236.94915254237</v>
      </c>
      <c r="Y84" s="170">
        <v>229470.50847457626</v>
      </c>
      <c r="Z84" s="170">
        <v>230964.40677966105</v>
      </c>
      <c r="AA84" s="170">
        <v>242668.4745762712</v>
      </c>
      <c r="AB84" s="170">
        <v>247026.10169491527</v>
      </c>
      <c r="AC84" s="170">
        <v>253623.05084745763</v>
      </c>
      <c r="AD84" s="170">
        <v>257358.30508474575</v>
      </c>
      <c r="AE84" s="170">
        <v>272673.55932203389</v>
      </c>
      <c r="AF84" s="170">
        <v>283133.89830508473</v>
      </c>
      <c r="AG84" s="170">
        <v>283507.11864406778</v>
      </c>
      <c r="AH84" s="170">
        <v>287118.30508474575</v>
      </c>
      <c r="AI84" s="170">
        <v>290355.25423728814</v>
      </c>
      <c r="AJ84" s="170">
        <v>300440.33898305084</v>
      </c>
      <c r="AK84" s="170">
        <v>308034.9152542373</v>
      </c>
      <c r="AL84" s="170">
        <v>314138.64406779659</v>
      </c>
      <c r="AM84" s="170">
        <v>332935.93220338988</v>
      </c>
      <c r="AN84" s="170">
        <v>356719.32203389832</v>
      </c>
      <c r="AO84" s="170">
        <v>364437.96610169497</v>
      </c>
      <c r="AP84" s="170">
        <v>365432.54237288132</v>
      </c>
      <c r="AQ84" s="170">
        <v>376141.01694915252</v>
      </c>
      <c r="AR84" s="170">
        <v>377884.06779661018</v>
      </c>
      <c r="AS84" s="159"/>
      <c r="AT84" s="159"/>
      <c r="AU84" s="159"/>
      <c r="AV84" s="159"/>
      <c r="AW84" s="159"/>
      <c r="AX84" s="159"/>
      <c r="AY84" s="159"/>
      <c r="AZ84" s="159"/>
    </row>
    <row r="85" spans="1:52" hidden="1" outlineLevel="1">
      <c r="A85" s="46">
        <v>3750</v>
      </c>
      <c r="B85" s="170">
        <v>114049.83050847458</v>
      </c>
      <c r="C85" s="170">
        <v>118657.62711864407</v>
      </c>
      <c r="D85" s="170">
        <v>120399.66101694916</v>
      </c>
      <c r="E85" s="170">
        <v>120647.79661016949</v>
      </c>
      <c r="F85" s="170">
        <v>123264.40677966102</v>
      </c>
      <c r="G85" s="170">
        <v>139947.45762711865</v>
      </c>
      <c r="H85" s="170">
        <v>145924.06779661018</v>
      </c>
      <c r="I85" s="170">
        <v>147791.18644067796</v>
      </c>
      <c r="J85" s="170">
        <v>149535.25423728814</v>
      </c>
      <c r="K85" s="170">
        <v>161240.33898305084</v>
      </c>
      <c r="L85" s="170">
        <v>169333.22033898305</v>
      </c>
      <c r="M85" s="170">
        <v>171821.69491525425</v>
      </c>
      <c r="N85" s="170">
        <v>172568.13559322033</v>
      </c>
      <c r="O85" s="170">
        <v>185890.16949152542</v>
      </c>
      <c r="P85" s="170">
        <v>192491.18644067799</v>
      </c>
      <c r="Q85" s="170">
        <v>193736.94915254237</v>
      </c>
      <c r="R85" s="170">
        <v>194607.45762711865</v>
      </c>
      <c r="S85" s="170">
        <v>205065.76271186443</v>
      </c>
      <c r="T85" s="170">
        <v>213782.03389830509</v>
      </c>
      <c r="U85" s="170">
        <v>214029.15254237287</v>
      </c>
      <c r="V85" s="170">
        <v>214903.72881355931</v>
      </c>
      <c r="W85" s="170">
        <v>226232.54237288138</v>
      </c>
      <c r="X85" s="170">
        <v>230715.25423728814</v>
      </c>
      <c r="Y85" s="170">
        <v>230217.96610169494</v>
      </c>
      <c r="Z85" s="170">
        <v>235570.16949152542</v>
      </c>
      <c r="AA85" s="170">
        <v>246526.77966101695</v>
      </c>
      <c r="AB85" s="170">
        <v>250262.03389830509</v>
      </c>
      <c r="AC85" s="170">
        <v>257236.27118644069</v>
      </c>
      <c r="AD85" s="170">
        <v>260970.50847457626</v>
      </c>
      <c r="AE85" s="170">
        <v>276410.84745762713</v>
      </c>
      <c r="AF85" s="170">
        <v>279521.69491525425</v>
      </c>
      <c r="AG85" s="170">
        <v>287863.72881355934</v>
      </c>
      <c r="AH85" s="170">
        <v>287241.35593220335</v>
      </c>
      <c r="AI85" s="170">
        <v>296829.15254237287</v>
      </c>
      <c r="AJ85" s="170">
        <v>307661.69491525425</v>
      </c>
      <c r="AK85" s="170">
        <v>312391.5254237288</v>
      </c>
      <c r="AL85" s="170">
        <v>324718.98305084743</v>
      </c>
      <c r="AM85" s="170">
        <v>340158.30508474575</v>
      </c>
      <c r="AN85" s="170">
        <v>366555.25423728809</v>
      </c>
      <c r="AO85" s="170">
        <v>370538.64406779665</v>
      </c>
      <c r="AP85" s="170">
        <v>375269.49152542377</v>
      </c>
      <c r="AQ85" s="170">
        <v>383487.45762711862</v>
      </c>
      <c r="AR85" s="170">
        <v>384981.35593220341</v>
      </c>
      <c r="AS85" s="159"/>
      <c r="AT85" s="159"/>
      <c r="AU85" s="159"/>
      <c r="AV85" s="159"/>
      <c r="AW85" s="159"/>
      <c r="AX85" s="159"/>
      <c r="AY85" s="159"/>
      <c r="AZ85" s="159"/>
    </row>
    <row r="86" spans="1:52" hidden="1" outlineLevel="1">
      <c r="A86" s="46">
        <v>3875</v>
      </c>
      <c r="B86" s="170">
        <v>115045.42372881355</v>
      </c>
      <c r="C86" s="170">
        <v>119902.37288135593</v>
      </c>
      <c r="D86" s="170">
        <v>125257.62711864407</v>
      </c>
      <c r="E86" s="170">
        <v>130483.72881355933</v>
      </c>
      <c r="F86" s="170">
        <v>133472.54237288135</v>
      </c>
      <c r="G86" s="170">
        <v>144928.4745762712</v>
      </c>
      <c r="H86" s="170">
        <v>152274.9152542373</v>
      </c>
      <c r="I86" s="170">
        <v>157503.05084745763</v>
      </c>
      <c r="J86" s="170">
        <v>161488.4745762712</v>
      </c>
      <c r="K86" s="170">
        <v>168334.57627118644</v>
      </c>
      <c r="L86" s="170">
        <v>176927.79661016949</v>
      </c>
      <c r="M86" s="170">
        <v>181783.72881355931</v>
      </c>
      <c r="N86" s="170">
        <v>185890.16949152542</v>
      </c>
      <c r="O86" s="170">
        <v>194108.13559322033</v>
      </c>
      <c r="P86" s="170">
        <v>201706.77966101695</v>
      </c>
      <c r="Q86" s="170">
        <v>204443.38983050847</v>
      </c>
      <c r="R86" s="170">
        <v>209671.52542372883</v>
      </c>
      <c r="S86" s="170">
        <v>215151.86440677967</v>
      </c>
      <c r="T86" s="170">
        <v>223616.94915254237</v>
      </c>
      <c r="U86" s="170">
        <v>223991.18644067799</v>
      </c>
      <c r="V86" s="170">
        <v>227355.25423728814</v>
      </c>
      <c r="W86" s="170">
        <v>232208.13559322033</v>
      </c>
      <c r="X86" s="170">
        <v>241547.79661016949</v>
      </c>
      <c r="Y86" s="170">
        <v>246279.66101694916</v>
      </c>
      <c r="Z86" s="170">
        <v>250387.11864406781</v>
      </c>
      <c r="AA86" s="170">
        <v>260349.15254237287</v>
      </c>
      <c r="AB86" s="170">
        <v>264954.9152542373</v>
      </c>
      <c r="AC86" s="170">
        <v>277030.16949152545</v>
      </c>
      <c r="AD86" s="170">
        <v>281389.83050847461</v>
      </c>
      <c r="AE86" s="170">
        <v>291725.0847457627</v>
      </c>
      <c r="AF86" s="170">
        <v>296329.83050847461</v>
      </c>
      <c r="AG86" s="170">
        <v>301309.83050847461</v>
      </c>
      <c r="AH86" s="170">
        <v>306415.93220338982</v>
      </c>
      <c r="AI86" s="170">
        <v>313137.96610169491</v>
      </c>
      <c r="AJ86" s="170">
        <v>337045.42372881353</v>
      </c>
      <c r="AK86" s="170">
        <v>354603.05084745766</v>
      </c>
      <c r="AL86" s="170">
        <v>362072.54237288132</v>
      </c>
      <c r="AM86" s="170">
        <v>386227.11864406778</v>
      </c>
      <c r="AN86" s="170">
        <v>394195.93220338988</v>
      </c>
      <c r="AO86" s="170">
        <v>408388.4745762712</v>
      </c>
      <c r="AP86" s="170">
        <v>409759.32203389832</v>
      </c>
      <c r="AQ86" s="170">
        <v>414366.10169491527</v>
      </c>
      <c r="AR86" s="170">
        <v>414862.37288135599</v>
      </c>
      <c r="AS86" s="159"/>
      <c r="AT86" s="159"/>
      <c r="AU86" s="159"/>
      <c r="AV86" s="159"/>
      <c r="AW86" s="159"/>
      <c r="AX86" s="159"/>
      <c r="AY86" s="159"/>
      <c r="AZ86" s="159"/>
    </row>
    <row r="87" spans="1:52" hidden="1" outlineLevel="1">
      <c r="A87" s="46">
        <v>4000</v>
      </c>
      <c r="B87" s="170">
        <v>118906.77966101696</v>
      </c>
      <c r="C87" s="170">
        <v>123512.54237288135</v>
      </c>
      <c r="D87" s="170">
        <v>128369.49152542374</v>
      </c>
      <c r="E87" s="170">
        <v>133598.64406779662</v>
      </c>
      <c r="F87" s="170">
        <v>136212.20338983051</v>
      </c>
      <c r="G87" s="170">
        <v>149162.03389830509</v>
      </c>
      <c r="H87" s="170">
        <v>155262.7118644068</v>
      </c>
      <c r="I87" s="170">
        <v>160867.11864406781</v>
      </c>
      <c r="J87" s="170">
        <v>164973.55932203389</v>
      </c>
      <c r="K87" s="170">
        <v>172321.01694915254</v>
      </c>
      <c r="L87" s="170">
        <v>180663.05084745763</v>
      </c>
      <c r="M87" s="170">
        <v>185890.16949152542</v>
      </c>
      <c r="N87" s="170">
        <v>188507.79661016949</v>
      </c>
      <c r="O87" s="170">
        <v>198840</v>
      </c>
      <c r="P87" s="170">
        <v>205440</v>
      </c>
      <c r="Q87" s="170">
        <v>208800</v>
      </c>
      <c r="R87" s="170">
        <v>210793.22033898305</v>
      </c>
      <c r="S87" s="170">
        <v>219260.33898305087</v>
      </c>
      <c r="T87" s="170">
        <v>228847.11864406781</v>
      </c>
      <c r="U87" s="170">
        <v>228971.18644067799</v>
      </c>
      <c r="V87" s="170">
        <v>232208.13559322033</v>
      </c>
      <c r="W87" s="170">
        <v>242295.25423728814</v>
      </c>
      <c r="X87" s="170">
        <v>246902.03389830509</v>
      </c>
      <c r="Y87" s="170">
        <v>251633.89830508476</v>
      </c>
      <c r="Z87" s="170">
        <v>255990.50847457626</v>
      </c>
      <c r="AA87" s="170">
        <v>266323.72881355934</v>
      </c>
      <c r="AB87" s="170">
        <v>270807.45762711862</v>
      </c>
      <c r="AC87" s="170">
        <v>277157.28813559323</v>
      </c>
      <c r="AD87" s="170">
        <v>281514.9152542373</v>
      </c>
      <c r="AE87" s="170">
        <v>298197.96610169491</v>
      </c>
      <c r="AF87" s="170">
        <v>298448.13559322036</v>
      </c>
      <c r="AG87" s="170">
        <v>301686.10169491527</v>
      </c>
      <c r="AH87" s="170">
        <v>308034.9152542373</v>
      </c>
      <c r="AI87" s="170">
        <v>320360.33898305084</v>
      </c>
      <c r="AJ87" s="170">
        <v>346262.03389830509</v>
      </c>
      <c r="AK87" s="170">
        <v>365185.42372881353</v>
      </c>
      <c r="AL87" s="170">
        <v>373526.44067796611</v>
      </c>
      <c r="AM87" s="170">
        <v>393947.79661016952</v>
      </c>
      <c r="AN87" s="170">
        <v>400171.52542372886</v>
      </c>
      <c r="AO87" s="170">
        <v>408514.57627118641</v>
      </c>
      <c r="AP87" s="170">
        <v>418101.35593220341</v>
      </c>
      <c r="AQ87" s="170">
        <v>418598.64406779665</v>
      </c>
      <c r="AR87" s="170">
        <v>419594.23728813563</v>
      </c>
      <c r="AS87" s="159"/>
      <c r="AT87" s="159"/>
      <c r="AU87" s="159"/>
      <c r="AV87" s="159"/>
      <c r="AW87" s="159"/>
      <c r="AX87" s="159"/>
      <c r="AY87" s="159"/>
      <c r="AZ87" s="159"/>
    </row>
    <row r="88" spans="1:52" hidden="1" outlineLevel="1">
      <c r="A88" s="46">
        <v>4125</v>
      </c>
      <c r="B88" s="170">
        <v>124384.06779661016</v>
      </c>
      <c r="C88" s="170">
        <v>128741.69491525424</v>
      </c>
      <c r="D88" s="170">
        <v>133598.64406779662</v>
      </c>
      <c r="E88" s="170">
        <v>136585.42372881356</v>
      </c>
      <c r="F88" s="170">
        <v>137333.89830508473</v>
      </c>
      <c r="G88" s="170">
        <v>150781.01694915254</v>
      </c>
      <c r="H88" s="170">
        <v>155509.83050847458</v>
      </c>
      <c r="I88" s="170">
        <v>160991.18644067799</v>
      </c>
      <c r="J88" s="170">
        <v>165470.8474576271</v>
      </c>
      <c r="K88" s="170">
        <v>175683.05084745763</v>
      </c>
      <c r="L88" s="170">
        <v>181036.27118644066</v>
      </c>
      <c r="M88" s="170">
        <v>185890.16949152542</v>
      </c>
      <c r="N88" s="170">
        <v>190000.67796610171</v>
      </c>
      <c r="O88" s="170">
        <v>200957.2881355932</v>
      </c>
      <c r="P88" s="170">
        <v>205564.06779661015</v>
      </c>
      <c r="Q88" s="170">
        <v>208927.11864406781</v>
      </c>
      <c r="R88" s="170">
        <v>212783.38983050847</v>
      </c>
      <c r="S88" s="170">
        <v>223866.10169491527</v>
      </c>
      <c r="T88" s="170">
        <v>228847.11864406781</v>
      </c>
      <c r="U88" s="170">
        <v>232085.08474576272</v>
      </c>
      <c r="V88" s="170">
        <v>235196.94915254237</v>
      </c>
      <c r="W88" s="170">
        <v>247026.10169491527</v>
      </c>
      <c r="X88" s="170">
        <v>252006.10169491527</v>
      </c>
      <c r="Y88" s="170">
        <v>257236.27118644069</v>
      </c>
      <c r="Z88" s="170">
        <v>261966.10169491527</v>
      </c>
      <c r="AA88" s="170">
        <v>272425.42372881353</v>
      </c>
      <c r="AB88" s="170">
        <v>276906.10169491527</v>
      </c>
      <c r="AC88" s="170">
        <v>282508.4745762712</v>
      </c>
      <c r="AD88" s="170">
        <v>287740.67796610168</v>
      </c>
      <c r="AE88" s="170">
        <v>298197.96610169491</v>
      </c>
      <c r="AF88" s="170">
        <v>302806.77966101695</v>
      </c>
      <c r="AG88" s="170">
        <v>308034.9152542373</v>
      </c>
      <c r="AH88" s="170">
        <v>313764.40677966102</v>
      </c>
      <c r="AI88" s="170">
        <v>340033.22033898305</v>
      </c>
      <c r="AJ88" s="170">
        <v>350367.45762711862</v>
      </c>
      <c r="AK88" s="170">
        <v>366804.40677966102</v>
      </c>
      <c r="AL88" s="170">
        <v>378881.69491525419</v>
      </c>
      <c r="AM88" s="170">
        <v>394195.93220338988</v>
      </c>
      <c r="AN88" s="170">
        <v>405150.50847457629</v>
      </c>
      <c r="AO88" s="170">
        <v>409137.96610169497</v>
      </c>
      <c r="AP88" s="170">
        <v>418350.50847457629</v>
      </c>
      <c r="AQ88" s="170">
        <v>418723.72881355934</v>
      </c>
      <c r="AR88" s="170">
        <v>424201.01694915252</v>
      </c>
      <c r="AS88" s="159"/>
      <c r="AT88" s="159"/>
      <c r="AU88" s="159"/>
      <c r="AV88" s="159"/>
      <c r="AW88" s="159"/>
      <c r="AX88" s="159"/>
      <c r="AY88" s="159"/>
      <c r="AZ88" s="159"/>
    </row>
    <row r="89" spans="1:52" hidden="1" outlineLevel="1">
      <c r="A89" s="46">
        <v>4250</v>
      </c>
      <c r="B89" s="170">
        <v>124882.37288135593</v>
      </c>
      <c r="C89" s="170">
        <v>129986.44067796611</v>
      </c>
      <c r="D89" s="170">
        <v>135215.59322033898</v>
      </c>
      <c r="E89" s="170">
        <v>137458.98305084746</v>
      </c>
      <c r="F89" s="170">
        <v>139824.40677966102</v>
      </c>
      <c r="G89" s="170">
        <v>152274.9152542373</v>
      </c>
      <c r="H89" s="170">
        <v>157877.2881355932</v>
      </c>
      <c r="I89" s="170">
        <v>161488.4745762712</v>
      </c>
      <c r="J89" s="170">
        <v>165470.8474576271</v>
      </c>
      <c r="K89" s="170">
        <v>178421.69491525425</v>
      </c>
      <c r="L89" s="170">
        <v>183154.57627118644</v>
      </c>
      <c r="M89" s="170">
        <v>187262.03389830509</v>
      </c>
      <c r="N89" s="170">
        <v>191247.45762711865</v>
      </c>
      <c r="O89" s="170">
        <v>203572.88135593222</v>
      </c>
      <c r="P89" s="170">
        <v>208800</v>
      </c>
      <c r="Q89" s="170">
        <v>211664.74576271189</v>
      </c>
      <c r="R89" s="170">
        <v>213407.79661016949</v>
      </c>
      <c r="S89" s="170">
        <v>227355.25423728814</v>
      </c>
      <c r="T89" s="170">
        <v>232085.08474576272</v>
      </c>
      <c r="U89" s="170">
        <v>235071.86440677967</v>
      </c>
      <c r="V89" s="170">
        <v>237685.42372881353</v>
      </c>
      <c r="W89" s="170">
        <v>252506.44067796611</v>
      </c>
      <c r="X89" s="170">
        <v>257609.49152542374</v>
      </c>
      <c r="Y89" s="170">
        <v>257485.42372881353</v>
      </c>
      <c r="Z89" s="170">
        <v>264456.61016949156</v>
      </c>
      <c r="AA89" s="170">
        <v>278028.81355932204</v>
      </c>
      <c r="AB89" s="170">
        <v>283009.83050847461</v>
      </c>
      <c r="AC89" s="170">
        <v>283381.01694915252</v>
      </c>
      <c r="AD89" s="170">
        <v>290228.13559322036</v>
      </c>
      <c r="AE89" s="170">
        <v>304423.72881355934</v>
      </c>
      <c r="AF89" s="170">
        <v>309279.66101694916</v>
      </c>
      <c r="AG89" s="170">
        <v>313265.0847457627</v>
      </c>
      <c r="AH89" s="170">
        <v>320984.74576271186</v>
      </c>
      <c r="AI89" s="170">
        <v>348127.11864406778</v>
      </c>
      <c r="AJ89" s="170">
        <v>355098.30508474575</v>
      </c>
      <c r="AK89" s="170">
        <v>371161.01694915252</v>
      </c>
      <c r="AL89" s="170">
        <v>382740</v>
      </c>
      <c r="AM89" s="170">
        <v>398926.77966101695</v>
      </c>
      <c r="AN89" s="170">
        <v>409883.3898305085</v>
      </c>
      <c r="AO89" s="170">
        <v>415112.54237288138</v>
      </c>
      <c r="AP89" s="170">
        <v>418598.64406779665</v>
      </c>
      <c r="AQ89" s="170">
        <v>421835.59322033898</v>
      </c>
      <c r="AR89" s="170">
        <v>424949.49152542377</v>
      </c>
      <c r="AS89" s="159"/>
      <c r="AT89" s="159"/>
      <c r="AU89" s="159"/>
      <c r="AV89" s="159"/>
      <c r="AW89" s="159"/>
      <c r="AX89" s="159"/>
      <c r="AY89" s="159"/>
      <c r="AZ89" s="159"/>
    </row>
    <row r="90" spans="1:52" hidden="1" outlineLevel="1">
      <c r="A90" s="46">
        <v>4375</v>
      </c>
      <c r="B90" s="170">
        <v>127747.1186440678</v>
      </c>
      <c r="C90" s="170">
        <v>132975.25423728814</v>
      </c>
      <c r="D90" s="170">
        <v>138702.71186440677</v>
      </c>
      <c r="E90" s="170">
        <v>144304.06779661018</v>
      </c>
      <c r="F90" s="170">
        <v>147542.03389830509</v>
      </c>
      <c r="G90" s="170">
        <v>157129.83050847458</v>
      </c>
      <c r="H90" s="170">
        <v>163854.91525423728</v>
      </c>
      <c r="I90" s="170">
        <v>169456.27118644066</v>
      </c>
      <c r="J90" s="170">
        <v>173317.62711864404</v>
      </c>
      <c r="K90" s="170">
        <v>183775.93220338982</v>
      </c>
      <c r="L90" s="170">
        <v>191121.35593220338</v>
      </c>
      <c r="M90" s="170">
        <v>195977.2881355932</v>
      </c>
      <c r="N90" s="170">
        <v>200461.01694915254</v>
      </c>
      <c r="O90" s="170">
        <v>211167.45762711865</v>
      </c>
      <c r="P90" s="170">
        <v>217517.2881355932</v>
      </c>
      <c r="Q90" s="170">
        <v>220381.01694915254</v>
      </c>
      <c r="R90" s="170">
        <v>224366.44067796611</v>
      </c>
      <c r="S90" s="170">
        <v>236814.9152542373</v>
      </c>
      <c r="T90" s="170">
        <v>242295.25423728814</v>
      </c>
      <c r="U90" s="170">
        <v>247026.10169491527</v>
      </c>
      <c r="V90" s="170">
        <v>252627.45762711865</v>
      </c>
      <c r="W90" s="170">
        <v>262961.69491525425</v>
      </c>
      <c r="X90" s="170">
        <v>268566.10169491527</v>
      </c>
      <c r="Y90" s="170">
        <v>273671.18644067796</v>
      </c>
      <c r="Z90" s="170">
        <v>278774.23728813557</v>
      </c>
      <c r="AA90" s="170">
        <v>289732.88135593222</v>
      </c>
      <c r="AB90" s="170">
        <v>294712.88135593222</v>
      </c>
      <c r="AC90" s="170">
        <v>301309.83050847461</v>
      </c>
      <c r="AD90" s="170">
        <v>305544.40677966102</v>
      </c>
      <c r="AE90" s="170">
        <v>315878.64406779665</v>
      </c>
      <c r="AF90" s="170">
        <v>335428.4745762712</v>
      </c>
      <c r="AG90" s="170">
        <v>349122.71186440677</v>
      </c>
      <c r="AH90" s="170">
        <v>356966.44067796611</v>
      </c>
      <c r="AI90" s="170">
        <v>370412.54237288132</v>
      </c>
      <c r="AJ90" s="170">
        <v>370538.64406779665</v>
      </c>
      <c r="AK90" s="170">
        <v>392450.84745762713</v>
      </c>
      <c r="AL90" s="170">
        <v>401044.06779661018</v>
      </c>
      <c r="AM90" s="170">
        <v>409883.3898305085</v>
      </c>
      <c r="AN90" s="170">
        <v>414862.37288135599</v>
      </c>
      <c r="AO90" s="170">
        <v>419844.40677966102</v>
      </c>
      <c r="AP90" s="170">
        <v>428184.40677966102</v>
      </c>
      <c r="AQ90" s="170">
        <v>440385.76271186443</v>
      </c>
      <c r="AR90" s="170">
        <v>441134.23728813563</v>
      </c>
      <c r="AS90" s="159"/>
      <c r="AT90" s="159"/>
      <c r="AU90" s="159"/>
      <c r="AV90" s="159"/>
      <c r="AW90" s="159"/>
      <c r="AX90" s="159"/>
      <c r="AY90" s="159"/>
      <c r="AZ90" s="159"/>
    </row>
    <row r="91" spans="1:52" hidden="1" outlineLevel="1">
      <c r="A91" s="46">
        <v>4500</v>
      </c>
      <c r="B91" s="170">
        <v>129986.44067796611</v>
      </c>
      <c r="C91" s="170">
        <v>135341.69491525425</v>
      </c>
      <c r="D91" s="170">
        <v>141316.27118644069</v>
      </c>
      <c r="E91" s="170">
        <v>147168.81355932204</v>
      </c>
      <c r="F91" s="170">
        <v>150656.94915254237</v>
      </c>
      <c r="G91" s="170">
        <v>161240.33898305084</v>
      </c>
      <c r="H91" s="170">
        <v>166966.77966101695</v>
      </c>
      <c r="I91" s="170">
        <v>172568.13559322033</v>
      </c>
      <c r="J91" s="170">
        <v>177675.25423728814</v>
      </c>
      <c r="K91" s="170">
        <v>189128.13559322033</v>
      </c>
      <c r="L91" s="170">
        <v>194607.45762711865</v>
      </c>
      <c r="M91" s="170">
        <v>199834.57627118644</v>
      </c>
      <c r="N91" s="170">
        <v>203946.10169491527</v>
      </c>
      <c r="O91" s="170">
        <v>216646.77966101695</v>
      </c>
      <c r="P91" s="170">
        <v>222249.15254237287</v>
      </c>
      <c r="Q91" s="170">
        <v>225362.03389830509</v>
      </c>
      <c r="R91" s="170">
        <v>231586.77966101695</v>
      </c>
      <c r="S91" s="170">
        <v>241547.79661016949</v>
      </c>
      <c r="T91" s="170">
        <v>246902.03389830509</v>
      </c>
      <c r="U91" s="170">
        <v>252006.10169491527</v>
      </c>
      <c r="V91" s="170">
        <v>257609.49152542374</v>
      </c>
      <c r="W91" s="170">
        <v>268566.10169491527</v>
      </c>
      <c r="X91" s="170">
        <v>273794.23728813557</v>
      </c>
      <c r="Y91" s="170">
        <v>279274.57627118641</v>
      </c>
      <c r="Z91" s="170">
        <v>284254.57627118641</v>
      </c>
      <c r="AA91" s="170">
        <v>295956.61016949156</v>
      </c>
      <c r="AB91" s="170">
        <v>300812.54237288138</v>
      </c>
      <c r="AC91" s="170">
        <v>310897.62711864407</v>
      </c>
      <c r="AD91" s="170">
        <v>314010.50847457629</v>
      </c>
      <c r="AE91" s="170">
        <v>325464.40677966102</v>
      </c>
      <c r="AF91" s="170">
        <v>361946.44067796611</v>
      </c>
      <c r="AG91" s="170">
        <v>367052.54237288132</v>
      </c>
      <c r="AH91" s="170">
        <v>371533.22033898305</v>
      </c>
      <c r="AI91" s="170">
        <v>384981.35593220341</v>
      </c>
      <c r="AJ91" s="170">
        <v>385355.59322033898</v>
      </c>
      <c r="AK91" s="170">
        <v>402535.93220338988</v>
      </c>
      <c r="AL91" s="170">
        <v>407766.10169491527</v>
      </c>
      <c r="AM91" s="170">
        <v>428684.74576271186</v>
      </c>
      <c r="AN91" s="170">
        <v>433539.66101694916</v>
      </c>
      <c r="AO91" s="170">
        <v>442382.03389830509</v>
      </c>
      <c r="AP91" s="170">
        <v>443250.50847457629</v>
      </c>
      <c r="AQ91" s="170">
        <v>455079.66101694916</v>
      </c>
      <c r="AR91" s="170">
        <v>456697.62711864407</v>
      </c>
      <c r="AS91" s="159"/>
      <c r="AT91" s="159"/>
      <c r="AU91" s="159"/>
      <c r="AV91" s="159"/>
      <c r="AW91" s="159"/>
      <c r="AX91" s="159"/>
      <c r="AY91" s="159"/>
      <c r="AZ91" s="159"/>
    </row>
    <row r="92" spans="1:52" hidden="1" outlineLevel="1">
      <c r="A92" s="46">
        <v>4625</v>
      </c>
      <c r="B92" s="170">
        <v>138206.44067796611</v>
      </c>
      <c r="C92" s="170">
        <v>142688.13559322036</v>
      </c>
      <c r="D92" s="170">
        <v>147295.93220338982</v>
      </c>
      <c r="E92" s="170">
        <v>149784.40677966102</v>
      </c>
      <c r="F92" s="170">
        <v>151652.54237288135</v>
      </c>
      <c r="G92" s="170">
        <v>164725.42372881356</v>
      </c>
      <c r="H92" s="170">
        <v>170078.64406779662</v>
      </c>
      <c r="I92" s="170">
        <v>174439.32203389832</v>
      </c>
      <c r="J92" s="170">
        <v>178670.8474576271</v>
      </c>
      <c r="K92" s="170">
        <v>192491.18644067799</v>
      </c>
      <c r="L92" s="170">
        <v>198344.74576271189</v>
      </c>
      <c r="M92" s="170">
        <v>203572.88135593222</v>
      </c>
      <c r="N92" s="170">
        <v>204817.6271186441</v>
      </c>
      <c r="O92" s="170">
        <v>220254.9152542373</v>
      </c>
      <c r="P92" s="170">
        <v>226232.54237288138</v>
      </c>
      <c r="Q92" s="170">
        <v>229593.55932203392</v>
      </c>
      <c r="R92" s="170">
        <v>233328.81355932204</v>
      </c>
      <c r="S92" s="170">
        <v>246279.66101694916</v>
      </c>
      <c r="T92" s="170">
        <v>251633.89830508476</v>
      </c>
      <c r="U92" s="170">
        <v>257358.30508474575</v>
      </c>
      <c r="V92" s="170">
        <v>260349.15254237287</v>
      </c>
      <c r="W92" s="170">
        <v>273671.18644067796</v>
      </c>
      <c r="X92" s="170">
        <v>279274.57627118641</v>
      </c>
      <c r="Y92" s="170">
        <v>284875.93220338982</v>
      </c>
      <c r="Z92" s="170">
        <v>290104.06779661018</v>
      </c>
      <c r="AA92" s="170">
        <v>301560</v>
      </c>
      <c r="AB92" s="170">
        <v>307040.33898305084</v>
      </c>
      <c r="AC92" s="170">
        <v>317995.93220338988</v>
      </c>
      <c r="AD92" s="170">
        <v>326587.11864406778</v>
      </c>
      <c r="AE92" s="170">
        <v>347751.86440677964</v>
      </c>
      <c r="AF92" s="170">
        <v>370787.79661016952</v>
      </c>
      <c r="AG92" s="170">
        <v>375519.66101694916</v>
      </c>
      <c r="AH92" s="170">
        <v>381744.40677966102</v>
      </c>
      <c r="AI92" s="170">
        <v>397309.83050847455</v>
      </c>
      <c r="AJ92" s="170">
        <v>401416.27118644066</v>
      </c>
      <c r="AK92" s="170">
        <v>403034.23728813563</v>
      </c>
      <c r="AL92" s="170">
        <v>411750.50847457629</v>
      </c>
      <c r="AM92" s="170">
        <v>436155.2542372882</v>
      </c>
      <c r="AN92" s="170">
        <v>445118.64406779665</v>
      </c>
      <c r="AO92" s="170">
        <v>445743.05084745766</v>
      </c>
      <c r="AP92" s="170">
        <v>453085.42372881353</v>
      </c>
      <c r="AQ92" s="170">
        <v>460932.20338983054</v>
      </c>
      <c r="AR92" s="170">
        <v>474131.18644067796</v>
      </c>
      <c r="AS92" s="159"/>
      <c r="AT92" s="159"/>
      <c r="AU92" s="159"/>
      <c r="AV92" s="159"/>
      <c r="AW92" s="159"/>
      <c r="AX92" s="159"/>
      <c r="AY92" s="159"/>
      <c r="AZ92" s="159"/>
    </row>
    <row r="93" spans="1:52" hidden="1" outlineLevel="1">
      <c r="A93" s="46">
        <v>4750</v>
      </c>
      <c r="B93" s="170">
        <v>138826.77966101695</v>
      </c>
      <c r="C93" s="170">
        <v>143183.38983050847</v>
      </c>
      <c r="D93" s="170">
        <v>149162.03389830509</v>
      </c>
      <c r="E93" s="170">
        <v>151900.67796610168</v>
      </c>
      <c r="F93" s="170">
        <v>154141.01694915254</v>
      </c>
      <c r="G93" s="170">
        <v>167838.30508474578</v>
      </c>
      <c r="H93" s="170">
        <v>173438.64406779662</v>
      </c>
      <c r="I93" s="170">
        <v>176801.69491525425</v>
      </c>
      <c r="J93" s="170">
        <v>179043.05084745763</v>
      </c>
      <c r="K93" s="170">
        <v>195977.2881355932</v>
      </c>
      <c r="L93" s="170">
        <v>201951.86440677967</v>
      </c>
      <c r="M93" s="170">
        <v>205065.76271186443</v>
      </c>
      <c r="N93" s="170">
        <v>208800</v>
      </c>
      <c r="O93" s="170">
        <v>224861.69491525425</v>
      </c>
      <c r="P93" s="170">
        <v>230715.25423728814</v>
      </c>
      <c r="Q93" s="170">
        <v>234076.27118644069</v>
      </c>
      <c r="R93" s="170">
        <v>235819.32203389832</v>
      </c>
      <c r="S93" s="170">
        <v>251010.50847457626</v>
      </c>
      <c r="T93" s="170">
        <v>256488.81355932204</v>
      </c>
      <c r="U93" s="170">
        <v>259725.76271186443</v>
      </c>
      <c r="V93" s="170">
        <v>264954.9152542373</v>
      </c>
      <c r="W93" s="170">
        <v>279148.4745762712</v>
      </c>
      <c r="X93" s="170">
        <v>284502.71186440677</v>
      </c>
      <c r="Y93" s="170">
        <v>284875.93220338982</v>
      </c>
      <c r="Z93" s="170">
        <v>292472.54237288138</v>
      </c>
      <c r="AA93" s="170">
        <v>307661.69491525425</v>
      </c>
      <c r="AB93" s="170">
        <v>312890.84745762713</v>
      </c>
      <c r="AC93" s="170">
        <v>324842.03389830509</v>
      </c>
      <c r="AD93" s="170">
        <v>345761.69491525419</v>
      </c>
      <c r="AE93" s="170">
        <v>359706.10169491527</v>
      </c>
      <c r="AF93" s="170">
        <v>379380</v>
      </c>
      <c r="AG93" s="170">
        <v>383859.66101694916</v>
      </c>
      <c r="AH93" s="170">
        <v>385852.88135593222</v>
      </c>
      <c r="AI93" s="170">
        <v>401914.57627118641</v>
      </c>
      <c r="AJ93" s="170">
        <v>405774.9152542373</v>
      </c>
      <c r="AK93" s="170">
        <v>415858.98305084743</v>
      </c>
      <c r="AL93" s="170">
        <v>419097.96610169497</v>
      </c>
      <c r="AM93" s="170">
        <v>440886.10169491527</v>
      </c>
      <c r="AN93" s="170">
        <v>453210.50847457629</v>
      </c>
      <c r="AO93" s="170">
        <v>454207.11864406784</v>
      </c>
      <c r="AP93" s="170">
        <v>457073.89830508473</v>
      </c>
      <c r="AQ93" s="170">
        <v>465911.18644067796</v>
      </c>
      <c r="AR93" s="170">
        <v>470021.69491525419</v>
      </c>
      <c r="AS93" s="159"/>
      <c r="AT93" s="159"/>
      <c r="AU93" s="159"/>
      <c r="AV93" s="159"/>
      <c r="AW93" s="159"/>
      <c r="AX93" s="159"/>
      <c r="AY93" s="159"/>
      <c r="AZ93" s="159"/>
    </row>
    <row r="94" spans="1:52" hidden="1" outlineLevel="1">
      <c r="A94" s="46">
        <v>4875</v>
      </c>
      <c r="B94" s="170">
        <v>140319.66101694916</v>
      </c>
      <c r="C94" s="170">
        <v>145924.06779661018</v>
      </c>
      <c r="D94" s="170">
        <v>151652.54237288135</v>
      </c>
      <c r="E94" s="170">
        <v>158001.35593220338</v>
      </c>
      <c r="F94" s="170">
        <v>162358.98305084746</v>
      </c>
      <c r="G94" s="170">
        <v>172443.05084745763</v>
      </c>
      <c r="H94" s="170">
        <v>179915.59322033898</v>
      </c>
      <c r="I94" s="170">
        <v>185890.16949152542</v>
      </c>
      <c r="J94" s="170">
        <v>190498.98305084748</v>
      </c>
      <c r="K94" s="170">
        <v>201951.86440677967</v>
      </c>
      <c r="L94" s="170">
        <v>209175.25423728814</v>
      </c>
      <c r="M94" s="170">
        <v>215151.86440677967</v>
      </c>
      <c r="N94" s="170">
        <v>221003.38983050847</v>
      </c>
      <c r="O94" s="170">
        <v>231586.77966101695</v>
      </c>
      <c r="P94" s="170">
        <v>239183.38983050847</v>
      </c>
      <c r="Q94" s="170">
        <v>242791.5254237288</v>
      </c>
      <c r="R94" s="170">
        <v>249516.61016949153</v>
      </c>
      <c r="S94" s="170">
        <v>260349.15254237287</v>
      </c>
      <c r="T94" s="170">
        <v>266323.72881355934</v>
      </c>
      <c r="U94" s="170">
        <v>272425.42372881353</v>
      </c>
      <c r="V94" s="170">
        <v>278527.11864406778</v>
      </c>
      <c r="W94" s="170">
        <v>289732.88135593222</v>
      </c>
      <c r="X94" s="170">
        <v>295956.61016949156</v>
      </c>
      <c r="Y94" s="170">
        <v>301560</v>
      </c>
      <c r="Z94" s="170">
        <v>307411.5254237288</v>
      </c>
      <c r="AA94" s="170">
        <v>319365.76271186443</v>
      </c>
      <c r="AB94" s="170">
        <v>325464.40677966102</v>
      </c>
      <c r="AC94" s="170">
        <v>342647.79661016952</v>
      </c>
      <c r="AD94" s="170">
        <v>364312.88135593222</v>
      </c>
      <c r="AE94" s="170">
        <v>382615.93220338988</v>
      </c>
      <c r="AF94" s="170">
        <v>386599.32203389832</v>
      </c>
      <c r="AG94" s="170">
        <v>390209.49152542377</v>
      </c>
      <c r="AH94" s="170">
        <v>394070.84745762713</v>
      </c>
      <c r="AI94" s="170">
        <v>406647.45762711862</v>
      </c>
      <c r="AJ94" s="170">
        <v>407020.67796610174</v>
      </c>
      <c r="AK94" s="170">
        <v>425323.72881355934</v>
      </c>
      <c r="AL94" s="170">
        <v>436777.62711864407</v>
      </c>
      <c r="AM94" s="170">
        <v>451095.2542372882</v>
      </c>
      <c r="AN94" s="170">
        <v>458194.57627118641</v>
      </c>
      <c r="AO94" s="170">
        <v>473382.71186440677</v>
      </c>
      <c r="AP94" s="170">
        <v>476993.89830508473</v>
      </c>
      <c r="AQ94" s="170">
        <v>480977.28813559317</v>
      </c>
      <c r="AR94" s="170">
        <v>481474.57627118641</v>
      </c>
      <c r="AS94" s="159"/>
      <c r="AT94" s="159"/>
      <c r="AU94" s="159"/>
      <c r="AV94" s="159"/>
      <c r="AW94" s="159"/>
      <c r="AX94" s="159"/>
      <c r="AY94" s="159"/>
      <c r="AZ94" s="159"/>
    </row>
    <row r="95" spans="1:52" hidden="1" outlineLevel="1">
      <c r="A95" s="46">
        <v>5000</v>
      </c>
      <c r="B95" s="170">
        <v>143558.64406779662</v>
      </c>
      <c r="C95" s="170">
        <v>149411.18644067796</v>
      </c>
      <c r="D95" s="170">
        <v>155013.55932203389</v>
      </c>
      <c r="E95" s="170">
        <v>160991.18644067799</v>
      </c>
      <c r="F95" s="170">
        <v>164973.55932203389</v>
      </c>
      <c r="G95" s="170">
        <v>177301.01694915254</v>
      </c>
      <c r="H95" s="170">
        <v>183154.57627118644</v>
      </c>
      <c r="I95" s="170">
        <v>189128.13559322033</v>
      </c>
      <c r="J95" s="170">
        <v>193987.11864406781</v>
      </c>
      <c r="K95" s="170">
        <v>207306.10169491527</v>
      </c>
      <c r="L95" s="170">
        <v>213034.57627118644</v>
      </c>
      <c r="M95" s="170">
        <v>219260.33898305087</v>
      </c>
      <c r="N95" s="170">
        <v>224861.69491525425</v>
      </c>
      <c r="O95" s="170">
        <v>237315.25423728814</v>
      </c>
      <c r="P95" s="170">
        <v>243415.93220338982</v>
      </c>
      <c r="Q95" s="170">
        <v>247026.10169491527</v>
      </c>
      <c r="R95" s="170">
        <v>253996.27118644069</v>
      </c>
      <c r="S95" s="170">
        <v>264954.9152542373</v>
      </c>
      <c r="T95" s="170">
        <v>270807.45762711862</v>
      </c>
      <c r="U95" s="170">
        <v>277157.28813559323</v>
      </c>
      <c r="V95" s="170">
        <v>283256.94915254239</v>
      </c>
      <c r="W95" s="170">
        <v>294838.98305084748</v>
      </c>
      <c r="X95" s="170">
        <v>301435.93220338982</v>
      </c>
      <c r="Y95" s="170">
        <v>307040.33898305084</v>
      </c>
      <c r="Z95" s="170">
        <v>312890.84745762713</v>
      </c>
      <c r="AA95" s="170">
        <v>325092.20338983054</v>
      </c>
      <c r="AB95" s="170">
        <v>331066.77966101695</v>
      </c>
      <c r="AC95" s="170">
        <v>349246.77966101695</v>
      </c>
      <c r="AD95" s="170">
        <v>364312.88135593222</v>
      </c>
      <c r="AE95" s="170">
        <v>386599.32203389832</v>
      </c>
      <c r="AF95" s="170">
        <v>390334.57627118641</v>
      </c>
      <c r="AG95" s="170">
        <v>394693.22033898305</v>
      </c>
      <c r="AH95" s="170">
        <v>398427.45762711862</v>
      </c>
      <c r="AI95" s="170">
        <v>407020.67796610174</v>
      </c>
      <c r="AJ95" s="170">
        <v>418474.57627118641</v>
      </c>
      <c r="AK95" s="170">
        <v>429803.3898305085</v>
      </c>
      <c r="AL95" s="170">
        <v>441383.3898305085</v>
      </c>
      <c r="AM95" s="170">
        <v>459563.3898305085</v>
      </c>
      <c r="AN95" s="170">
        <v>460683.05084745766</v>
      </c>
      <c r="AO95" s="170">
        <v>477866.44067796611</v>
      </c>
      <c r="AP95" s="170">
        <v>482225.08474576275</v>
      </c>
      <c r="AQ95" s="170">
        <v>482718.30508474575</v>
      </c>
      <c r="AR95" s="170">
        <v>489071.18644067796</v>
      </c>
      <c r="AS95" s="159"/>
      <c r="AT95" s="159"/>
      <c r="AU95" s="159"/>
      <c r="AV95" s="159"/>
      <c r="AW95" s="159"/>
      <c r="AX95" s="159"/>
      <c r="AY95" s="159"/>
      <c r="AZ95" s="159"/>
    </row>
    <row r="96" spans="1:52" hidden="1" outlineLevel="1">
      <c r="A96" s="46">
        <v>5125</v>
      </c>
      <c r="B96" s="170">
        <v>151152.20338983051</v>
      </c>
      <c r="C96" s="170">
        <v>156383.38983050847</v>
      </c>
      <c r="D96" s="170">
        <v>161985.76271186443</v>
      </c>
      <c r="E96" s="170">
        <v>164725.42372881356</v>
      </c>
      <c r="F96" s="170">
        <v>166842.71186440677</v>
      </c>
      <c r="G96" s="170">
        <v>180911.18644067799</v>
      </c>
      <c r="H96" s="170">
        <v>191247.45762711865</v>
      </c>
      <c r="I96" s="170">
        <v>193858.98305084748</v>
      </c>
      <c r="J96" s="170">
        <v>194482.37288135593</v>
      </c>
      <c r="K96" s="170">
        <v>211788.81355932204</v>
      </c>
      <c r="L96" s="170">
        <v>223491.86440677967</v>
      </c>
      <c r="M96" s="170">
        <v>224611.52542372883</v>
      </c>
      <c r="N96" s="170">
        <v>229220.33898305087</v>
      </c>
      <c r="O96" s="170">
        <v>243415.93220338982</v>
      </c>
      <c r="P96" s="170">
        <v>254496.61016949153</v>
      </c>
      <c r="Q96" s="170">
        <v>255740.33898305087</v>
      </c>
      <c r="R96" s="170">
        <v>258353.89830508476</v>
      </c>
      <c r="S96" s="170">
        <v>271302.71186440677</v>
      </c>
      <c r="T96" s="170">
        <v>281016.61016949156</v>
      </c>
      <c r="U96" s="170">
        <v>284502.71186440677</v>
      </c>
      <c r="V96" s="170">
        <v>285871.5254237288</v>
      </c>
      <c r="W96" s="170">
        <v>298695.25423728814</v>
      </c>
      <c r="X96" s="170">
        <v>306044.74576271186</v>
      </c>
      <c r="Y96" s="170">
        <v>309155.59322033898</v>
      </c>
      <c r="Z96" s="170">
        <v>316253.89830508473</v>
      </c>
      <c r="AA96" s="170">
        <v>331066.77966101695</v>
      </c>
      <c r="AB96" s="170">
        <v>334680</v>
      </c>
      <c r="AC96" s="170">
        <v>354352.88135593222</v>
      </c>
      <c r="AD96" s="170">
        <v>375269.49152542377</v>
      </c>
      <c r="AE96" s="170">
        <v>398552.54237288138</v>
      </c>
      <c r="AF96" s="170">
        <v>402289.83050847455</v>
      </c>
      <c r="AG96" s="170">
        <v>402786.10169491527</v>
      </c>
      <c r="AH96" s="170">
        <v>406894.57627118641</v>
      </c>
      <c r="AI96" s="170">
        <v>419097.96610169497</v>
      </c>
      <c r="AJ96" s="170">
        <v>428061.35593220341</v>
      </c>
      <c r="AK96" s="170">
        <v>436651.52542372886</v>
      </c>
      <c r="AL96" s="170">
        <v>444248.1355932203</v>
      </c>
      <c r="AM96" s="170">
        <v>465040.67796610174</v>
      </c>
      <c r="AN96" s="170">
        <v>471514.57627118641</v>
      </c>
      <c r="AO96" s="170">
        <v>481350.50847457629</v>
      </c>
      <c r="AP96" s="170">
        <v>489816.6101694915</v>
      </c>
      <c r="AQ96" s="170">
        <v>493056.6101694915</v>
      </c>
      <c r="AR96" s="170">
        <v>494923.72881355928</v>
      </c>
      <c r="AS96" s="159"/>
      <c r="AT96" s="159"/>
      <c r="AU96" s="159"/>
      <c r="AV96" s="159"/>
      <c r="AW96" s="159"/>
      <c r="AX96" s="159"/>
      <c r="AY96" s="159"/>
      <c r="AZ96" s="159"/>
    </row>
    <row r="97" spans="1:52" hidden="1" outlineLevel="1">
      <c r="A97" s="46">
        <v>5250</v>
      </c>
      <c r="B97" s="170">
        <v>153146.44067796611</v>
      </c>
      <c r="C97" s="170">
        <v>158872.88135593222</v>
      </c>
      <c r="D97" s="170">
        <v>164848.4745762712</v>
      </c>
      <c r="E97" s="170">
        <v>167089.83050847458</v>
      </c>
      <c r="F97" s="170">
        <v>169082.03389830509</v>
      </c>
      <c r="G97" s="170">
        <v>183775.93220338982</v>
      </c>
      <c r="H97" s="170">
        <v>195728.13559322033</v>
      </c>
      <c r="I97" s="170">
        <v>198465.76271186443</v>
      </c>
      <c r="J97" s="170">
        <v>198966.10169491527</v>
      </c>
      <c r="K97" s="170">
        <v>216147.45762711865</v>
      </c>
      <c r="L97" s="170">
        <v>228847.11864406781</v>
      </c>
      <c r="M97" s="170">
        <v>230217.96610169494</v>
      </c>
      <c r="N97" s="170">
        <v>231711.86440677967</v>
      </c>
      <c r="O97" s="170">
        <v>248891.18644067796</v>
      </c>
      <c r="P97" s="170">
        <v>261966.10169491527</v>
      </c>
      <c r="Q97" s="170">
        <v>260472.20338983054</v>
      </c>
      <c r="R97" s="170">
        <v>261842.03389830509</v>
      </c>
      <c r="S97" s="170">
        <v>277405.42372881353</v>
      </c>
      <c r="T97" s="170">
        <v>278277.96610169491</v>
      </c>
      <c r="U97" s="170">
        <v>290355.25423728814</v>
      </c>
      <c r="V97" s="170">
        <v>290228.13559322036</v>
      </c>
      <c r="W97" s="170">
        <v>302806.77966101695</v>
      </c>
      <c r="X97" s="170">
        <v>310897.62711864407</v>
      </c>
      <c r="Y97" s="170">
        <v>312641.69491525425</v>
      </c>
      <c r="Z97" s="170">
        <v>317123.3898305085</v>
      </c>
      <c r="AA97" s="170">
        <v>334680</v>
      </c>
      <c r="AB97" s="170">
        <v>338289.15254237287</v>
      </c>
      <c r="AC97" s="170">
        <v>358212.20338983054</v>
      </c>
      <c r="AD97" s="170">
        <v>386599.32203389832</v>
      </c>
      <c r="AE97" s="170">
        <v>402289.83050847455</v>
      </c>
      <c r="AF97" s="170">
        <v>412372.88135593222</v>
      </c>
      <c r="AG97" s="170">
        <v>411998.64406779665</v>
      </c>
      <c r="AH97" s="170">
        <v>415112.54237288138</v>
      </c>
      <c r="AI97" s="170">
        <v>428933.89830508473</v>
      </c>
      <c r="AJ97" s="170">
        <v>437896.27118644066</v>
      </c>
      <c r="AK97" s="170">
        <v>441508.4745762712</v>
      </c>
      <c r="AL97" s="170">
        <v>445743.05084745766</v>
      </c>
      <c r="AM97" s="170">
        <v>473630.84745762707</v>
      </c>
      <c r="AN97" s="170">
        <v>477740.33898305084</v>
      </c>
      <c r="AO97" s="170">
        <v>485087.79661016952</v>
      </c>
      <c r="AP97" s="170">
        <v>493676.94915254239</v>
      </c>
      <c r="AQ97" s="170">
        <v>498535.93220338982</v>
      </c>
      <c r="AR97" s="170">
        <v>500151.86440677964</v>
      </c>
      <c r="AS97" s="159"/>
      <c r="AT97" s="159"/>
      <c r="AU97" s="159"/>
      <c r="AV97" s="159"/>
      <c r="AW97" s="159"/>
      <c r="AX97" s="159"/>
      <c r="AY97" s="159"/>
      <c r="AZ97" s="159"/>
    </row>
    <row r="98" spans="1:52" hidden="1" outlineLevel="1">
      <c r="A98" s="46">
        <v>5375</v>
      </c>
      <c r="B98" s="170">
        <v>160867.11864406781</v>
      </c>
      <c r="C98" s="170">
        <v>166966.77966101695</v>
      </c>
      <c r="D98" s="170">
        <v>172942.37288135593</v>
      </c>
      <c r="E98" s="170">
        <v>179292.20338983051</v>
      </c>
      <c r="F98" s="170">
        <v>179418.30508474578</v>
      </c>
      <c r="G98" s="170">
        <v>187262.03389830509</v>
      </c>
      <c r="H98" s="170">
        <v>197720.33898305087</v>
      </c>
      <c r="I98" s="170">
        <v>205440</v>
      </c>
      <c r="J98" s="170">
        <v>206558.64406779662</v>
      </c>
      <c r="K98" s="170">
        <v>221250.50847457626</v>
      </c>
      <c r="L98" s="170">
        <v>235819.32203389832</v>
      </c>
      <c r="M98" s="170">
        <v>239056.27118644069</v>
      </c>
      <c r="N98" s="170">
        <v>245407.11864406781</v>
      </c>
      <c r="O98" s="170">
        <v>256736.94915254237</v>
      </c>
      <c r="P98" s="170">
        <v>265205.0847457627</v>
      </c>
      <c r="Q98" s="170">
        <v>271552.88135593222</v>
      </c>
      <c r="R98" s="170">
        <v>276535.93220338982</v>
      </c>
      <c r="S98" s="170">
        <v>279396.61016949156</v>
      </c>
      <c r="T98" s="170">
        <v>290228.13559322036</v>
      </c>
      <c r="U98" s="170">
        <v>300565.42372881359</v>
      </c>
      <c r="V98" s="170">
        <v>304423.72881355934</v>
      </c>
      <c r="W98" s="170">
        <v>307040.33898305084</v>
      </c>
      <c r="X98" s="170">
        <v>321730.16949152545</v>
      </c>
      <c r="Y98" s="170">
        <v>325590.50847457629</v>
      </c>
      <c r="Z98" s="170">
        <v>332189.49152542377</v>
      </c>
      <c r="AA98" s="170">
        <v>336796.27118644066</v>
      </c>
      <c r="AB98" s="170">
        <v>341778.30508474575</v>
      </c>
      <c r="AC98" s="170">
        <v>364563.05084745766</v>
      </c>
      <c r="AD98" s="170">
        <v>392076.61016949156</v>
      </c>
      <c r="AE98" s="170">
        <v>407520</v>
      </c>
      <c r="AF98" s="170">
        <v>415112.54237288138</v>
      </c>
      <c r="AG98" s="170">
        <v>427312.88135593222</v>
      </c>
      <c r="AH98" s="170">
        <v>432544.06779661018</v>
      </c>
      <c r="AI98" s="170">
        <v>442130.84745762713</v>
      </c>
      <c r="AJ98" s="170">
        <v>449228.1355932203</v>
      </c>
      <c r="AK98" s="170">
        <v>472387.11864406784</v>
      </c>
      <c r="AL98" s="170">
        <v>476620.67796610174</v>
      </c>
      <c r="AM98" s="170">
        <v>478735.93220338982</v>
      </c>
      <c r="AN98" s="170">
        <v>487452.20338983054</v>
      </c>
      <c r="AO98" s="170">
        <v>494923.72881355928</v>
      </c>
      <c r="AP98" s="170">
        <v>498905.08474576275</v>
      </c>
      <c r="AQ98" s="170">
        <v>511233.55932203389</v>
      </c>
      <c r="AR98" s="170">
        <v>515716.27118644066</v>
      </c>
      <c r="AS98" s="159"/>
      <c r="AT98" s="159"/>
      <c r="AU98" s="159"/>
      <c r="AV98" s="159"/>
      <c r="AW98" s="159"/>
      <c r="AX98" s="159"/>
      <c r="AY98" s="159"/>
      <c r="AZ98" s="159"/>
    </row>
    <row r="99" spans="1:52" hidden="1" outlineLevel="1">
      <c r="A99" s="46">
        <v>5500</v>
      </c>
      <c r="B99" s="170">
        <v>164973.55932203389</v>
      </c>
      <c r="C99" s="170">
        <v>170701.01694915254</v>
      </c>
      <c r="D99" s="170">
        <v>176677.62711864404</v>
      </c>
      <c r="E99" s="170">
        <v>182902.37288135593</v>
      </c>
      <c r="F99" s="170">
        <v>186636.61016949153</v>
      </c>
      <c r="G99" s="170">
        <v>190000.67796610171</v>
      </c>
      <c r="H99" s="170">
        <v>206062.37288135593</v>
      </c>
      <c r="I99" s="170">
        <v>213782.03389830509</v>
      </c>
      <c r="J99" s="170">
        <v>219757.6271186441</v>
      </c>
      <c r="K99" s="170">
        <v>223991.18644067799</v>
      </c>
      <c r="L99" s="170">
        <v>240176.94915254237</v>
      </c>
      <c r="M99" s="170">
        <v>242917.62711864407</v>
      </c>
      <c r="N99" s="170">
        <v>249393.55932203392</v>
      </c>
      <c r="O99" s="170">
        <v>261468.81355932204</v>
      </c>
      <c r="P99" s="170">
        <v>275538.30508474575</v>
      </c>
      <c r="Q99" s="170">
        <v>283256.94915254239</v>
      </c>
      <c r="R99" s="170">
        <v>285251.18644067796</v>
      </c>
      <c r="S99" s="170">
        <v>288613.22033898305</v>
      </c>
      <c r="T99" s="170">
        <v>304423.72881355934</v>
      </c>
      <c r="U99" s="170">
        <v>308658.30508474575</v>
      </c>
      <c r="V99" s="170">
        <v>313014.9152542373</v>
      </c>
      <c r="W99" s="170">
        <v>322105.42372881353</v>
      </c>
      <c r="X99" s="170">
        <v>329823.05084745766</v>
      </c>
      <c r="Y99" s="170">
        <v>337792.88135593222</v>
      </c>
      <c r="Z99" s="170">
        <v>341901.35593220341</v>
      </c>
      <c r="AA99" s="170">
        <v>347379.66101694916</v>
      </c>
      <c r="AB99" s="170">
        <v>352608.81355932209</v>
      </c>
      <c r="AC99" s="170">
        <v>368171.18644067796</v>
      </c>
      <c r="AD99" s="170">
        <v>396063.05084745766</v>
      </c>
      <c r="AE99" s="170">
        <v>411876.61016949156</v>
      </c>
      <c r="AF99" s="170">
        <v>419097.96610169497</v>
      </c>
      <c r="AG99" s="170">
        <v>432418.98305084743</v>
      </c>
      <c r="AH99" s="170">
        <v>437400</v>
      </c>
      <c r="AI99" s="170">
        <v>444871.52542372886</v>
      </c>
      <c r="AJ99" s="170">
        <v>455829.15254237287</v>
      </c>
      <c r="AK99" s="170">
        <v>475498.98305084743</v>
      </c>
      <c r="AL99" s="170">
        <v>481350.50847457629</v>
      </c>
      <c r="AM99" s="170">
        <v>491684.74576271186</v>
      </c>
      <c r="AN99" s="170">
        <v>493301.69491525425</v>
      </c>
      <c r="AO99" s="170">
        <v>499776.6101694915</v>
      </c>
      <c r="AP99" s="170">
        <v>506874.9152542373</v>
      </c>
      <c r="AQ99" s="170">
        <v>516337.62711864407</v>
      </c>
      <c r="AR99" s="170">
        <v>527917.62711864407</v>
      </c>
      <c r="AS99" s="159"/>
      <c r="AT99" s="159"/>
      <c r="AU99" s="159"/>
      <c r="AV99" s="159"/>
      <c r="AW99" s="159"/>
      <c r="AX99" s="159"/>
      <c r="AY99" s="159"/>
      <c r="AZ99" s="159"/>
    </row>
    <row r="100" spans="1:52" hidden="1" outlineLevel="1">
      <c r="A100" s="46">
        <v>5625</v>
      </c>
      <c r="B100" s="170">
        <v>171200.33898305087</v>
      </c>
      <c r="C100" s="170">
        <v>177175.93220338982</v>
      </c>
      <c r="D100" s="170">
        <v>183274.57627118644</v>
      </c>
      <c r="E100" s="170">
        <v>186515.59322033898</v>
      </c>
      <c r="F100" s="170">
        <v>190250.8474576271</v>
      </c>
      <c r="G100" s="170">
        <v>200210.8474576271</v>
      </c>
      <c r="H100" s="170">
        <v>211293.55932203389</v>
      </c>
      <c r="I100" s="170">
        <v>217642.37288135593</v>
      </c>
      <c r="J100" s="170">
        <v>222249.15254237287</v>
      </c>
      <c r="K100" s="170">
        <v>232956.61016949153</v>
      </c>
      <c r="L100" s="170">
        <v>249393.55932203392</v>
      </c>
      <c r="M100" s="170">
        <v>252506.44067796611</v>
      </c>
      <c r="N100" s="170">
        <v>255491.18644067796</v>
      </c>
      <c r="O100" s="170">
        <v>268566.10169491527</v>
      </c>
      <c r="P100" s="170">
        <v>287863.72881355934</v>
      </c>
      <c r="Q100" s="170">
        <v>293966.44067796611</v>
      </c>
      <c r="R100" s="170">
        <v>295087.11864406778</v>
      </c>
      <c r="S100" s="170">
        <v>302930.84745762713</v>
      </c>
      <c r="T100" s="170">
        <v>316003.72881355934</v>
      </c>
      <c r="U100" s="170">
        <v>320984.74576271186</v>
      </c>
      <c r="V100" s="170">
        <v>317871.86440677964</v>
      </c>
      <c r="W100" s="170">
        <v>328078.98305084743</v>
      </c>
      <c r="X100" s="170">
        <v>343021.01694915252</v>
      </c>
      <c r="Y100" s="170">
        <v>347504.74576271186</v>
      </c>
      <c r="Z100" s="170">
        <v>351614.23728813563</v>
      </c>
      <c r="AA100" s="170">
        <v>360577.62711864407</v>
      </c>
      <c r="AB100" s="170">
        <v>368545.42372881353</v>
      </c>
      <c r="AC100" s="170">
        <v>377635.93220338988</v>
      </c>
      <c r="AD100" s="170">
        <v>400295.59322033898</v>
      </c>
      <c r="AE100" s="170">
        <v>428684.74576271186</v>
      </c>
      <c r="AF100" s="170">
        <v>433787.79661016952</v>
      </c>
      <c r="AG100" s="170">
        <v>442877.28813559323</v>
      </c>
      <c r="AH100" s="170">
        <v>443124.40677966102</v>
      </c>
      <c r="AI100" s="170">
        <v>458814.9152542373</v>
      </c>
      <c r="AJ100" s="170">
        <v>477491.18644067796</v>
      </c>
      <c r="AK100" s="170">
        <v>477491.18644067796</v>
      </c>
      <c r="AL100" s="170">
        <v>487077.96610169497</v>
      </c>
      <c r="AM100" s="170">
        <v>499653.55932203389</v>
      </c>
      <c r="AN100" s="170">
        <v>513349.83050847461</v>
      </c>
      <c r="AO100" s="170">
        <v>521068.4745762712</v>
      </c>
      <c r="AP100" s="170">
        <v>516961.01694915252</v>
      </c>
      <c r="AQ100" s="170">
        <v>529910.84745762707</v>
      </c>
      <c r="AR100" s="170">
        <v>545846.44067796611</v>
      </c>
      <c r="AS100" s="159"/>
      <c r="AT100" s="159"/>
      <c r="AU100" s="159"/>
      <c r="AV100" s="159"/>
      <c r="AW100" s="159"/>
      <c r="AX100" s="159"/>
      <c r="AY100" s="159"/>
      <c r="AZ100" s="159"/>
    </row>
    <row r="101" spans="1:52" hidden="1" outlineLevel="1">
      <c r="A101" s="46">
        <v>5750</v>
      </c>
      <c r="B101" s="170">
        <v>175183.72881355931</v>
      </c>
      <c r="C101" s="170">
        <v>180911.18644067799</v>
      </c>
      <c r="D101" s="170">
        <v>187137.96610169494</v>
      </c>
      <c r="E101" s="170">
        <v>189379.32203389832</v>
      </c>
      <c r="F101" s="170">
        <v>193363.72881355931</v>
      </c>
      <c r="G101" s="170">
        <v>206062.37288135593</v>
      </c>
      <c r="H101" s="170">
        <v>213532.88135593222</v>
      </c>
      <c r="I101" s="170">
        <v>220254.9152542373</v>
      </c>
      <c r="J101" s="170">
        <v>221750.8474576271</v>
      </c>
      <c r="K101" s="170">
        <v>239429.49152542371</v>
      </c>
      <c r="L101" s="170">
        <v>251633.89830508476</v>
      </c>
      <c r="M101" s="170">
        <v>258604.06779661015</v>
      </c>
      <c r="N101" s="170">
        <v>259474.57627118644</v>
      </c>
      <c r="O101" s="170">
        <v>274665.76271186443</v>
      </c>
      <c r="P101" s="170">
        <v>290603.3898305085</v>
      </c>
      <c r="Q101" s="170">
        <v>296829.15254237287</v>
      </c>
      <c r="R101" s="170">
        <v>301435.93220338982</v>
      </c>
      <c r="S101" s="170">
        <v>308780.33898305084</v>
      </c>
      <c r="T101" s="170">
        <v>318869.49152542377</v>
      </c>
      <c r="U101" s="170">
        <v>326087.79661016952</v>
      </c>
      <c r="V101" s="170">
        <v>326960.33898305084</v>
      </c>
      <c r="W101" s="170">
        <v>336172.88135593222</v>
      </c>
      <c r="X101" s="170">
        <v>346382.03389830509</v>
      </c>
      <c r="Y101" s="170">
        <v>351113.89830508473</v>
      </c>
      <c r="Z101" s="170">
        <v>357588.81355932209</v>
      </c>
      <c r="AA101" s="170">
        <v>368297.28813559323</v>
      </c>
      <c r="AB101" s="170">
        <v>373152.20338983054</v>
      </c>
      <c r="AC101" s="170">
        <v>390209.49152542377</v>
      </c>
      <c r="AD101" s="170">
        <v>409510.16949152545</v>
      </c>
      <c r="AE101" s="170">
        <v>434909.49152542377</v>
      </c>
      <c r="AF101" s="170">
        <v>442007.79661016952</v>
      </c>
      <c r="AG101" s="170">
        <v>451966.77966101695</v>
      </c>
      <c r="AH101" s="170">
        <v>452215.93220338988</v>
      </c>
      <c r="AI101" s="170">
        <v>465040.67796610174</v>
      </c>
      <c r="AJ101" s="170">
        <v>486703.72881355928</v>
      </c>
      <c r="AK101" s="170">
        <v>487452.20338983054</v>
      </c>
      <c r="AL101" s="170">
        <v>491186.44067796611</v>
      </c>
      <c r="AM101" s="170">
        <v>504134.23728813563</v>
      </c>
      <c r="AN101" s="170">
        <v>526298.64406779665</v>
      </c>
      <c r="AO101" s="170">
        <v>531029.49152542371</v>
      </c>
      <c r="AP101" s="170">
        <v>531029.49152542371</v>
      </c>
      <c r="AQ101" s="170">
        <v>539371.52542372886</v>
      </c>
      <c r="AR101" s="170">
        <v>553441.01694915257</v>
      </c>
      <c r="AS101" s="159"/>
      <c r="AT101" s="159"/>
      <c r="AU101" s="159"/>
      <c r="AV101" s="159"/>
      <c r="AW101" s="159"/>
      <c r="AX101" s="159"/>
      <c r="AY101" s="159"/>
      <c r="AZ101" s="159"/>
    </row>
    <row r="102" spans="1:52" hidden="1" outlineLevel="1">
      <c r="A102" s="46">
        <v>5875</v>
      </c>
      <c r="B102" s="170">
        <v>178544.74576271189</v>
      </c>
      <c r="C102" s="170">
        <v>184397.2881355932</v>
      </c>
      <c r="D102" s="170">
        <v>190498.98305084748</v>
      </c>
      <c r="E102" s="170">
        <v>196847.79661016949</v>
      </c>
      <c r="F102" s="170">
        <v>202452.20338983051</v>
      </c>
      <c r="G102" s="170">
        <v>210293.89830508476</v>
      </c>
      <c r="H102" s="170">
        <v>215400</v>
      </c>
      <c r="I102" s="170">
        <v>227478.30508474578</v>
      </c>
      <c r="J102" s="170">
        <v>230715.25423728814</v>
      </c>
      <c r="K102" s="170">
        <v>242791.5254237288</v>
      </c>
      <c r="L102" s="170">
        <v>258728.13559322033</v>
      </c>
      <c r="M102" s="170">
        <v>264954.9152542373</v>
      </c>
      <c r="N102" s="170">
        <v>270309.15254237287</v>
      </c>
      <c r="O102" s="170">
        <v>280017.96610169491</v>
      </c>
      <c r="P102" s="170">
        <v>295333.22033898305</v>
      </c>
      <c r="Q102" s="170">
        <v>302930.84745762713</v>
      </c>
      <c r="R102" s="170">
        <v>310523.3898305085</v>
      </c>
      <c r="S102" s="170">
        <v>318121.01694915252</v>
      </c>
      <c r="T102" s="170">
        <v>322230.50847457629</v>
      </c>
      <c r="U102" s="170">
        <v>332563.72881355934</v>
      </c>
      <c r="V102" s="170">
        <v>341901.35593220341</v>
      </c>
      <c r="W102" s="170">
        <v>346262.03389830509</v>
      </c>
      <c r="X102" s="170">
        <v>350243.3898305085</v>
      </c>
      <c r="Y102" s="170">
        <v>355971.86440677964</v>
      </c>
      <c r="Z102" s="170">
        <v>359706.10169491527</v>
      </c>
      <c r="AA102" s="170">
        <v>371907.45762711862</v>
      </c>
      <c r="AB102" s="170">
        <v>381619.32203389832</v>
      </c>
      <c r="AC102" s="170">
        <v>406025.08474576275</v>
      </c>
      <c r="AD102" s="170">
        <v>421461.35593220341</v>
      </c>
      <c r="AE102" s="170">
        <v>440011.52542372886</v>
      </c>
      <c r="AF102" s="170">
        <v>458194.57627118641</v>
      </c>
      <c r="AG102" s="170">
        <v>474505.42372881353</v>
      </c>
      <c r="AH102" s="170">
        <v>482225.08474576275</v>
      </c>
      <c r="AI102" s="170">
        <v>488198.64406779665</v>
      </c>
      <c r="AJ102" s="170">
        <v>490939.32203389832</v>
      </c>
      <c r="AK102" s="170">
        <v>507124.06779661018</v>
      </c>
      <c r="AL102" s="170">
        <v>513474.9152542373</v>
      </c>
      <c r="AM102" s="170">
        <v>526797.96610169497</v>
      </c>
      <c r="AN102" s="170">
        <v>538873.22033898311</v>
      </c>
      <c r="AO102" s="170">
        <v>545846.44067796611</v>
      </c>
      <c r="AP102" s="170">
        <v>553192.88135593222</v>
      </c>
      <c r="AQ102" s="170">
        <v>558048.81355932204</v>
      </c>
      <c r="AR102" s="170">
        <v>565643.3898305085</v>
      </c>
      <c r="AS102" s="159"/>
      <c r="AT102" s="159"/>
      <c r="AU102" s="159"/>
      <c r="AV102" s="159"/>
      <c r="AW102" s="159"/>
      <c r="AX102" s="159"/>
      <c r="AY102" s="159"/>
      <c r="AZ102" s="159"/>
    </row>
    <row r="103" spans="1:52" hidden="1" outlineLevel="1">
      <c r="A103" s="46">
        <v>6000</v>
      </c>
      <c r="B103" s="170">
        <v>181658.64406779662</v>
      </c>
      <c r="C103" s="170">
        <v>187512.20338983051</v>
      </c>
      <c r="D103" s="170">
        <v>193858.98305084748</v>
      </c>
      <c r="E103" s="170">
        <v>200085.76271186443</v>
      </c>
      <c r="F103" s="170">
        <v>205065.76271186443</v>
      </c>
      <c r="G103" s="170">
        <v>213532.88135593222</v>
      </c>
      <c r="H103" s="170">
        <v>218512.88135593222</v>
      </c>
      <c r="I103" s="170">
        <v>229845.76271186443</v>
      </c>
      <c r="J103" s="170">
        <v>233951.18644067799</v>
      </c>
      <c r="K103" s="170">
        <v>247398.30508474575</v>
      </c>
      <c r="L103" s="170">
        <v>262342.37288135593</v>
      </c>
      <c r="M103" s="170">
        <v>268566.10169491527</v>
      </c>
      <c r="N103" s="170">
        <v>273794.23728813557</v>
      </c>
      <c r="O103" s="170">
        <v>285374.23728813557</v>
      </c>
      <c r="P103" s="170">
        <v>299318.64406779659</v>
      </c>
      <c r="Q103" s="170">
        <v>307288.4745762712</v>
      </c>
      <c r="R103" s="170">
        <v>314632.88135593222</v>
      </c>
      <c r="S103" s="170">
        <v>322230.50847457629</v>
      </c>
      <c r="T103" s="170">
        <v>326709.15254237287</v>
      </c>
      <c r="U103" s="170">
        <v>336920.33898305084</v>
      </c>
      <c r="V103" s="170">
        <v>346382.03389830509</v>
      </c>
      <c r="W103" s="170">
        <v>351113.89830508473</v>
      </c>
      <c r="X103" s="170">
        <v>354726.10169491527</v>
      </c>
      <c r="Y103" s="170">
        <v>360701.69491525419</v>
      </c>
      <c r="Z103" s="170">
        <v>369416.94915254239</v>
      </c>
      <c r="AA103" s="170">
        <v>376639.32203389832</v>
      </c>
      <c r="AB103" s="170">
        <v>386724.40677966102</v>
      </c>
      <c r="AC103" s="170">
        <v>410878.98305084743</v>
      </c>
      <c r="AD103" s="170">
        <v>426318.30508474575</v>
      </c>
      <c r="AE103" s="170">
        <v>453709.83050847461</v>
      </c>
      <c r="AF103" s="170">
        <v>463047.45762711862</v>
      </c>
      <c r="AG103" s="170">
        <v>480229.83050847461</v>
      </c>
      <c r="AH103" s="170">
        <v>487701.35593220341</v>
      </c>
      <c r="AI103" s="170">
        <v>491312.54237288138</v>
      </c>
      <c r="AJ103" s="170">
        <v>493550.84745762707</v>
      </c>
      <c r="AK103" s="170">
        <v>512727.45762711862</v>
      </c>
      <c r="AL103" s="170">
        <v>519326.44067796611</v>
      </c>
      <c r="AM103" s="170">
        <v>533146.779661017</v>
      </c>
      <c r="AN103" s="170">
        <v>545100</v>
      </c>
      <c r="AO103" s="170">
        <v>549210.50847457629</v>
      </c>
      <c r="AP103" s="170">
        <v>559294.57627118647</v>
      </c>
      <c r="AQ103" s="170">
        <v>564521.69491525425</v>
      </c>
      <c r="AR103" s="170">
        <v>569129.49152542371</v>
      </c>
      <c r="AS103" s="159"/>
      <c r="AT103" s="159"/>
      <c r="AU103" s="159"/>
      <c r="AV103" s="159"/>
      <c r="AW103" s="159"/>
      <c r="AX103" s="159"/>
      <c r="AY103" s="159"/>
      <c r="AZ103" s="159"/>
    </row>
    <row r="104" spans="1:52" hidden="1" outlineLevel="1"/>
    <row r="105" spans="1:52" collapsed="1"/>
  </sheetData>
  <mergeCells count="19">
    <mergeCell ref="J3:AS3"/>
    <mergeCell ref="J4:AS4"/>
    <mergeCell ref="J5:AS5"/>
    <mergeCell ref="J14:AI15"/>
    <mergeCell ref="J11:AB11"/>
    <mergeCell ref="U57:AF59"/>
    <mergeCell ref="U63:AF65"/>
    <mergeCell ref="AJ63:AT66"/>
    <mergeCell ref="AJ57:AW60"/>
    <mergeCell ref="C57:Q59"/>
    <mergeCell ref="C63:Q65"/>
    <mergeCell ref="AT5:AZ13"/>
    <mergeCell ref="J6:AS6"/>
    <mergeCell ref="J7:AS7"/>
    <mergeCell ref="J12:AB12"/>
    <mergeCell ref="AC12:AS12"/>
    <mergeCell ref="J13:AB13"/>
    <mergeCell ref="AC13:AS13"/>
    <mergeCell ref="AC8:AS8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6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H17" sqref="H17"/>
    </sheetView>
  </sheetViews>
  <sheetFormatPr defaultRowHeight="15" outlineLevelRow="1"/>
  <cols>
    <col min="1" max="1" width="5.140625" style="85" customWidth="1"/>
    <col min="2" max="34" width="6.5703125" style="85" customWidth="1"/>
    <col min="35" max="41" width="7.7109375" style="85" customWidth="1"/>
    <col min="42" max="42" width="2.5703125" style="85" customWidth="1"/>
    <col min="43" max="51" width="6.140625" style="85" customWidth="1"/>
    <col min="52" max="52" width="9.5703125" style="85" customWidth="1"/>
    <col min="53" max="16384" width="9.140625" style="85"/>
  </cols>
  <sheetData>
    <row r="1" spans="1:52" ht="21">
      <c r="A1" s="262" t="s">
        <v>66</v>
      </c>
      <c r="B1" s="262"/>
      <c r="C1" s="262"/>
      <c r="D1" s="262"/>
      <c r="F1" s="1"/>
      <c r="G1" s="1"/>
      <c r="H1" s="1"/>
      <c r="J1" s="21" t="s">
        <v>261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2" t="s">
        <v>583</v>
      </c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  <c r="AS3" s="86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7" t="s">
        <v>450</v>
      </c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6"/>
      <c r="AQ4" s="86"/>
      <c r="AR4" s="86"/>
      <c r="AS4" s="86"/>
      <c r="AT4" s="1"/>
      <c r="AU4" s="1"/>
      <c r="AV4" s="1"/>
      <c r="AW4" s="1"/>
      <c r="AX4" s="1"/>
      <c r="AY4" s="1"/>
      <c r="AZ4" s="1"/>
    </row>
    <row r="5" spans="1:52" s="90" customFormat="1" ht="15" customHeight="1">
      <c r="A5" s="1"/>
      <c r="B5" s="1"/>
      <c r="C5" s="1"/>
      <c r="D5" s="1"/>
      <c r="E5" s="1"/>
      <c r="F5" s="1"/>
      <c r="G5" s="1"/>
      <c r="H5" s="1"/>
      <c r="I5" s="1"/>
      <c r="J5" s="92" t="s">
        <v>584</v>
      </c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88" t="s">
        <v>267</v>
      </c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6"/>
      <c r="AQ6" s="642" t="s">
        <v>709</v>
      </c>
      <c r="AR6" s="642"/>
      <c r="AS6" s="642"/>
      <c r="AT6" s="642"/>
      <c r="AU6" s="642"/>
      <c r="AV6" s="642"/>
      <c r="AW6" s="642"/>
      <c r="AX6" s="642"/>
      <c r="AY6" s="642"/>
      <c r="AZ6" s="111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2" t="s">
        <v>269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642"/>
      <c r="AR7" s="642"/>
      <c r="AS7" s="642"/>
      <c r="AT7" s="642"/>
      <c r="AU7" s="642"/>
      <c r="AV7" s="642"/>
      <c r="AW7" s="642"/>
      <c r="AX7" s="642"/>
      <c r="AY7" s="642"/>
      <c r="AZ7" s="111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7" t="s">
        <v>451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6"/>
      <c r="AQ8" s="642"/>
      <c r="AR8" s="642"/>
      <c r="AS8" s="642"/>
      <c r="AT8" s="642"/>
      <c r="AU8" s="642"/>
      <c r="AV8" s="642"/>
      <c r="AW8" s="642"/>
      <c r="AX8" s="642"/>
      <c r="AY8" s="642"/>
      <c r="AZ8" s="111"/>
    </row>
    <row r="9" spans="1:52">
      <c r="A9" s="1"/>
      <c r="C9" s="1"/>
      <c r="D9" s="1"/>
      <c r="F9" s="1"/>
      <c r="G9" s="1"/>
      <c r="H9" s="1"/>
      <c r="I9" s="1"/>
      <c r="J9" s="42" t="s">
        <v>270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1"/>
      <c r="AB9" s="42"/>
      <c r="AC9" s="42" t="s">
        <v>481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642"/>
      <c r="AR9" s="642"/>
      <c r="AS9" s="642"/>
      <c r="AT9" s="642"/>
      <c r="AU9" s="642"/>
      <c r="AV9" s="642"/>
      <c r="AW9" s="642"/>
      <c r="AX9" s="642"/>
      <c r="AY9" s="642"/>
      <c r="AZ9" s="111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88" t="s">
        <v>271</v>
      </c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3"/>
      <c r="AB10" s="88"/>
      <c r="AC10" s="88" t="s">
        <v>276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42"/>
      <c r="AQ10" s="642"/>
      <c r="AR10" s="642"/>
      <c r="AS10" s="642"/>
      <c r="AT10" s="642"/>
      <c r="AU10" s="642"/>
      <c r="AV10" s="642"/>
      <c r="AW10" s="642"/>
      <c r="AX10" s="642"/>
      <c r="AY10" s="642"/>
      <c r="AZ10" s="111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2" t="s">
        <v>272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"/>
      <c r="AB11" s="42"/>
      <c r="AC11" s="42" t="s">
        <v>589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642"/>
      <c r="AR11" s="642"/>
      <c r="AS11" s="642"/>
      <c r="AT11" s="642"/>
      <c r="AU11" s="642"/>
      <c r="AV11" s="642"/>
      <c r="AW11" s="642"/>
      <c r="AX11" s="642"/>
      <c r="AY11" s="642"/>
      <c r="AZ11" s="111"/>
    </row>
    <row r="12" spans="1:52" ht="27" customHeight="1">
      <c r="A12" s="709" t="s">
        <v>283</v>
      </c>
      <c r="B12" s="709"/>
      <c r="C12" s="709"/>
      <c r="D12" s="709"/>
      <c r="E12" s="709"/>
      <c r="F12" s="710" t="s">
        <v>279</v>
      </c>
      <c r="G12" s="711"/>
      <c r="H12" s="711"/>
      <c r="I12" s="1"/>
      <c r="J12" s="586" t="s">
        <v>624</v>
      </c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101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42"/>
      <c r="AQ12" s="642"/>
      <c r="AR12" s="642"/>
      <c r="AS12" s="642"/>
      <c r="AT12" s="642"/>
      <c r="AU12" s="642"/>
      <c r="AV12" s="642"/>
      <c r="AW12" s="642"/>
      <c r="AX12" s="642"/>
      <c r="AY12" s="642"/>
      <c r="AZ12" s="111"/>
    </row>
    <row r="13" spans="1:52" ht="40.5" customHeight="1">
      <c r="A13" s="165"/>
      <c r="B13" s="165"/>
      <c r="C13" s="165"/>
      <c r="D13" s="165"/>
      <c r="E13" s="165"/>
      <c r="F13" s="165"/>
      <c r="G13" s="165"/>
      <c r="H13" s="165"/>
      <c r="I13" s="1"/>
      <c r="J13" s="584" t="s">
        <v>710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642"/>
      <c r="AR13" s="642"/>
      <c r="AS13" s="642"/>
      <c r="AT13" s="642"/>
      <c r="AU13" s="642"/>
      <c r="AV13" s="642"/>
      <c r="AW13" s="642"/>
      <c r="AX13" s="642"/>
      <c r="AY13" s="642"/>
      <c r="AZ13" s="111"/>
    </row>
    <row r="14" spans="1:52" ht="15" customHeight="1" thickBot="1">
      <c r="A14" s="178" t="s">
        <v>495</v>
      </c>
      <c r="B14" s="178"/>
      <c r="C14" s="178"/>
      <c r="D14" s="178"/>
      <c r="E14" s="178"/>
      <c r="F14" s="178"/>
      <c r="G14" s="178"/>
      <c r="H14" s="178">
        <f>Содержание!H9</f>
        <v>0</v>
      </c>
      <c r="I14" s="1"/>
      <c r="J14" s="96" t="s">
        <v>273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5"/>
      <c r="AQ14" s="642"/>
      <c r="AR14" s="642"/>
      <c r="AS14" s="642"/>
      <c r="AT14" s="642"/>
      <c r="AU14" s="642"/>
      <c r="AV14" s="642"/>
      <c r="AW14" s="642"/>
      <c r="AX14" s="642"/>
      <c r="AY14" s="642"/>
      <c r="AZ14" s="111"/>
    </row>
    <row r="15" spans="1:52" s="90" customFormat="1" ht="15.75" customHeight="1" thickBot="1">
      <c r="A15" s="177" t="s">
        <v>497</v>
      </c>
      <c r="B15" s="29"/>
      <c r="C15" s="165"/>
      <c r="D15" s="165"/>
      <c r="E15" s="165"/>
      <c r="F15" s="29"/>
      <c r="G15" s="165"/>
      <c r="H15" s="151">
        <f>Содержание!Q9</f>
        <v>0</v>
      </c>
      <c r="I15" s="1"/>
      <c r="J15" s="97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642"/>
      <c r="AR15" s="642"/>
      <c r="AS15" s="642"/>
      <c r="AT15" s="642"/>
      <c r="AU15" s="642"/>
      <c r="AV15" s="642"/>
      <c r="AW15" s="642"/>
      <c r="AX15" s="642"/>
      <c r="AY15" s="642"/>
      <c r="AZ15" s="89"/>
    </row>
    <row r="16" spans="1:52" ht="15" customHeight="1">
      <c r="A16" s="178" t="s">
        <v>500</v>
      </c>
      <c r="B16" s="178"/>
      <c r="C16" s="178"/>
      <c r="D16" s="178"/>
      <c r="E16" s="178"/>
      <c r="F16" s="178"/>
      <c r="G16" s="178"/>
      <c r="H16" s="178">
        <v>0.06</v>
      </c>
      <c r="I16" s="1"/>
      <c r="J16" s="578" t="s">
        <v>274</v>
      </c>
      <c r="K16" s="578"/>
      <c r="L16" s="578"/>
      <c r="M16" s="578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93"/>
      <c r="AK16" s="93"/>
      <c r="AL16" s="93"/>
      <c r="AM16" s="93"/>
      <c r="AN16" s="93"/>
      <c r="AO16" s="93"/>
      <c r="AP16" s="95"/>
      <c r="AQ16" s="642"/>
      <c r="AR16" s="642"/>
      <c r="AS16" s="642"/>
      <c r="AT16" s="642"/>
      <c r="AU16" s="642"/>
      <c r="AV16" s="642"/>
      <c r="AW16" s="642"/>
      <c r="AX16" s="642"/>
      <c r="AY16" s="642"/>
      <c r="AZ16" s="1"/>
    </row>
    <row r="17" spans="1:52" s="127" customFormat="1" ht="21.75" customHeight="1">
      <c r="A17" s="1"/>
      <c r="B17" s="29"/>
      <c r="C17" s="1"/>
      <c r="D17" s="1"/>
      <c r="E17" s="1"/>
      <c r="F17" s="29"/>
      <c r="G17" s="1"/>
      <c r="H17" s="1"/>
      <c r="I17" s="1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93"/>
      <c r="AK17" s="93"/>
      <c r="AL17" s="93"/>
      <c r="AM17" s="93"/>
      <c r="AN17" s="93"/>
      <c r="AO17" s="93"/>
      <c r="AP17" s="95"/>
      <c r="AQ17" s="642"/>
      <c r="AR17" s="642"/>
      <c r="AS17" s="642"/>
      <c r="AT17" s="642"/>
      <c r="AU17" s="642"/>
      <c r="AV17" s="642"/>
      <c r="AW17" s="642"/>
      <c r="AX17" s="642"/>
      <c r="AY17" s="642"/>
      <c r="AZ17" s="1"/>
    </row>
    <row r="18" spans="1:52" ht="15" customHeight="1">
      <c r="A18" s="128" t="s">
        <v>416</v>
      </c>
      <c r="B18" s="29"/>
      <c r="C18" s="1"/>
      <c r="D18" s="1"/>
      <c r="F18" s="29"/>
      <c r="G18" s="1"/>
      <c r="H18" s="1"/>
      <c r="I18" s="1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84" t="s">
        <v>628</v>
      </c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642"/>
      <c r="AR18" s="642"/>
      <c r="AS18" s="642"/>
      <c r="AT18" s="642"/>
      <c r="AU18" s="642"/>
      <c r="AV18" s="642"/>
      <c r="AW18" s="642"/>
      <c r="AX18" s="642"/>
      <c r="AY18" s="642"/>
      <c r="AZ18" s="1"/>
    </row>
    <row r="19" spans="1:52" ht="15" customHeight="1">
      <c r="A19" s="263" t="s">
        <v>585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6"/>
      <c r="B20" s="46">
        <v>2125</v>
      </c>
      <c r="C20" s="46">
        <v>2250</v>
      </c>
      <c r="D20" s="46">
        <v>2375</v>
      </c>
      <c r="E20" s="46">
        <v>2500</v>
      </c>
      <c r="F20" s="46">
        <v>2625</v>
      </c>
      <c r="G20" s="46">
        <v>2750</v>
      </c>
      <c r="H20" s="46">
        <v>2875</v>
      </c>
      <c r="I20" s="46">
        <v>3000</v>
      </c>
      <c r="J20" s="46">
        <v>3125</v>
      </c>
      <c r="K20" s="46">
        <v>3250</v>
      </c>
      <c r="L20" s="46">
        <v>3375</v>
      </c>
      <c r="M20" s="46">
        <v>3500</v>
      </c>
      <c r="N20" s="46">
        <v>3625</v>
      </c>
      <c r="O20" s="46">
        <v>3750</v>
      </c>
      <c r="P20" s="46">
        <v>3875</v>
      </c>
      <c r="Q20" s="46">
        <v>4000</v>
      </c>
      <c r="R20" s="46">
        <v>4125</v>
      </c>
      <c r="S20" s="46">
        <v>4250</v>
      </c>
      <c r="T20" s="46">
        <v>4375</v>
      </c>
      <c r="U20" s="46">
        <v>4500</v>
      </c>
      <c r="V20" s="46">
        <v>4625</v>
      </c>
      <c r="W20" s="46">
        <v>4750</v>
      </c>
      <c r="X20" s="46">
        <v>4875</v>
      </c>
      <c r="Y20" s="46">
        <v>5000</v>
      </c>
      <c r="Z20" s="46">
        <v>5125</v>
      </c>
      <c r="AA20" s="46">
        <v>5250</v>
      </c>
      <c r="AB20" s="46">
        <v>5375</v>
      </c>
      <c r="AC20" s="46">
        <v>5500</v>
      </c>
      <c r="AD20" s="46">
        <v>5625</v>
      </c>
      <c r="AE20" s="46">
        <v>5750</v>
      </c>
      <c r="AF20" s="46">
        <v>5875</v>
      </c>
      <c r="AG20" s="46">
        <v>6000</v>
      </c>
      <c r="AH20" s="46">
        <v>6125</v>
      </c>
      <c r="AI20" s="46">
        <v>6250</v>
      </c>
      <c r="AJ20" s="46">
        <v>6375</v>
      </c>
      <c r="AK20" s="46">
        <v>6500</v>
      </c>
      <c r="AL20" s="46">
        <v>6625</v>
      </c>
      <c r="AM20" s="46">
        <v>6750</v>
      </c>
      <c r="AN20" s="46">
        <v>6875</v>
      </c>
      <c r="AO20" s="46">
        <v>7000</v>
      </c>
      <c r="AP20" s="71"/>
      <c r="AQ20" s="708" t="s">
        <v>262</v>
      </c>
      <c r="AR20" s="708"/>
      <c r="AS20" s="708"/>
      <c r="AT20" s="708"/>
      <c r="AU20" s="708"/>
      <c r="AV20" s="708"/>
      <c r="AW20" s="708"/>
      <c r="AX20" s="708"/>
      <c r="AY20" s="708"/>
      <c r="AZ20" s="48"/>
    </row>
    <row r="21" spans="1:52" s="256" customFormat="1" ht="15" customHeight="1">
      <c r="A21" s="166">
        <v>1875</v>
      </c>
      <c r="B21" s="171">
        <f>ROUND(B74*Содержание!$H$8*(1+$H$14)*(1-$H$15)*(1-$H$16),0)</f>
        <v>135481</v>
      </c>
      <c r="C21" s="171">
        <f>ROUND(C74*Содержание!$H$8*(1+$H$14)*(1-$H$15)*(1-$H$16),0)</f>
        <v>144994</v>
      </c>
      <c r="D21" s="171">
        <f>ROUND(D74*Содержание!$H$8*(1+$H$14)*(1-$H$15)*(1-$H$16),0)</f>
        <v>148651</v>
      </c>
      <c r="E21" s="171">
        <f>ROUND(E74*Содержание!$H$8*(1+$H$14)*(1-$H$15)*(1-$H$16),0)</f>
        <v>151700</v>
      </c>
      <c r="F21" s="171">
        <f>ROUND(F74*Содержание!$H$8*(1+$H$14)*(1-$H$15)*(1-$H$16),0)</f>
        <v>159870</v>
      </c>
      <c r="G21" s="171">
        <f>ROUND(G74*Содержание!$H$8*(1+$H$14)*(1-$H$15)*(1-$H$16),0)</f>
        <v>168285</v>
      </c>
      <c r="H21" s="171">
        <f>ROUND(H74*Содержание!$H$8*(1+$H$14)*(1-$H$15)*(1-$H$16),0)</f>
        <v>171942</v>
      </c>
      <c r="I21" s="171">
        <f>ROUND(I74*Содержание!$H$8*(1+$H$14)*(1-$H$15)*(1-$H$16),0)</f>
        <v>175237</v>
      </c>
      <c r="J21" s="171">
        <f>ROUND(J74*Содержание!$H$8*(1+$H$14)*(1-$H$15)*(1-$H$16),0)</f>
        <v>189991</v>
      </c>
      <c r="K21" s="171">
        <f>ROUND(K74*Содержание!$H$8*(1+$H$14)*(1-$H$15)*(1-$H$16),0)</f>
        <v>193285</v>
      </c>
      <c r="L21" s="171">
        <f>ROUND(L74*Содержание!$H$8*(1+$H$14)*(1-$H$15)*(1-$H$16),0)</f>
        <v>197306</v>
      </c>
      <c r="M21" s="171">
        <f>ROUND(M74*Содержание!$H$8*(1+$H$14)*(1-$H$15)*(1-$H$16),0)</f>
        <v>200112</v>
      </c>
      <c r="N21" s="171">
        <f>ROUND(N74*Содержание!$H$8*(1+$H$14)*(1-$H$15)*(1-$H$16),0)</f>
        <v>209502</v>
      </c>
      <c r="O21" s="171">
        <f>ROUND(O74*Содержание!$H$8*(1+$H$14)*(1-$H$15)*(1-$H$16),0)</f>
        <v>217916</v>
      </c>
      <c r="P21" s="171">
        <f>ROUND(P74*Содержание!$H$8*(1+$H$14)*(1-$H$15)*(1-$H$16),0)</f>
        <v>222186</v>
      </c>
      <c r="Q21" s="171">
        <f>ROUND(Q74*Содержание!$H$8*(1+$H$14)*(1-$H$15)*(1-$H$16),0)</f>
        <v>225964</v>
      </c>
      <c r="R21" s="171">
        <f>ROUND(R74*Содержание!$H$8*(1+$H$14)*(1-$H$15)*(1-$H$16),0)</f>
        <v>238281</v>
      </c>
      <c r="S21" s="171">
        <f>ROUND(S74*Содержание!$H$8*(1+$H$14)*(1-$H$15)*(1-$H$16),0)</f>
        <v>242548</v>
      </c>
      <c r="T21" s="171">
        <f>ROUND(T74*Содержание!$H$8*(1+$H$14)*(1-$H$15)*(1-$H$16),0)</f>
        <v>246087</v>
      </c>
      <c r="U21" s="171">
        <f>ROUND(U74*Содержание!$H$8*(1+$H$14)*(1-$H$15)*(1-$H$16),0)</f>
        <v>249744</v>
      </c>
      <c r="V21" s="171">
        <f>ROUND(V74*Содержание!$H$8*(1+$H$14)*(1-$H$15)*(1-$H$16),0)</f>
        <v>261574</v>
      </c>
      <c r="W21" s="171">
        <f>ROUND(W74*Содержание!$H$8*(1+$H$14)*(1-$H$15)*(1-$H$16),0)</f>
        <v>272791</v>
      </c>
      <c r="X21" s="171">
        <f>ROUND(X74*Содержание!$H$8*(1+$H$14)*(1-$H$15)*(1-$H$16),0)</f>
        <v>276084</v>
      </c>
      <c r="Y21" s="171">
        <f>ROUND(Y74*Содержание!$H$8*(1+$H$14)*(1-$H$15)*(1-$H$16),0)</f>
        <v>279987</v>
      </c>
      <c r="Z21" s="171">
        <f>ROUND(Z74*Содержание!$H$8*(1+$H$14)*(1-$H$15)*(1-$H$16),0)</f>
        <v>284132</v>
      </c>
      <c r="AA21" s="171">
        <f>ROUND(AA74*Содержание!$H$8*(1+$H$14)*(1-$H$15)*(1-$H$16),0)</f>
        <v>293888</v>
      </c>
      <c r="AB21" s="171">
        <f>ROUND(AB74*Содержание!$H$8*(1+$H$14)*(1-$H$15)*(1-$H$16),0)</f>
        <v>299132</v>
      </c>
      <c r="AC21" s="171">
        <f>ROUND(AC74*Содержание!$H$8*(1+$H$14)*(1-$H$15)*(1-$H$16),0)</f>
        <v>303766</v>
      </c>
      <c r="AD21" s="171">
        <f>ROUND(AD74*Содержание!$H$8*(1+$H$14)*(1-$H$15)*(1-$H$16),0)</f>
        <v>308278</v>
      </c>
      <c r="AE21" s="171">
        <f>ROUND(AE74*Содержание!$H$8*(1+$H$14)*(1-$H$15)*(1-$H$16),0)</f>
        <v>312789</v>
      </c>
      <c r="AF21" s="171">
        <f>ROUND(AF74*Содержание!$H$8*(1+$H$14)*(1-$H$15)*(1-$H$16),0)</f>
        <v>322303</v>
      </c>
      <c r="AG21" s="171">
        <f>ROUND(AG74*Содержание!$H$8*(1+$H$14)*(1-$H$15)*(1-$H$16),0)</f>
        <v>327425</v>
      </c>
      <c r="AH21" s="171">
        <f>ROUND(AH74*Содержание!$H$8*(1+$H$14)*(1-$H$15)*(1-$H$16),0)</f>
        <v>338156</v>
      </c>
      <c r="AI21" s="171">
        <f>ROUND(AI74*Содержание!$H$8*(1+$H$14)*(1-$H$15)*(1-$H$16),0)</f>
        <v>348278</v>
      </c>
      <c r="AJ21" s="171">
        <f>ROUND(AJ74*Содержание!$H$8*(1+$H$14)*(1-$H$15)*(1-$H$16),0)</f>
        <v>353400</v>
      </c>
      <c r="AK21" s="171">
        <f>ROUND(AK74*Содержание!$H$8*(1+$H$14)*(1-$H$15)*(1-$H$16),0)</f>
        <v>358153</v>
      </c>
      <c r="AL21" s="171">
        <f>ROUND(AL74*Содержание!$H$8*(1+$H$14)*(1-$H$15)*(1-$H$16),0)</f>
        <v>362787</v>
      </c>
      <c r="AM21" s="171">
        <f>ROUND(AM74*Содержание!$H$8*(1+$H$14)*(1-$H$15)*(1-$H$16),0)</f>
        <v>373275</v>
      </c>
      <c r="AN21" s="171">
        <f>ROUND(AN74*Содержание!$H$8*(1+$H$14)*(1-$H$15)*(1-$H$16),0)</f>
        <v>378395</v>
      </c>
      <c r="AO21" s="171">
        <f>ROUND(AO74*Содержание!$H$8*(1+$H$14)*(1-$H$15)*(1-$H$16),0)</f>
        <v>383031</v>
      </c>
      <c r="AP21" s="71"/>
      <c r="AQ21" s="257"/>
      <c r="AR21" s="257"/>
      <c r="AS21" s="257"/>
      <c r="AT21" s="257"/>
      <c r="AU21" s="257"/>
      <c r="AV21" s="257"/>
      <c r="AW21" s="257"/>
      <c r="AX21" s="257"/>
      <c r="AY21" s="257"/>
      <c r="AZ21" s="48"/>
    </row>
    <row r="22" spans="1:52">
      <c r="A22" s="166">
        <v>2000</v>
      </c>
      <c r="B22" s="76">
        <f>ROUND(B75*Содержание!$H$8*(1+$H$14)*(1-$H$15)*(1-$H$16),0)</f>
        <v>138287</v>
      </c>
      <c r="C22" s="171">
        <f>ROUND(C75*Содержание!$H$8*(1+$H$14)*(1-$H$15)*(1-$H$16),0)</f>
        <v>148043</v>
      </c>
      <c r="D22" s="171">
        <f>ROUND(D75*Содержание!$H$8*(1+$H$14)*(1-$H$15)*(1-$H$16),0)</f>
        <v>151700</v>
      </c>
      <c r="E22" s="171">
        <f>ROUND(E75*Содержание!$H$8*(1+$H$14)*(1-$H$15)*(1-$H$16),0)</f>
        <v>154872</v>
      </c>
      <c r="F22" s="171">
        <f>ROUND(F75*Содержание!$H$8*(1+$H$14)*(1-$H$15)*(1-$H$16),0)</f>
        <v>163163</v>
      </c>
      <c r="G22" s="171">
        <f>ROUND(G75*Содержание!$H$8*(1+$H$14)*(1-$H$15)*(1-$H$16),0)</f>
        <v>171820</v>
      </c>
      <c r="H22" s="171">
        <f>ROUND(H75*Содержание!$H$8*(1+$H$14)*(1-$H$15)*(1-$H$16),0)</f>
        <v>175358</v>
      </c>
      <c r="I22" s="171">
        <f>ROUND(I75*Содержание!$H$8*(1+$H$14)*(1-$H$15)*(1-$H$16),0)</f>
        <v>178774</v>
      </c>
      <c r="J22" s="171">
        <f>ROUND(J75*Содержание!$H$8*(1+$H$14)*(1-$H$15)*(1-$H$16),0)</f>
        <v>194016</v>
      </c>
      <c r="K22" s="171">
        <f>ROUND(K75*Содержание!$H$8*(1+$H$14)*(1-$H$15)*(1-$H$16),0)</f>
        <v>197306</v>
      </c>
      <c r="L22" s="171">
        <f>ROUND(L75*Содержание!$H$8*(1+$H$14)*(1-$H$15)*(1-$H$16),0)</f>
        <v>201209</v>
      </c>
      <c r="M22" s="171">
        <f>ROUND(M75*Содержание!$H$8*(1+$H$14)*(1-$H$15)*(1-$H$16),0)</f>
        <v>204381</v>
      </c>
      <c r="N22" s="171">
        <f>ROUND(N75*Содержание!$H$8*(1+$H$14)*(1-$H$15)*(1-$H$16),0)</f>
        <v>213892</v>
      </c>
      <c r="O22" s="171">
        <f>ROUND(O75*Содержание!$H$8*(1+$H$14)*(1-$H$15)*(1-$H$16),0)</f>
        <v>222428</v>
      </c>
      <c r="P22" s="171">
        <f>ROUND(P75*Содержание!$H$8*(1+$H$14)*(1-$H$15)*(1-$H$16),0)</f>
        <v>226575</v>
      </c>
      <c r="Q22" s="171">
        <f>ROUND(Q75*Содержание!$H$8*(1+$H$14)*(1-$H$15)*(1-$H$16),0)</f>
        <v>230600</v>
      </c>
      <c r="R22" s="171">
        <f>ROUND(R75*Содержание!$H$8*(1+$H$14)*(1-$H$15)*(1-$H$16),0)</f>
        <v>243160</v>
      </c>
      <c r="S22" s="171">
        <f>ROUND(S75*Содержание!$H$8*(1+$H$14)*(1-$H$15)*(1-$H$16),0)</f>
        <v>247427</v>
      </c>
      <c r="T22" s="171">
        <f>ROUND(T75*Содержание!$H$8*(1+$H$14)*(1-$H$15)*(1-$H$16),0)</f>
        <v>251208</v>
      </c>
      <c r="U22" s="171">
        <f>ROUND(U75*Содержание!$H$8*(1+$H$14)*(1-$H$15)*(1-$H$16),0)</f>
        <v>254989</v>
      </c>
      <c r="V22" s="171">
        <f>ROUND(V75*Содержание!$H$8*(1+$H$14)*(1-$H$15)*(1-$H$16),0)</f>
        <v>266938</v>
      </c>
      <c r="W22" s="171">
        <f>ROUND(W75*Содержание!$H$8*(1+$H$14)*(1-$H$15)*(1-$H$16),0)</f>
        <v>278403</v>
      </c>
      <c r="X22" s="171">
        <f>ROUND(X75*Содержание!$H$8*(1+$H$14)*(1-$H$15)*(1-$H$16),0)</f>
        <v>281815</v>
      </c>
      <c r="Y22" s="171">
        <f>ROUND(Y75*Содержание!$H$8*(1+$H$14)*(1-$H$15)*(1-$H$16),0)</f>
        <v>285717</v>
      </c>
      <c r="Z22" s="171">
        <f>ROUND(Z75*Содержание!$H$8*(1+$H$14)*(1-$H$15)*(1-$H$16),0)</f>
        <v>289988</v>
      </c>
      <c r="AA22" s="171">
        <f>ROUND(AA75*Содержание!$H$8*(1+$H$14)*(1-$H$15)*(1-$H$16),0)</f>
        <v>299986</v>
      </c>
      <c r="AB22" s="171">
        <f>ROUND(AB75*Содержание!$H$8*(1+$H$14)*(1-$H$15)*(1-$H$16),0)</f>
        <v>305229</v>
      </c>
      <c r="AC22" s="171">
        <f>ROUND(AC75*Содержание!$H$8*(1+$H$14)*(1-$H$15)*(1-$H$16),0)</f>
        <v>309983</v>
      </c>
      <c r="AD22" s="171">
        <f>ROUND(AD75*Содержание!$H$8*(1+$H$14)*(1-$H$15)*(1-$H$16),0)</f>
        <v>314619</v>
      </c>
      <c r="AE22" s="171">
        <f>ROUND(AE75*Содержание!$H$8*(1+$H$14)*(1-$H$15)*(1-$H$16),0)</f>
        <v>319131</v>
      </c>
      <c r="AF22" s="171">
        <f>ROUND(AF75*Содержание!$H$8*(1+$H$14)*(1-$H$15)*(1-$H$16),0)</f>
        <v>328766</v>
      </c>
      <c r="AG22" s="171">
        <f>ROUND(AG75*Содержание!$H$8*(1+$H$14)*(1-$H$15)*(1-$H$16),0)</f>
        <v>334007</v>
      </c>
      <c r="AH22" s="171">
        <f>ROUND(AH75*Содержание!$H$8*(1+$H$14)*(1-$H$15)*(1-$H$16),0)</f>
        <v>344984</v>
      </c>
      <c r="AI22" s="171">
        <f>ROUND(AI75*Содержание!$H$8*(1+$H$14)*(1-$H$15)*(1-$H$16),0)</f>
        <v>355226</v>
      </c>
      <c r="AJ22" s="171">
        <f>ROUND(AJ75*Содержание!$H$8*(1+$H$14)*(1-$H$15)*(1-$H$16),0)</f>
        <v>360592</v>
      </c>
      <c r="AK22" s="171">
        <f>ROUND(AK75*Содержание!$H$8*(1+$H$14)*(1-$H$15)*(1-$H$16),0)</f>
        <v>365713</v>
      </c>
      <c r="AL22" s="171">
        <f>ROUND(AL75*Содержание!$H$8*(1+$H$14)*(1-$H$15)*(1-$H$16),0)</f>
        <v>370227</v>
      </c>
      <c r="AM22" s="171">
        <f>ROUND(AM75*Содержание!$H$8*(1+$H$14)*(1-$H$15)*(1-$H$16),0)</f>
        <v>381079</v>
      </c>
      <c r="AN22" s="171">
        <f>ROUND(AN75*Содержание!$H$8*(1+$H$14)*(1-$H$15)*(1-$H$16),0)</f>
        <v>386079</v>
      </c>
      <c r="AO22" s="171">
        <f>ROUND(AO75*Содержание!$H$8*(1+$H$14)*(1-$H$15)*(1-$H$16),0)</f>
        <v>390835</v>
      </c>
      <c r="AP22" s="71"/>
      <c r="AQ22" s="13"/>
      <c r="AR22" s="13"/>
      <c r="AS22" s="94"/>
      <c r="AT22" s="94"/>
      <c r="AU22" s="94"/>
      <c r="AV22" s="94"/>
      <c r="AW22" s="94"/>
      <c r="AX22" s="94"/>
      <c r="AY22" s="94"/>
      <c r="AZ22" s="94"/>
    </row>
    <row r="23" spans="1:52" ht="15" customHeight="1">
      <c r="A23" s="166">
        <v>2125</v>
      </c>
      <c r="B23" s="171">
        <f>ROUND(B76*Содержание!$H$8*(1+$H$14)*(1-$H$15)*(1-$H$16),0)</f>
        <v>142800</v>
      </c>
      <c r="C23" s="171">
        <f>ROUND(C76*Содержание!$H$8*(1+$H$14)*(1-$H$15)*(1-$H$16),0)</f>
        <v>151576</v>
      </c>
      <c r="D23" s="171">
        <f>ROUND(D76*Содержание!$H$8*(1+$H$14)*(1-$H$15)*(1-$H$16),0)</f>
        <v>154872</v>
      </c>
      <c r="E23" s="171">
        <f>ROUND(E76*Содержание!$H$8*(1+$H$14)*(1-$H$15)*(1-$H$16),0)</f>
        <v>163041</v>
      </c>
      <c r="F23" s="171">
        <f>ROUND(F76*Содержание!$H$8*(1+$H$14)*(1-$H$15)*(1-$H$16),0)</f>
        <v>166578</v>
      </c>
      <c r="G23" s="171">
        <f>ROUND(G76*Содержание!$H$8*(1+$H$14)*(1-$H$15)*(1-$H$16),0)</f>
        <v>175237</v>
      </c>
      <c r="H23" s="171">
        <f>ROUND(H76*Содержание!$H$8*(1+$H$14)*(1-$H$15)*(1-$H$16),0)</f>
        <v>179136</v>
      </c>
      <c r="I23" s="171">
        <f>ROUND(I76*Содержание!$H$8*(1+$H$14)*(1-$H$15)*(1-$H$16),0)</f>
        <v>188040</v>
      </c>
      <c r="J23" s="171">
        <f>ROUND(J76*Содержание!$H$8*(1+$H$14)*(1-$H$15)*(1-$H$16),0)</f>
        <v>197919</v>
      </c>
      <c r="K23" s="171">
        <f>ROUND(K76*Содержание!$H$8*(1+$H$14)*(1-$H$15)*(1-$H$16),0)</f>
        <v>201695</v>
      </c>
      <c r="L23" s="171">
        <f>ROUND(L76*Содержание!$H$8*(1+$H$14)*(1-$H$15)*(1-$H$16),0)</f>
        <v>205602</v>
      </c>
      <c r="M23" s="171">
        <f>ROUND(M76*Содержание!$H$8*(1+$H$14)*(1-$H$15)*(1-$H$16),0)</f>
        <v>215844</v>
      </c>
      <c r="N23" s="171">
        <f>ROUND(N76*Содержание!$H$8*(1+$H$14)*(1-$H$15)*(1-$H$16),0)</f>
        <v>218039</v>
      </c>
      <c r="O23" s="171">
        <f>ROUND(O76*Содержание!$H$8*(1+$H$14)*(1-$H$15)*(1-$H$16),0)</f>
        <v>226575</v>
      </c>
      <c r="P23" s="171">
        <f>ROUND(P76*Содержание!$H$8*(1+$H$14)*(1-$H$15)*(1-$H$16),0)</f>
        <v>230600</v>
      </c>
      <c r="Q23" s="171">
        <f>ROUND(Q76*Содержание!$H$8*(1+$H$14)*(1-$H$15)*(1-$H$16),0)</f>
        <v>241819</v>
      </c>
      <c r="R23" s="171">
        <f>ROUND(R76*Содержание!$H$8*(1+$H$14)*(1-$H$15)*(1-$H$16),0)</f>
        <v>247912</v>
      </c>
      <c r="S23" s="171">
        <f>ROUND(S76*Содержание!$H$8*(1+$H$14)*(1-$H$15)*(1-$H$16),0)</f>
        <v>253402</v>
      </c>
      <c r="T23" s="171">
        <f>ROUND(T76*Содержание!$H$8*(1+$H$14)*(1-$H$15)*(1-$H$16),0)</f>
        <v>256208</v>
      </c>
      <c r="U23" s="171">
        <f>ROUND(U76*Содержание!$H$8*(1+$H$14)*(1-$H$15)*(1-$H$16),0)</f>
        <v>267426</v>
      </c>
      <c r="V23" s="171">
        <f>ROUND(V76*Содержание!$H$8*(1+$H$14)*(1-$H$15)*(1-$H$16),0)</f>
        <v>272060</v>
      </c>
      <c r="W23" s="171">
        <f>ROUND(W76*Содержание!$H$8*(1+$H$14)*(1-$H$15)*(1-$H$16),0)</f>
        <v>284499</v>
      </c>
      <c r="X23" s="171">
        <f>ROUND(X76*Содержание!$H$8*(1+$H$14)*(1-$H$15)*(1-$H$16),0)</f>
        <v>288279</v>
      </c>
      <c r="Y23" s="171">
        <f>ROUND(Y76*Содержание!$H$8*(1+$H$14)*(1-$H$15)*(1-$H$16),0)</f>
        <v>292669</v>
      </c>
      <c r="Z23" s="171">
        <f>ROUND(Z76*Содержание!$H$8*(1+$H$14)*(1-$H$15)*(1-$H$16),0)</f>
        <v>300839</v>
      </c>
      <c r="AA23" s="171">
        <f>ROUND(AA76*Содержание!$H$8*(1+$H$14)*(1-$H$15)*(1-$H$16),0)</f>
        <v>311694</v>
      </c>
      <c r="AB23" s="171">
        <f>ROUND(AB76*Содержание!$H$8*(1+$H$14)*(1-$H$15)*(1-$H$16),0)</f>
        <v>316448</v>
      </c>
      <c r="AC23" s="171">
        <f>ROUND(AC76*Содержание!$H$8*(1+$H$14)*(1-$H$15)*(1-$H$16),0)</f>
        <v>321204</v>
      </c>
      <c r="AD23" s="171">
        <f>ROUND(AD76*Содержание!$H$8*(1+$H$14)*(1-$H$15)*(1-$H$16),0)</f>
        <v>325716</v>
      </c>
      <c r="AE23" s="171">
        <f>ROUND(AE76*Содержание!$H$8*(1+$H$14)*(1-$H$15)*(1-$H$16),0)</f>
        <v>330595</v>
      </c>
      <c r="AF23" s="171">
        <f>ROUND(AF76*Содержание!$H$8*(1+$H$14)*(1-$H$15)*(1-$H$16),0)</f>
        <v>340837</v>
      </c>
      <c r="AG23" s="171">
        <f>ROUND(AG76*Содержание!$H$8*(1+$H$14)*(1-$H$15)*(1-$H$16),0)</f>
        <v>345348</v>
      </c>
      <c r="AH23" s="171">
        <f>ROUND(AH76*Содержание!$H$8*(1+$H$14)*(1-$H$15)*(1-$H$16),0)</f>
        <v>357543</v>
      </c>
      <c r="AI23" s="171">
        <f>ROUND(AI76*Содержание!$H$8*(1+$H$14)*(1-$H$15)*(1-$H$16),0)</f>
        <v>366933</v>
      </c>
      <c r="AJ23" s="171">
        <f>ROUND(AJ76*Содержание!$H$8*(1+$H$14)*(1-$H$15)*(1-$H$16),0)</f>
        <v>372301</v>
      </c>
      <c r="AK23" s="171">
        <f>ROUND(AK76*Содержание!$H$8*(1+$H$14)*(1-$H$15)*(1-$H$16),0)</f>
        <v>377299</v>
      </c>
      <c r="AL23" s="171">
        <f>ROUND(AL76*Содержание!$H$8*(1+$H$14)*(1-$H$15)*(1-$H$16),0)</f>
        <v>382542</v>
      </c>
      <c r="AM23" s="171">
        <f>ROUND(AM76*Содержание!$H$8*(1+$H$14)*(1-$H$15)*(1-$H$16),0)</f>
        <v>392543</v>
      </c>
      <c r="AN23" s="171">
        <f>ROUND(AN76*Содержание!$H$8*(1+$H$14)*(1-$H$15)*(1-$H$16),0)</f>
        <v>397664</v>
      </c>
      <c r="AO23" s="171">
        <f>ROUND(AO76*Содержание!$H$8*(1+$H$14)*(1-$H$15)*(1-$H$16),0)</f>
        <v>402054</v>
      </c>
      <c r="AP23" s="71"/>
      <c r="AQ23" s="13"/>
      <c r="AR23" s="13"/>
      <c r="AS23" s="94"/>
      <c r="AT23" s="94"/>
      <c r="AU23" s="94"/>
      <c r="AV23" s="94"/>
      <c r="AW23" s="94"/>
      <c r="AX23" s="94"/>
      <c r="AY23" s="94"/>
      <c r="AZ23" s="94"/>
    </row>
    <row r="24" spans="1:52">
      <c r="A24" s="166">
        <v>2250</v>
      </c>
      <c r="B24" s="171">
        <f>ROUND(B77*Содержание!$H$8*(1+$H$14)*(1-$H$15)*(1-$H$16),0)</f>
        <v>148165</v>
      </c>
      <c r="C24" s="171">
        <f>ROUND(C77*Содержание!$H$8*(1+$H$14)*(1-$H$15)*(1-$H$16),0)</f>
        <v>158347</v>
      </c>
      <c r="D24" s="171">
        <f>ROUND(D77*Содержание!$H$8*(1+$H$14)*(1-$H$15)*(1-$H$16),0)</f>
        <v>162132</v>
      </c>
      <c r="E24" s="171">
        <f>ROUND(E77*Содержание!$H$8*(1+$H$14)*(1-$H$15)*(1-$H$16),0)</f>
        <v>171090</v>
      </c>
      <c r="F24" s="171">
        <f>ROUND(F77*Содержание!$H$8*(1+$H$14)*(1-$H$15)*(1-$H$16),0)</f>
        <v>176211</v>
      </c>
      <c r="G24" s="171">
        <f>ROUND(G77*Содержание!$H$8*(1+$H$14)*(1-$H$15)*(1-$H$16),0)</f>
        <v>186803</v>
      </c>
      <c r="H24" s="171">
        <f>ROUND(H77*Содержание!$H$8*(1+$H$14)*(1-$H$15)*(1-$H$16),0)</f>
        <v>190705</v>
      </c>
      <c r="I24" s="171">
        <f>ROUND(I77*Содержание!$H$8*(1+$H$14)*(1-$H$15)*(1-$H$16),0)</f>
        <v>200600</v>
      </c>
      <c r="J24" s="171">
        <f>ROUND(J77*Содержание!$H$8*(1+$H$14)*(1-$H$15)*(1-$H$16),0)</f>
        <v>213880</v>
      </c>
      <c r="K24" s="171">
        <f>ROUND(K77*Содержание!$H$8*(1+$H$14)*(1-$H$15)*(1-$H$16),0)</f>
        <v>217782</v>
      </c>
      <c r="L24" s="171">
        <f>ROUND(L77*Содержание!$H$8*(1+$H$14)*(1-$H$15)*(1-$H$16),0)</f>
        <v>221799</v>
      </c>
      <c r="M24" s="171">
        <f>ROUND(M77*Содержание!$H$8*(1+$H$14)*(1-$H$15)*(1-$H$16),0)</f>
        <v>225699</v>
      </c>
      <c r="N24" s="171">
        <f>ROUND(N77*Содержание!$H$8*(1+$H$14)*(1-$H$15)*(1-$H$16),0)</f>
        <v>237520</v>
      </c>
      <c r="O24" s="171">
        <f>ROUND(O77*Содержание!$H$8*(1+$H$14)*(1-$H$15)*(1-$H$16),0)</f>
        <v>248075</v>
      </c>
      <c r="P24" s="171">
        <f>ROUND(P77*Содержание!$H$8*(1+$H$14)*(1-$H$15)*(1-$H$16),0)</f>
        <v>252090</v>
      </c>
      <c r="Q24" s="171">
        <f>ROUND(Q77*Содержание!$H$8*(1+$H$14)*(1-$H$15)*(1-$H$16),0)</f>
        <v>256106</v>
      </c>
      <c r="R24" s="171">
        <f>ROUND(R77*Содержание!$H$8*(1+$H$14)*(1-$H$15)*(1-$H$16),0)</f>
        <v>268385</v>
      </c>
      <c r="S24" s="171">
        <f>ROUND(S77*Содержание!$H$8*(1+$H$14)*(1-$H$15)*(1-$H$16),0)</f>
        <v>273663</v>
      </c>
      <c r="T24" s="171">
        <f>ROUND(T77*Содержание!$H$8*(1+$H$14)*(1-$H$15)*(1-$H$16),0)</f>
        <v>278022</v>
      </c>
      <c r="U24" s="171">
        <f>ROUND(U77*Содержание!$H$8*(1+$H$14)*(1-$H$15)*(1-$H$16),0)</f>
        <v>282844</v>
      </c>
      <c r="V24" s="171">
        <f>ROUND(V77*Содержание!$H$8*(1+$H$14)*(1-$H$15)*(1-$H$16),0)</f>
        <v>296382</v>
      </c>
      <c r="W24" s="171">
        <f>ROUND(W77*Содержание!$H$8*(1+$H$14)*(1-$H$15)*(1-$H$16),0)</f>
        <v>310038</v>
      </c>
      <c r="X24" s="171">
        <f>ROUND(X77*Содержание!$H$8*(1+$H$14)*(1-$H$15)*(1-$H$16),0)</f>
        <v>314397</v>
      </c>
      <c r="Y24" s="171">
        <f>ROUND(Y77*Содержание!$H$8*(1+$H$14)*(1-$H$15)*(1-$H$16),0)</f>
        <v>318070</v>
      </c>
      <c r="Z24" s="171">
        <f>ROUND(Z77*Содержание!$H$8*(1+$H$14)*(1-$H$15)*(1-$H$16),0)</f>
        <v>319791</v>
      </c>
      <c r="AA24" s="171">
        <f>ROUND(AA77*Содержание!$H$8*(1+$H$14)*(1-$H$15)*(1-$H$16),0)</f>
        <v>323231</v>
      </c>
      <c r="AB24" s="171">
        <f>ROUND(AB77*Содержание!$H$8*(1+$H$14)*(1-$H$15)*(1-$H$16),0)</f>
        <v>328052</v>
      </c>
      <c r="AC24" s="171">
        <f>ROUND(AC77*Содержание!$H$8*(1+$H$14)*(1-$H$15)*(1-$H$16),0)</f>
        <v>333444</v>
      </c>
      <c r="AD24" s="171">
        <f>ROUND(AD77*Содержание!$H$8*(1+$H$14)*(1-$H$15)*(1-$H$16),0)</f>
        <v>338264</v>
      </c>
      <c r="AE24" s="171">
        <f>ROUND(AE77*Содержание!$H$8*(1+$H$14)*(1-$H$15)*(1-$H$16),0)</f>
        <v>344115</v>
      </c>
      <c r="AF24" s="171">
        <f>ROUND(AF77*Содержание!$H$8*(1+$H$14)*(1-$H$15)*(1-$H$16),0)</f>
        <v>353639</v>
      </c>
      <c r="AG24" s="171">
        <f>ROUND(AG77*Содержание!$H$8*(1+$H$14)*(1-$H$15)*(1-$H$16),0)</f>
        <v>359491</v>
      </c>
      <c r="AH24" s="171">
        <f>ROUND(AH77*Содержание!$H$8*(1+$H$14)*(1-$H$15)*(1-$H$16),0)</f>
        <v>371884</v>
      </c>
      <c r="AI24" s="171">
        <f>ROUND(AI77*Содержание!$H$8*(1+$H$14)*(1-$H$15)*(1-$H$16),0)</f>
        <v>382210</v>
      </c>
      <c r="AJ24" s="171">
        <f>ROUND(AJ77*Содержание!$H$8*(1+$H$14)*(1-$H$15)*(1-$H$16),0)</f>
        <v>387373</v>
      </c>
      <c r="AK24" s="171">
        <f>ROUND(AK77*Содержание!$H$8*(1+$H$14)*(1-$H$15)*(1-$H$16),0)</f>
        <v>392881</v>
      </c>
      <c r="AL24" s="171">
        <f>ROUND(AL77*Содержание!$H$8*(1+$H$14)*(1-$H$15)*(1-$H$16),0)</f>
        <v>398389</v>
      </c>
      <c r="AM24" s="171">
        <f>ROUND(AM77*Содержание!$H$8*(1+$H$14)*(1-$H$15)*(1-$H$16),0)</f>
        <v>408945</v>
      </c>
      <c r="AN24" s="171">
        <f>ROUND(AN77*Содержание!$H$8*(1+$H$14)*(1-$H$15)*(1-$H$16),0)</f>
        <v>414799</v>
      </c>
      <c r="AO24" s="171">
        <f>ROUND(AO77*Содержание!$H$8*(1+$H$14)*(1-$H$15)*(1-$H$16),0)</f>
        <v>419845</v>
      </c>
      <c r="AP24" s="71"/>
      <c r="AQ24" s="13"/>
      <c r="AR24" s="13"/>
      <c r="AS24" s="94"/>
      <c r="AT24" s="94"/>
      <c r="AU24" s="94"/>
      <c r="AV24" s="94"/>
      <c r="AW24" s="94"/>
      <c r="AX24" s="94"/>
      <c r="AY24" s="94"/>
      <c r="AZ24" s="94"/>
    </row>
    <row r="25" spans="1:52">
      <c r="A25" s="166">
        <v>2375</v>
      </c>
      <c r="B25" s="171">
        <f>ROUND(B78*Содержание!$H$8*(1+$H$14)*(1-$H$15)*(1-$H$16),0)</f>
        <v>153894</v>
      </c>
      <c r="C25" s="171">
        <f>ROUND(C78*Содержание!$H$8*(1+$H$14)*(1-$H$15)*(1-$H$16),0)</f>
        <v>161673</v>
      </c>
      <c r="D25" s="171">
        <f>ROUND(D78*Содержание!$H$8*(1+$H$14)*(1-$H$15)*(1-$H$16),0)</f>
        <v>164991</v>
      </c>
      <c r="E25" s="171">
        <f>ROUND(E78*Содержание!$H$8*(1+$H$14)*(1-$H$15)*(1-$H$16),0)</f>
        <v>173650</v>
      </c>
      <c r="F25" s="171">
        <f>ROUND(F78*Содержание!$H$8*(1+$H$14)*(1-$H$15)*(1-$H$16),0)</f>
        <v>179383</v>
      </c>
      <c r="G25" s="171">
        <f>ROUND(G78*Содержание!$H$8*(1+$H$14)*(1-$H$15)*(1-$H$16),0)</f>
        <v>190722</v>
      </c>
      <c r="H25" s="171">
        <f>ROUND(H78*Содержание!$H$8*(1+$H$14)*(1-$H$15)*(1-$H$16),0)</f>
        <v>194016</v>
      </c>
      <c r="I25" s="171">
        <f>ROUND(I78*Содержание!$H$8*(1+$H$14)*(1-$H$15)*(1-$H$16),0)</f>
        <v>203407</v>
      </c>
      <c r="J25" s="171">
        <f>ROUND(J78*Содержание!$H$8*(1+$H$14)*(1-$H$15)*(1-$H$16),0)</f>
        <v>217782</v>
      </c>
      <c r="K25" s="171">
        <f>ROUND(K78*Содержание!$H$8*(1+$H$14)*(1-$H$15)*(1-$H$16),0)</f>
        <v>221799</v>
      </c>
      <c r="L25" s="171">
        <f>ROUND(L78*Содержание!$H$8*(1+$H$14)*(1-$H$15)*(1-$H$16),0)</f>
        <v>225843</v>
      </c>
      <c r="M25" s="171">
        <f>ROUND(M78*Содержание!$H$8*(1+$H$14)*(1-$H$15)*(1-$H$16),0)</f>
        <v>237671</v>
      </c>
      <c r="N25" s="171">
        <f>ROUND(N78*Содержание!$H$8*(1+$H$14)*(1-$H$15)*(1-$H$16),0)</f>
        <v>242062</v>
      </c>
      <c r="O25" s="171">
        <f>ROUND(O78*Содержание!$H$8*(1+$H$14)*(1-$H$15)*(1-$H$16),0)</f>
        <v>253238</v>
      </c>
      <c r="P25" s="171">
        <f>ROUND(P78*Содержание!$H$8*(1+$H$14)*(1-$H$15)*(1-$H$16),0)</f>
        <v>256910</v>
      </c>
      <c r="Q25" s="171">
        <f>ROUND(Q78*Содержание!$H$8*(1+$H$14)*(1-$H$15)*(1-$H$16),0)</f>
        <v>260964</v>
      </c>
      <c r="R25" s="171">
        <f>ROUND(R78*Содержание!$H$8*(1+$H$14)*(1-$H$15)*(1-$H$16),0)</f>
        <v>273522</v>
      </c>
      <c r="S25" s="171">
        <f>ROUND(S78*Содержание!$H$8*(1+$H$14)*(1-$H$15)*(1-$H$16),0)</f>
        <v>278888</v>
      </c>
      <c r="T25" s="171">
        <f>ROUND(T78*Содержание!$H$8*(1+$H$14)*(1-$H$15)*(1-$H$16),0)</f>
        <v>283888</v>
      </c>
      <c r="U25" s="171">
        <f>ROUND(U78*Содержание!$H$8*(1+$H$14)*(1-$H$15)*(1-$H$16),0)</f>
        <v>296935</v>
      </c>
      <c r="V25" s="171">
        <f>ROUND(V78*Содержание!$H$8*(1+$H$14)*(1-$H$15)*(1-$H$16),0)</f>
        <v>301816</v>
      </c>
      <c r="W25" s="171">
        <f>ROUND(W78*Содержание!$H$8*(1+$H$14)*(1-$H$15)*(1-$H$16),0)</f>
        <v>314970</v>
      </c>
      <c r="X25" s="171">
        <f>ROUND(X78*Содержание!$H$8*(1+$H$14)*(1-$H$15)*(1-$H$16),0)</f>
        <v>319446</v>
      </c>
      <c r="Y25" s="171">
        <f>ROUND(Y78*Содержание!$H$8*(1+$H$14)*(1-$H$15)*(1-$H$16),0)</f>
        <v>323642</v>
      </c>
      <c r="Z25" s="171">
        <f>ROUND(Z78*Содержание!$H$8*(1+$H$14)*(1-$H$15)*(1-$H$16),0)</f>
        <v>336936</v>
      </c>
      <c r="AA25" s="171">
        <f>ROUND(AA78*Содержание!$H$8*(1+$H$14)*(1-$H$15)*(1-$H$16),0)</f>
        <v>348278</v>
      </c>
      <c r="AB25" s="171">
        <f>ROUND(AB78*Содержание!$H$8*(1+$H$14)*(1-$H$15)*(1-$H$16),0)</f>
        <v>353642</v>
      </c>
      <c r="AC25" s="171">
        <f>ROUND(AC78*Содержание!$H$8*(1+$H$14)*(1-$H$15)*(1-$H$16),0)</f>
        <v>359738</v>
      </c>
      <c r="AD25" s="171">
        <f>ROUND(AD78*Содержание!$H$8*(1+$H$14)*(1-$H$15)*(1-$H$16),0)</f>
        <v>365835</v>
      </c>
      <c r="AE25" s="171">
        <f>ROUND(AE78*Содержание!$H$8*(1+$H$14)*(1-$H$15)*(1-$H$16),0)</f>
        <v>370837</v>
      </c>
      <c r="AF25" s="171">
        <f>ROUND(AF78*Содержание!$H$8*(1+$H$14)*(1-$H$15)*(1-$H$16),0)</f>
        <v>383275</v>
      </c>
      <c r="AG25" s="171">
        <f>ROUND(AG78*Содержание!$H$8*(1+$H$14)*(1-$H$15)*(1-$H$16),0)</f>
        <v>389128</v>
      </c>
      <c r="AH25" s="171">
        <f>ROUND(AH78*Содержание!$H$8*(1+$H$14)*(1-$H$15)*(1-$H$16),0)</f>
        <v>402905</v>
      </c>
      <c r="AI25" s="171">
        <f>ROUND(AI78*Содержание!$H$8*(1+$H$14)*(1-$H$15)*(1-$H$16),0)</f>
        <v>414127</v>
      </c>
      <c r="AJ25" s="171">
        <f>ROUND(AJ78*Содержание!$H$8*(1+$H$14)*(1-$H$15)*(1-$H$16),0)</f>
        <v>420225</v>
      </c>
      <c r="AK25" s="171">
        <f>ROUND(AK78*Содержание!$H$8*(1+$H$14)*(1-$H$15)*(1-$H$16),0)</f>
        <v>425956</v>
      </c>
      <c r="AL25" s="171">
        <f>ROUND(AL78*Содержание!$H$8*(1+$H$14)*(1-$H$15)*(1-$H$16),0)</f>
        <v>431811</v>
      </c>
      <c r="AM25" s="171">
        <f>ROUND(AM78*Содержание!$H$8*(1+$H$14)*(1-$H$15)*(1-$H$16),0)</f>
        <v>443271</v>
      </c>
      <c r="AN25" s="171">
        <f>ROUND(AN78*Содержание!$H$8*(1+$H$14)*(1-$H$15)*(1-$H$16),0)</f>
        <v>449857</v>
      </c>
      <c r="AO25" s="171">
        <f>ROUND(AO78*Содержание!$H$8*(1+$H$14)*(1-$H$15)*(1-$H$16),0)</f>
        <v>455833</v>
      </c>
      <c r="AP25" s="71"/>
      <c r="AQ25" s="13"/>
      <c r="AR25" s="13"/>
      <c r="AS25" s="94"/>
      <c r="AT25" s="94"/>
      <c r="AU25" s="94"/>
      <c r="AV25" s="94"/>
      <c r="AW25" s="94"/>
      <c r="AX25" s="94"/>
      <c r="AY25" s="94"/>
      <c r="AZ25" s="94"/>
    </row>
    <row r="26" spans="1:52">
      <c r="A26" s="166">
        <v>2500</v>
      </c>
      <c r="B26" s="171">
        <f>ROUND(B79*Содержание!$H$8*(1+$H$14)*(1-$H$15)*(1-$H$16),0)</f>
        <v>163772</v>
      </c>
      <c r="C26" s="171">
        <f>ROUND(C79*Содержание!$H$8*(1+$H$14)*(1-$H$15)*(1-$H$16),0)</f>
        <v>169748</v>
      </c>
      <c r="D26" s="171">
        <f>ROUND(D79*Содержание!$H$8*(1+$H$14)*(1-$H$15)*(1-$H$16),0)</f>
        <v>172919</v>
      </c>
      <c r="E26" s="171">
        <f>ROUND(E79*Содержание!$H$8*(1+$H$14)*(1-$H$15)*(1-$H$16),0)</f>
        <v>185237</v>
      </c>
      <c r="F26" s="171">
        <f>ROUND(F79*Содержание!$H$8*(1+$H$14)*(1-$H$15)*(1-$H$16),0)</f>
        <v>192307</v>
      </c>
      <c r="G26" s="171">
        <f>ROUND(G79*Содержание!$H$8*(1+$H$14)*(1-$H$15)*(1-$H$16),0)</f>
        <v>203650</v>
      </c>
      <c r="H26" s="171">
        <f>ROUND(H79*Содержание!$H$8*(1+$H$14)*(1-$H$15)*(1-$H$16),0)</f>
        <v>207430</v>
      </c>
      <c r="I26" s="171">
        <f>ROUND(I79*Содержание!$H$8*(1+$H$14)*(1-$H$15)*(1-$H$16),0)</f>
        <v>215234</v>
      </c>
      <c r="J26" s="171">
        <f>ROUND(J79*Содержание!$H$8*(1+$H$14)*(1-$H$15)*(1-$H$16),0)</f>
        <v>221575</v>
      </c>
      <c r="K26" s="171">
        <f>ROUND(K79*Содержание!$H$8*(1+$H$14)*(1-$H$15)*(1-$H$16),0)</f>
        <v>232670</v>
      </c>
      <c r="L26" s="171">
        <f>ROUND(L79*Содержание!$H$8*(1+$H$14)*(1-$H$15)*(1-$H$16),0)</f>
        <v>237185</v>
      </c>
      <c r="M26" s="171">
        <f>ROUND(M79*Содержание!$H$8*(1+$H$14)*(1-$H$15)*(1-$H$16),0)</f>
        <v>248403</v>
      </c>
      <c r="N26" s="171">
        <f>ROUND(N79*Содержание!$H$8*(1+$H$14)*(1-$H$15)*(1-$H$16),0)</f>
        <v>254133</v>
      </c>
      <c r="O26" s="171">
        <f>ROUND(O79*Содержание!$H$8*(1+$H$14)*(1-$H$15)*(1-$H$16),0)</f>
        <v>265598</v>
      </c>
      <c r="P26" s="171">
        <f>ROUND(P79*Содержание!$H$8*(1+$H$14)*(1-$H$15)*(1-$H$16),0)</f>
        <v>269500</v>
      </c>
      <c r="Q26" s="171">
        <f>ROUND(Q79*Содержание!$H$8*(1+$H$14)*(1-$H$15)*(1-$H$16),0)</f>
        <v>279256</v>
      </c>
      <c r="R26" s="171">
        <f>ROUND(R79*Содержание!$H$8*(1+$H$14)*(1-$H$15)*(1-$H$16),0)</f>
        <v>286693</v>
      </c>
      <c r="S26" s="171">
        <f>ROUND(S79*Содержание!$H$8*(1+$H$14)*(1-$H$15)*(1-$H$16),0)</f>
        <v>292061</v>
      </c>
      <c r="T26" s="171">
        <f>ROUND(T79*Содержание!$H$8*(1+$H$14)*(1-$H$15)*(1-$H$16),0)</f>
        <v>296696</v>
      </c>
      <c r="U26" s="171">
        <f>ROUND(U79*Содержание!$H$8*(1+$H$14)*(1-$H$15)*(1-$H$16),0)</f>
        <v>310351</v>
      </c>
      <c r="V26" s="171">
        <f>ROUND(V79*Содержание!$H$8*(1+$H$14)*(1-$H$15)*(1-$H$16),0)</f>
        <v>316085</v>
      </c>
      <c r="W26" s="171">
        <f>ROUND(W79*Содержание!$H$8*(1+$H$14)*(1-$H$15)*(1-$H$16),0)</f>
        <v>330960</v>
      </c>
      <c r="X26" s="171">
        <f>ROUND(X79*Содержание!$H$8*(1+$H$14)*(1-$H$15)*(1-$H$16),0)</f>
        <v>335108</v>
      </c>
      <c r="Y26" s="171">
        <f>ROUND(Y79*Содержание!$H$8*(1+$H$14)*(1-$H$15)*(1-$H$16),0)</f>
        <v>339862</v>
      </c>
      <c r="Z26" s="171">
        <f>ROUND(Z79*Содержание!$H$8*(1+$H$14)*(1-$H$15)*(1-$H$16),0)</f>
        <v>358762</v>
      </c>
      <c r="AA26" s="171">
        <f>ROUND(AA79*Содержание!$H$8*(1+$H$14)*(1-$H$15)*(1-$H$16),0)</f>
        <v>371448</v>
      </c>
      <c r="AB26" s="171">
        <f>ROUND(AB79*Содержание!$H$8*(1+$H$14)*(1-$H$15)*(1-$H$16),0)</f>
        <v>377786</v>
      </c>
      <c r="AC26" s="171">
        <f>ROUND(AC79*Содержание!$H$8*(1+$H$14)*(1-$H$15)*(1-$H$16),0)</f>
        <v>383884</v>
      </c>
      <c r="AD26" s="171">
        <f>ROUND(AD79*Содержание!$H$8*(1+$H$14)*(1-$H$15)*(1-$H$16),0)</f>
        <v>390102</v>
      </c>
      <c r="AE26" s="171">
        <f>ROUND(AE79*Содержание!$H$8*(1+$H$14)*(1-$H$15)*(1-$H$16),0)</f>
        <v>396933</v>
      </c>
      <c r="AF26" s="171">
        <f>ROUND(AF79*Содержание!$H$8*(1+$H$14)*(1-$H$15)*(1-$H$16),0)</f>
        <v>409005</v>
      </c>
      <c r="AG26" s="171">
        <f>ROUND(AG79*Содержание!$H$8*(1+$H$14)*(1-$H$15)*(1-$H$16),0)</f>
        <v>415101</v>
      </c>
      <c r="AH26" s="171">
        <f>ROUND(AH79*Содержание!$H$8*(1+$H$14)*(1-$H$15)*(1-$H$16),0)</f>
        <v>429249</v>
      </c>
      <c r="AI26" s="171">
        <f>ROUND(AI79*Содержание!$H$8*(1+$H$14)*(1-$H$15)*(1-$H$16),0)</f>
        <v>443271</v>
      </c>
      <c r="AJ26" s="171">
        <f>ROUND(AJ79*Содержание!$H$8*(1+$H$14)*(1-$H$15)*(1-$H$16),0)</f>
        <v>449492</v>
      </c>
      <c r="AK26" s="171">
        <f>ROUND(AK79*Содержание!$H$8*(1+$H$14)*(1-$H$15)*(1-$H$16),0)</f>
        <v>455952</v>
      </c>
      <c r="AL26" s="171">
        <f>ROUND(AL79*Содержание!$H$8*(1+$H$14)*(1-$H$15)*(1-$H$16),0)</f>
        <v>461687</v>
      </c>
      <c r="AM26" s="171">
        <f>ROUND(AM79*Содержание!$H$8*(1+$H$14)*(1-$H$15)*(1-$H$16),0)</f>
        <v>474612</v>
      </c>
      <c r="AN26" s="171">
        <f>ROUND(AN79*Содержание!$H$8*(1+$H$14)*(1-$H$15)*(1-$H$16),0)</f>
        <v>481320</v>
      </c>
      <c r="AO26" s="171">
        <f>ROUND(AO79*Содержание!$H$8*(1+$H$14)*(1-$H$15)*(1-$H$16),0)</f>
        <v>488635</v>
      </c>
      <c r="AP26" s="71"/>
      <c r="AQ26" s="13"/>
      <c r="AR26" s="13"/>
      <c r="AS26" s="94"/>
      <c r="AT26" s="94"/>
      <c r="AU26" s="94"/>
      <c r="AV26" s="94"/>
      <c r="AW26" s="94"/>
      <c r="AX26" s="94"/>
      <c r="AY26" s="94"/>
      <c r="AZ26" s="94"/>
    </row>
    <row r="27" spans="1:52">
      <c r="A27" s="166">
        <v>2625</v>
      </c>
      <c r="B27" s="171">
        <f>ROUND(B80*Содержание!$H$8*(1+$H$14)*(1-$H$15)*(1-$H$16),0)</f>
        <v>169626</v>
      </c>
      <c r="C27" s="171">
        <f>ROUND(C80*Содержание!$H$8*(1+$H$14)*(1-$H$15)*(1-$H$16),0)</f>
        <v>179689</v>
      </c>
      <c r="D27" s="171">
        <f>ROUND(D80*Содержание!$H$8*(1+$H$14)*(1-$H$15)*(1-$H$16),0)</f>
        <v>184379</v>
      </c>
      <c r="E27" s="171">
        <f>ROUND(E80*Содержание!$H$8*(1+$H$14)*(1-$H$15)*(1-$H$16),0)</f>
        <v>193648</v>
      </c>
      <c r="F27" s="171">
        <f>ROUND(F80*Содержание!$H$8*(1+$H$14)*(1-$H$15)*(1-$H$16),0)</f>
        <v>200359</v>
      </c>
      <c r="G27" s="171">
        <f>ROUND(G80*Содержание!$H$8*(1+$H$14)*(1-$H$15)*(1-$H$16),0)</f>
        <v>212390</v>
      </c>
      <c r="H27" s="171">
        <f>ROUND(H80*Содержание!$H$8*(1+$H$14)*(1-$H$15)*(1-$H$16),0)</f>
        <v>216695</v>
      </c>
      <c r="I27" s="171">
        <f>ROUND(I80*Содержание!$H$8*(1+$H$14)*(1-$H$15)*(1-$H$16),0)</f>
        <v>227062</v>
      </c>
      <c r="J27" s="171">
        <f>ROUND(J80*Содержание!$H$8*(1+$H$14)*(1-$H$15)*(1-$H$16),0)</f>
        <v>239583</v>
      </c>
      <c r="K27" s="171">
        <f>ROUND(K80*Содержание!$H$8*(1+$H$14)*(1-$H$15)*(1-$H$16),0)</f>
        <v>244013</v>
      </c>
      <c r="L27" s="171">
        <f>ROUND(L80*Содержание!$H$8*(1+$H$14)*(1-$H$15)*(1-$H$16),0)</f>
        <v>249011</v>
      </c>
      <c r="M27" s="171">
        <f>ROUND(M80*Содержание!$H$8*(1+$H$14)*(1-$H$15)*(1-$H$16),0)</f>
        <v>260596</v>
      </c>
      <c r="N27" s="171">
        <f>ROUND(N80*Содержание!$H$8*(1+$H$14)*(1-$H$15)*(1-$H$16),0)</f>
        <v>265354</v>
      </c>
      <c r="O27" s="171">
        <f>ROUND(O80*Содержание!$H$8*(1+$H$14)*(1-$H$15)*(1-$H$16),0)</f>
        <v>278281</v>
      </c>
      <c r="P27" s="171">
        <f>ROUND(P80*Содержание!$H$8*(1+$H$14)*(1-$H$15)*(1-$H$16),0)</f>
        <v>282791</v>
      </c>
      <c r="Q27" s="171">
        <f>ROUND(Q80*Содержание!$H$8*(1+$H$14)*(1-$H$15)*(1-$H$16),0)</f>
        <v>287424</v>
      </c>
      <c r="R27" s="171">
        <f>ROUND(R80*Содержание!$H$8*(1+$H$14)*(1-$H$15)*(1-$H$16),0)</f>
        <v>303034</v>
      </c>
      <c r="S27" s="171">
        <f>ROUND(S80*Содержание!$H$8*(1+$H$14)*(1-$H$15)*(1-$H$16),0)</f>
        <v>308278</v>
      </c>
      <c r="T27" s="171">
        <f>ROUND(T80*Содержание!$H$8*(1+$H$14)*(1-$H$15)*(1-$H$16),0)</f>
        <v>313643</v>
      </c>
      <c r="U27" s="171">
        <f>ROUND(U80*Содержание!$H$8*(1+$H$14)*(1-$H$15)*(1-$H$16),0)</f>
        <v>328031</v>
      </c>
      <c r="V27" s="171">
        <f>ROUND(V80*Содержание!$H$8*(1+$H$14)*(1-$H$15)*(1-$H$16),0)</f>
        <v>334495</v>
      </c>
      <c r="W27" s="171">
        <f>ROUND(W80*Содержание!$H$8*(1+$H$14)*(1-$H$15)*(1-$H$16),0)</f>
        <v>349278</v>
      </c>
      <c r="X27" s="171">
        <f>ROUND(X80*Содержание!$H$8*(1+$H$14)*(1-$H$15)*(1-$H$16),0)</f>
        <v>353526</v>
      </c>
      <c r="Y27" s="171">
        <f>ROUND(Y80*Содержание!$H$8*(1+$H$14)*(1-$H$15)*(1-$H$16),0)</f>
        <v>358153</v>
      </c>
      <c r="Z27" s="171">
        <f>ROUND(Z80*Содержание!$H$8*(1+$H$14)*(1-$H$15)*(1-$H$16),0)</f>
        <v>363273</v>
      </c>
      <c r="AA27" s="171">
        <f>ROUND(AA80*Содержание!$H$8*(1+$H$14)*(1-$H$15)*(1-$H$16),0)</f>
        <v>371689</v>
      </c>
      <c r="AB27" s="171">
        <f>ROUND(AB80*Содержание!$H$8*(1+$H$14)*(1-$H$15)*(1-$H$16),0)</f>
        <v>377544</v>
      </c>
      <c r="AC27" s="171">
        <f>ROUND(AC80*Содержание!$H$8*(1+$H$14)*(1-$H$15)*(1-$H$16),0)</f>
        <v>384006</v>
      </c>
      <c r="AD27" s="171">
        <f>ROUND(AD80*Содержание!$H$8*(1+$H$14)*(1-$H$15)*(1-$H$16),0)</f>
        <v>390469</v>
      </c>
      <c r="AE27" s="171">
        <f>ROUND(AE80*Содержание!$H$8*(1+$H$14)*(1-$H$15)*(1-$H$16),0)</f>
        <v>396079</v>
      </c>
      <c r="AF27" s="171">
        <f>ROUND(AF80*Содержание!$H$8*(1+$H$14)*(1-$H$15)*(1-$H$16),0)</f>
        <v>408150</v>
      </c>
      <c r="AG27" s="171">
        <f>ROUND(AG80*Содержание!$H$8*(1+$H$14)*(1-$H$15)*(1-$H$16),0)</f>
        <v>414127</v>
      </c>
      <c r="AH27" s="171">
        <f>ROUND(AH80*Содержание!$H$8*(1+$H$14)*(1-$H$15)*(1-$H$16),0)</f>
        <v>443271</v>
      </c>
      <c r="AI27" s="171">
        <f>ROUND(AI80*Содержание!$H$8*(1+$H$14)*(1-$H$15)*(1-$H$16),0)</f>
        <v>469367</v>
      </c>
      <c r="AJ27" s="171">
        <f>ROUND(AJ80*Содержание!$H$8*(1+$H$14)*(1-$H$15)*(1-$H$16),0)</f>
        <v>473149</v>
      </c>
      <c r="AK27" s="171">
        <f>ROUND(AK80*Содержание!$H$8*(1+$H$14)*(1-$H$15)*(1-$H$16),0)</f>
        <v>476440</v>
      </c>
      <c r="AL27" s="171">
        <f>ROUND(AL80*Содержание!$H$8*(1+$H$14)*(1-$H$15)*(1-$H$16),0)</f>
        <v>479002</v>
      </c>
      <c r="AM27" s="171">
        <f>ROUND(AM80*Содержание!$H$8*(1+$H$14)*(1-$H$15)*(1-$H$16),0)</f>
        <v>485098</v>
      </c>
      <c r="AN27" s="171">
        <f>ROUND(AN80*Содержание!$H$8*(1+$H$14)*(1-$H$15)*(1-$H$16),0)</f>
        <v>488149</v>
      </c>
      <c r="AO27" s="171">
        <f>ROUND(AO80*Содержание!$H$8*(1+$H$14)*(1-$H$15)*(1-$H$16),0)</f>
        <v>489368</v>
      </c>
      <c r="AP27" s="71"/>
      <c r="AQ27" s="13"/>
      <c r="AR27" s="13"/>
      <c r="AS27" s="94"/>
      <c r="AT27" s="94"/>
      <c r="AU27" s="94"/>
      <c r="AV27" s="94"/>
      <c r="AW27" s="94"/>
      <c r="AX27" s="94"/>
      <c r="AY27" s="94"/>
      <c r="AZ27" s="94"/>
    </row>
    <row r="28" spans="1:52">
      <c r="A28" s="166">
        <v>2750</v>
      </c>
      <c r="B28" s="171">
        <f>ROUND(B81*Содержание!$H$8*(1+$H$14)*(1-$H$15)*(1-$H$16),0)</f>
        <v>174258</v>
      </c>
      <c r="C28" s="171">
        <f>ROUND(C81*Содержание!$H$8*(1+$H$14)*(1-$H$15)*(1-$H$16),0)</f>
        <v>186112</v>
      </c>
      <c r="D28" s="171">
        <f>ROUND(D81*Содержание!$H$8*(1+$H$14)*(1-$H$15)*(1-$H$16),0)</f>
        <v>189749</v>
      </c>
      <c r="E28" s="171">
        <f>ROUND(E81*Содержание!$H$8*(1+$H$14)*(1-$H$15)*(1-$H$16),0)</f>
        <v>199625</v>
      </c>
      <c r="F28" s="171">
        <f>ROUND(F81*Содержание!$H$8*(1+$H$14)*(1-$H$15)*(1-$H$16),0)</f>
        <v>205844</v>
      </c>
      <c r="G28" s="171">
        <f>ROUND(G81*Содержание!$H$8*(1+$H$14)*(1-$H$15)*(1-$H$16),0)</f>
        <v>217916</v>
      </c>
      <c r="H28" s="171">
        <f>ROUND(H81*Содержание!$H$8*(1+$H$14)*(1-$H$15)*(1-$H$16),0)</f>
        <v>222308</v>
      </c>
      <c r="I28" s="171">
        <f>ROUND(I81*Содержание!$H$8*(1+$H$14)*(1-$H$15)*(1-$H$16),0)</f>
        <v>234135</v>
      </c>
      <c r="J28" s="171">
        <f>ROUND(J81*Содержание!$H$8*(1+$H$14)*(1-$H$15)*(1-$H$16),0)</f>
        <v>246817</v>
      </c>
      <c r="K28" s="171">
        <f>ROUND(K81*Содержание!$H$8*(1+$H$14)*(1-$H$15)*(1-$H$16),0)</f>
        <v>251330</v>
      </c>
      <c r="L28" s="171">
        <f>ROUND(L81*Содержание!$H$8*(1+$H$14)*(1-$H$15)*(1-$H$16),0)</f>
        <v>256087</v>
      </c>
      <c r="M28" s="171">
        <f>ROUND(M81*Содержание!$H$8*(1+$H$14)*(1-$H$15)*(1-$H$16),0)</f>
        <v>268645</v>
      </c>
      <c r="N28" s="171">
        <f>ROUND(N81*Содержание!$H$8*(1+$H$14)*(1-$H$15)*(1-$H$16),0)</f>
        <v>274135</v>
      </c>
      <c r="O28" s="171">
        <f>ROUND(O81*Содержание!$H$8*(1+$H$14)*(1-$H$15)*(1-$H$16),0)</f>
        <v>287424</v>
      </c>
      <c r="P28" s="171">
        <f>ROUND(P81*Содержание!$H$8*(1+$H$14)*(1-$H$15)*(1-$H$16),0)</f>
        <v>292061</v>
      </c>
      <c r="Q28" s="171">
        <f>ROUND(Q81*Содержание!$H$8*(1+$H$14)*(1-$H$15)*(1-$H$16),0)</f>
        <v>296328</v>
      </c>
      <c r="R28" s="171">
        <f>ROUND(R81*Содержание!$H$8*(1+$H$14)*(1-$H$15)*(1-$H$16),0)</f>
        <v>312789</v>
      </c>
      <c r="S28" s="171">
        <f>ROUND(S81*Содержание!$H$8*(1+$H$14)*(1-$H$15)*(1-$H$16),0)</f>
        <v>319009</v>
      </c>
      <c r="T28" s="171">
        <f>ROUND(T81*Содержание!$H$8*(1+$H$14)*(1-$H$15)*(1-$H$16),0)</f>
        <v>324983</v>
      </c>
      <c r="U28" s="171">
        <f>ROUND(U81*Содержание!$H$8*(1+$H$14)*(1-$H$15)*(1-$H$16),0)</f>
        <v>340351</v>
      </c>
      <c r="V28" s="171">
        <f>ROUND(V81*Содержание!$H$8*(1+$H$14)*(1-$H$15)*(1-$H$16),0)</f>
        <v>345838</v>
      </c>
      <c r="W28" s="171">
        <f>ROUND(W81*Содержание!$H$8*(1+$H$14)*(1-$H$15)*(1-$H$16),0)</f>
        <v>360178</v>
      </c>
      <c r="X28" s="171">
        <f>ROUND(X81*Содержание!$H$8*(1+$H$14)*(1-$H$15)*(1-$H$16),0)</f>
        <v>365229</v>
      </c>
      <c r="Y28" s="171">
        <f>ROUND(Y81*Содержание!$H$8*(1+$H$14)*(1-$H$15)*(1-$H$16),0)</f>
        <v>369861</v>
      </c>
      <c r="Z28" s="171">
        <f>ROUND(Z81*Содержание!$H$8*(1+$H$14)*(1-$H$15)*(1-$H$16),0)</f>
        <v>375470</v>
      </c>
      <c r="AA28" s="171">
        <f>ROUND(AA81*Содержание!$H$8*(1+$H$14)*(1-$H$15)*(1-$H$16),0)</f>
        <v>384006</v>
      </c>
      <c r="AB28" s="171">
        <f>ROUND(AB81*Содержание!$H$8*(1+$H$14)*(1-$H$15)*(1-$H$16),0)</f>
        <v>390591</v>
      </c>
      <c r="AC28" s="171">
        <f>ROUND(AC81*Содержание!$H$8*(1+$H$14)*(1-$H$15)*(1-$H$16),0)</f>
        <v>397055</v>
      </c>
      <c r="AD28" s="171">
        <f>ROUND(AD81*Содержание!$H$8*(1+$H$14)*(1-$H$15)*(1-$H$16),0)</f>
        <v>402905</v>
      </c>
      <c r="AE28" s="171">
        <f>ROUND(AE81*Содержание!$H$8*(1+$H$14)*(1-$H$15)*(1-$H$16),0)</f>
        <v>409492</v>
      </c>
      <c r="AF28" s="171">
        <f>ROUND(AF81*Содержание!$H$8*(1+$H$14)*(1-$H$15)*(1-$H$16),0)</f>
        <v>422418</v>
      </c>
      <c r="AG28" s="171">
        <f>ROUND(AG81*Содержание!$H$8*(1+$H$14)*(1-$H$15)*(1-$H$16),0)</f>
        <v>428881</v>
      </c>
      <c r="AH28" s="171">
        <f>ROUND(AH81*Содержание!$H$8*(1+$H$14)*(1-$H$15)*(1-$H$16),0)</f>
        <v>469735</v>
      </c>
      <c r="AI28" s="171">
        <f>ROUND(AI81*Содержание!$H$8*(1+$H$14)*(1-$H$15)*(1-$H$16),0)</f>
        <v>471320</v>
      </c>
      <c r="AJ28" s="171">
        <f>ROUND(AJ81*Содержание!$H$8*(1+$H$14)*(1-$H$15)*(1-$H$16),0)</f>
        <v>473271</v>
      </c>
      <c r="AK28" s="171">
        <f>ROUND(AK81*Содержание!$H$8*(1+$H$14)*(1-$H$15)*(1-$H$16),0)</f>
        <v>480098</v>
      </c>
      <c r="AL28" s="171">
        <f>ROUND(AL81*Содержание!$H$8*(1+$H$14)*(1-$H$15)*(1-$H$16),0)</f>
        <v>482051</v>
      </c>
      <c r="AM28" s="171">
        <f>ROUND(AM81*Содержание!$H$8*(1+$H$14)*(1-$H$15)*(1-$H$16),0)</f>
        <v>489734</v>
      </c>
      <c r="AN28" s="171">
        <f>ROUND(AN81*Содержание!$H$8*(1+$H$14)*(1-$H$15)*(1-$H$16),0)</f>
        <v>495950</v>
      </c>
      <c r="AO28" s="171">
        <f>ROUND(AO81*Содержание!$H$8*(1+$H$14)*(1-$H$15)*(1-$H$16),0)</f>
        <v>502537</v>
      </c>
      <c r="AP28" s="71"/>
      <c r="AQ28" s="13"/>
      <c r="AR28" s="13"/>
      <c r="AS28" s="94"/>
      <c r="AT28" s="94"/>
      <c r="AU28" s="94"/>
      <c r="AV28" s="94"/>
      <c r="AW28" s="94"/>
      <c r="AX28" s="94"/>
      <c r="AY28" s="94"/>
      <c r="AZ28" s="94"/>
    </row>
    <row r="29" spans="1:52" ht="15" customHeight="1">
      <c r="A29" s="166">
        <v>2875</v>
      </c>
      <c r="B29" s="171">
        <f>ROUND(B82*Содержание!$H$8*(1+$H$14)*(1-$H$15)*(1-$H$16),0)</f>
        <v>179747</v>
      </c>
      <c r="C29" s="171">
        <f>ROUND(C82*Содержание!$H$8*(1+$H$14)*(1-$H$15)*(1-$H$16),0)</f>
        <v>188894</v>
      </c>
      <c r="D29" s="171">
        <f>ROUND(D82*Содержание!$H$8*(1+$H$14)*(1-$H$15)*(1-$H$16),0)</f>
        <v>193285</v>
      </c>
      <c r="E29" s="171">
        <f>ROUND(E82*Содержание!$H$8*(1+$H$14)*(1-$H$15)*(1-$H$16),0)</f>
        <v>202918</v>
      </c>
      <c r="F29" s="171">
        <f>ROUND(F82*Содержание!$H$8*(1+$H$14)*(1-$H$15)*(1-$H$16),0)</f>
        <v>209502</v>
      </c>
      <c r="G29" s="171">
        <f>ROUND(G82*Содержание!$H$8*(1+$H$14)*(1-$H$15)*(1-$H$16),0)</f>
        <v>221575</v>
      </c>
      <c r="H29" s="171">
        <f>ROUND(H82*Содержание!$H$8*(1+$H$14)*(1-$H$15)*(1-$H$16),0)</f>
        <v>226575</v>
      </c>
      <c r="I29" s="171">
        <f>ROUND(I82*Содержание!$H$8*(1+$H$14)*(1-$H$15)*(1-$H$16),0)</f>
        <v>238647</v>
      </c>
      <c r="J29" s="171">
        <f>ROUND(J82*Содержание!$H$8*(1+$H$14)*(1-$H$15)*(1-$H$16),0)</f>
        <v>251330</v>
      </c>
      <c r="K29" s="171">
        <f>ROUND(K82*Содержание!$H$8*(1+$H$14)*(1-$H$15)*(1-$H$16),0)</f>
        <v>256208</v>
      </c>
      <c r="L29" s="171">
        <f>ROUND(L82*Содержание!$H$8*(1+$H$14)*(1-$H$15)*(1-$H$16),0)</f>
        <v>260840</v>
      </c>
      <c r="M29" s="171">
        <f>ROUND(M82*Содержание!$H$8*(1+$H$14)*(1-$H$15)*(1-$H$16),0)</f>
        <v>272791</v>
      </c>
      <c r="N29" s="171">
        <f>ROUND(N82*Содержание!$H$8*(1+$H$14)*(1-$H$15)*(1-$H$16),0)</f>
        <v>279379</v>
      </c>
      <c r="O29" s="171">
        <f>ROUND(O82*Содержание!$H$8*(1+$H$14)*(1-$H$15)*(1-$H$16),0)</f>
        <v>292669</v>
      </c>
      <c r="P29" s="171">
        <f>ROUND(P82*Содержание!$H$8*(1+$H$14)*(1-$H$15)*(1-$H$16),0)</f>
        <v>297304</v>
      </c>
      <c r="Q29" s="171">
        <f>ROUND(Q82*Содержание!$H$8*(1+$H$14)*(1-$H$15)*(1-$H$16),0)</f>
        <v>310718</v>
      </c>
      <c r="R29" s="171">
        <f>ROUND(R82*Содержание!$H$8*(1+$H$14)*(1-$H$15)*(1-$H$16),0)</f>
        <v>318034</v>
      </c>
      <c r="S29" s="171">
        <f>ROUND(S82*Содержание!$H$8*(1+$H$14)*(1-$H$15)*(1-$H$16),0)</f>
        <v>324983</v>
      </c>
      <c r="T29" s="171">
        <f>ROUND(T82*Содержание!$H$8*(1+$H$14)*(1-$H$15)*(1-$H$16),0)</f>
        <v>329010</v>
      </c>
      <c r="U29" s="171">
        <f>ROUND(U82*Содержание!$H$8*(1+$H$14)*(1-$H$15)*(1-$H$16),0)</f>
        <v>344374</v>
      </c>
      <c r="V29" s="171">
        <f>ROUND(V82*Содержание!$H$8*(1+$H$14)*(1-$H$15)*(1-$H$16),0)</f>
        <v>350838</v>
      </c>
      <c r="W29" s="171">
        <f>ROUND(W82*Содержание!$H$8*(1+$H$14)*(1-$H$15)*(1-$H$16),0)</f>
        <v>366933</v>
      </c>
      <c r="X29" s="171">
        <f>ROUND(X82*Содержание!$H$8*(1+$H$14)*(1-$H$15)*(1-$H$16),0)</f>
        <v>371325</v>
      </c>
      <c r="Y29" s="171">
        <f>ROUND(Y82*Содержание!$H$8*(1+$H$14)*(1-$H$15)*(1-$H$16),0)</f>
        <v>376446</v>
      </c>
      <c r="Z29" s="171">
        <f>ROUND(Z82*Содержание!$H$8*(1+$H$14)*(1-$H$15)*(1-$H$16),0)</f>
        <v>393883</v>
      </c>
      <c r="AA29" s="171">
        <f>ROUND(AA82*Содержание!$H$8*(1+$H$14)*(1-$H$15)*(1-$H$16),0)</f>
        <v>407665</v>
      </c>
      <c r="AB29" s="171">
        <f>ROUND(AB82*Содержание!$H$8*(1+$H$14)*(1-$H$15)*(1-$H$16),0)</f>
        <v>414006</v>
      </c>
      <c r="AC29" s="171">
        <f>ROUND(AC82*Содержание!$H$8*(1+$H$14)*(1-$H$15)*(1-$H$16),0)</f>
        <v>421444</v>
      </c>
      <c r="AD29" s="171">
        <f>ROUND(AD82*Содержание!$H$8*(1+$H$14)*(1-$H$15)*(1-$H$16),0)</f>
        <v>428271</v>
      </c>
      <c r="AE29" s="171">
        <f>ROUND(AE82*Содержание!$H$8*(1+$H$14)*(1-$H$15)*(1-$H$16),0)</f>
        <v>434613</v>
      </c>
      <c r="AF29" s="171">
        <f>ROUND(AF82*Содержание!$H$8*(1+$H$14)*(1-$H$15)*(1-$H$16),0)</f>
        <v>447783</v>
      </c>
      <c r="AG29" s="171">
        <f>ROUND(AG82*Содержание!$H$8*(1+$H$14)*(1-$H$15)*(1-$H$16),0)</f>
        <v>454124</v>
      </c>
      <c r="AH29" s="171">
        <f>ROUND(AH82*Содержание!$H$8*(1+$H$14)*(1-$H$15)*(1-$H$16),0)</f>
        <v>479856</v>
      </c>
      <c r="AI29" s="171">
        <f>ROUND(AI82*Содержание!$H$8*(1+$H$14)*(1-$H$15)*(1-$H$16),0)</f>
        <v>484001</v>
      </c>
      <c r="AJ29" s="171">
        <f>ROUND(AJ82*Содержание!$H$8*(1+$H$14)*(1-$H$15)*(1-$H$16),0)</f>
        <v>490708</v>
      </c>
      <c r="AK29" s="171">
        <f>ROUND(AK82*Содержание!$H$8*(1+$H$14)*(1-$H$15)*(1-$H$16),0)</f>
        <v>497660</v>
      </c>
      <c r="AL29" s="171">
        <f>ROUND(AL82*Содержание!$H$8*(1+$H$14)*(1-$H$15)*(1-$H$16),0)</f>
        <v>504731</v>
      </c>
      <c r="AM29" s="171">
        <f>ROUND(AM82*Содержание!$H$8*(1+$H$14)*(1-$H$15)*(1-$H$16),0)</f>
        <v>519365</v>
      </c>
      <c r="AN29" s="171">
        <f>ROUND(AN82*Содержание!$H$8*(1+$H$14)*(1-$H$15)*(1-$H$16),0)</f>
        <v>524975</v>
      </c>
      <c r="AO29" s="171">
        <f>ROUND(AO82*Содержание!$H$8*(1+$H$14)*(1-$H$15)*(1-$H$16),0)</f>
        <v>539487</v>
      </c>
      <c r="AP29" s="71"/>
      <c r="AQ29" s="13"/>
      <c r="AR29" s="13"/>
      <c r="AS29" s="94"/>
      <c r="AT29" s="94"/>
      <c r="AU29" s="94"/>
      <c r="AV29" s="94"/>
      <c r="AW29" s="94"/>
      <c r="AX29" s="94"/>
      <c r="AY29" s="94"/>
      <c r="AZ29" s="94"/>
    </row>
    <row r="30" spans="1:52" ht="15" customHeight="1">
      <c r="A30" s="166">
        <v>3000</v>
      </c>
      <c r="B30" s="171">
        <f>ROUND(B83*Содержание!$H$8*(1+$H$14)*(1-$H$15)*(1-$H$16),0)</f>
        <v>189991</v>
      </c>
      <c r="C30" s="171">
        <f>ROUND(C83*Содержание!$H$8*(1+$H$14)*(1-$H$15)*(1-$H$16),0)</f>
        <v>199016</v>
      </c>
      <c r="D30" s="171">
        <f>ROUND(D83*Содержание!$H$8*(1+$H$14)*(1-$H$15)*(1-$H$16),0)</f>
        <v>203894</v>
      </c>
      <c r="E30" s="171">
        <f>ROUND(E83*Содержание!$H$8*(1+$H$14)*(1-$H$15)*(1-$H$16),0)</f>
        <v>216331</v>
      </c>
      <c r="F30" s="171">
        <f>ROUND(F83*Содержание!$H$8*(1+$H$14)*(1-$H$15)*(1-$H$16),0)</f>
        <v>222795</v>
      </c>
      <c r="G30" s="171">
        <f>ROUND(G83*Содержание!$H$8*(1+$H$14)*(1-$H$15)*(1-$H$16),0)</f>
        <v>236574</v>
      </c>
      <c r="H30" s="171">
        <f>ROUND(H83*Содержание!$H$8*(1+$H$14)*(1-$H$15)*(1-$H$16),0)</f>
        <v>241576</v>
      </c>
      <c r="I30" s="171">
        <f>ROUND(I83*Содержание!$H$8*(1+$H$14)*(1-$H$15)*(1-$H$16),0)</f>
        <v>253646</v>
      </c>
      <c r="J30" s="171">
        <f>ROUND(J83*Содержание!$H$8*(1+$H$14)*(1-$H$15)*(1-$H$16),0)</f>
        <v>271328</v>
      </c>
      <c r="K30" s="171">
        <f>ROUND(K83*Содержание!$H$8*(1+$H$14)*(1-$H$15)*(1-$H$16),0)</f>
        <v>276449</v>
      </c>
      <c r="L30" s="171">
        <f>ROUND(L83*Содержание!$H$8*(1+$H$14)*(1-$H$15)*(1-$H$16),0)</f>
        <v>282426</v>
      </c>
      <c r="M30" s="171">
        <f>ROUND(M83*Содержание!$H$8*(1+$H$14)*(1-$H$15)*(1-$H$16),0)</f>
        <v>288524</v>
      </c>
      <c r="N30" s="171">
        <f>ROUND(N83*Содержание!$H$8*(1+$H$14)*(1-$H$15)*(1-$H$16),0)</f>
        <v>303158</v>
      </c>
      <c r="O30" s="171">
        <f>ROUND(O83*Содержание!$H$8*(1+$H$14)*(1-$H$15)*(1-$H$16),0)</f>
        <v>317303</v>
      </c>
      <c r="P30" s="171">
        <f>ROUND(P83*Содержание!$H$8*(1+$H$14)*(1-$H$15)*(1-$H$16),0)</f>
        <v>323156</v>
      </c>
      <c r="Q30" s="171">
        <f>ROUND(Q83*Содержание!$H$8*(1+$H$14)*(1-$H$15)*(1-$H$16),0)</f>
        <v>329373</v>
      </c>
      <c r="R30" s="171">
        <f>ROUND(R83*Содержание!$H$8*(1+$H$14)*(1-$H$15)*(1-$H$16),0)</f>
        <v>344618</v>
      </c>
      <c r="S30" s="171">
        <f>ROUND(S83*Содержание!$H$8*(1+$H$14)*(1-$H$15)*(1-$H$16),0)</f>
        <v>351568</v>
      </c>
      <c r="T30" s="171">
        <f>ROUND(T83*Содержание!$H$8*(1+$H$14)*(1-$H$15)*(1-$H$16),0)</f>
        <v>357667</v>
      </c>
      <c r="U30" s="171">
        <f>ROUND(U83*Содержание!$H$8*(1+$H$14)*(1-$H$15)*(1-$H$16),0)</f>
        <v>363520</v>
      </c>
      <c r="V30" s="171">
        <f>ROUND(V83*Содержание!$H$8*(1+$H$14)*(1-$H$15)*(1-$H$16),0)</f>
        <v>380836</v>
      </c>
      <c r="W30" s="171">
        <f>ROUND(W83*Содержание!$H$8*(1+$H$14)*(1-$H$15)*(1-$H$16),0)</f>
        <v>385714</v>
      </c>
      <c r="X30" s="171">
        <f>ROUND(X83*Содержание!$H$8*(1+$H$14)*(1-$H$15)*(1-$H$16),0)</f>
        <v>390835</v>
      </c>
      <c r="Y30" s="171">
        <f>ROUND(Y83*Содержание!$H$8*(1+$H$14)*(1-$H$15)*(1-$H$16),0)</f>
        <v>408150</v>
      </c>
      <c r="Z30" s="171">
        <f>ROUND(Z83*Содержание!$H$8*(1+$H$14)*(1-$H$15)*(1-$H$16),0)</f>
        <v>418149</v>
      </c>
      <c r="AA30" s="171">
        <f>ROUND(AA83*Содержание!$H$8*(1+$H$14)*(1-$H$15)*(1-$H$16),0)</f>
        <v>431687</v>
      </c>
      <c r="AB30" s="171">
        <f>ROUND(AB83*Содержание!$H$8*(1+$H$14)*(1-$H$15)*(1-$H$16),0)</f>
        <v>440102</v>
      </c>
      <c r="AC30" s="171">
        <f>ROUND(AC83*Содержание!$H$8*(1+$H$14)*(1-$H$15)*(1-$H$16),0)</f>
        <v>447417</v>
      </c>
      <c r="AD30" s="171">
        <f>ROUND(AD83*Содержание!$H$8*(1+$H$14)*(1-$H$15)*(1-$H$16),0)</f>
        <v>453393</v>
      </c>
      <c r="AE30" s="171">
        <f>ROUND(AE83*Содержание!$H$8*(1+$H$14)*(1-$H$15)*(1-$H$16),0)</f>
        <v>461318</v>
      </c>
      <c r="AF30" s="171">
        <f>ROUND(AF83*Содержание!$H$8*(1+$H$14)*(1-$H$15)*(1-$H$16),0)</f>
        <v>475952</v>
      </c>
      <c r="AG30" s="171">
        <f>ROUND(AG83*Содержание!$H$8*(1+$H$14)*(1-$H$15)*(1-$H$16),0)</f>
        <v>483146</v>
      </c>
      <c r="AH30" s="171">
        <f>ROUND(AH83*Содержание!$H$8*(1+$H$14)*(1-$H$15)*(1-$H$16),0)</f>
        <v>503879</v>
      </c>
      <c r="AI30" s="171">
        <f>ROUND(AI83*Содержание!$H$8*(1+$H$14)*(1-$H$15)*(1-$H$16),0)</f>
        <v>517536</v>
      </c>
      <c r="AJ30" s="171">
        <f>ROUND(AJ83*Содержание!$H$8*(1+$H$14)*(1-$H$15)*(1-$H$16),0)</f>
        <v>521683</v>
      </c>
      <c r="AK30" s="171">
        <f>ROUND(AK83*Содержание!$H$8*(1+$H$14)*(1-$H$15)*(1-$H$16),0)</f>
        <v>529365</v>
      </c>
      <c r="AL30" s="171">
        <f>ROUND(AL83*Содержание!$H$8*(1+$H$14)*(1-$H$15)*(1-$H$16),0)</f>
        <v>536438</v>
      </c>
      <c r="AM30" s="171">
        <f>ROUND(AM83*Содержание!$H$8*(1+$H$14)*(1-$H$15)*(1-$H$16),0)</f>
        <v>557779</v>
      </c>
      <c r="AN30" s="171">
        <f>ROUND(AN83*Содержание!$H$8*(1+$H$14)*(1-$H$15)*(1-$H$16),0)</f>
        <v>561681</v>
      </c>
      <c r="AO30" s="171">
        <f>ROUND(AO83*Содержание!$H$8*(1+$H$14)*(1-$H$15)*(1-$H$16),0)</f>
        <v>566070</v>
      </c>
      <c r="AP30" s="71"/>
      <c r="AQ30" s="13"/>
      <c r="AR30" s="13"/>
      <c r="AS30" s="94"/>
      <c r="AT30" s="94"/>
      <c r="AU30" s="94"/>
      <c r="AV30" s="94"/>
      <c r="AW30" s="94"/>
      <c r="AX30" s="94"/>
      <c r="AY30" s="94"/>
      <c r="AZ30" s="94"/>
    </row>
    <row r="31" spans="1:52">
      <c r="A31" s="166">
        <v>3125</v>
      </c>
      <c r="B31" s="171">
        <f>ROUND(B84*Содержание!$H$8*(1+$H$14)*(1-$H$15)*(1-$H$16),0)</f>
        <v>195479</v>
      </c>
      <c r="C31" s="171">
        <f>ROUND(C84*Содержание!$H$8*(1+$H$14)*(1-$H$15)*(1-$H$16),0)</f>
        <v>211243</v>
      </c>
      <c r="D31" s="171">
        <f>ROUND(D84*Содержание!$H$8*(1+$H$14)*(1-$H$15)*(1-$H$16),0)</f>
        <v>216979</v>
      </c>
      <c r="E31" s="171">
        <f>ROUND(E84*Содержание!$H$8*(1+$H$14)*(1-$H$15)*(1-$H$16),0)</f>
        <v>228770</v>
      </c>
      <c r="F31" s="171">
        <f>ROUND(F84*Содержание!$H$8*(1+$H$14)*(1-$H$15)*(1-$H$16),0)</f>
        <v>237062</v>
      </c>
      <c r="G31" s="171">
        <f>ROUND(G84*Содержание!$H$8*(1+$H$14)*(1-$H$15)*(1-$H$16),0)</f>
        <v>251634</v>
      </c>
      <c r="H31" s="171">
        <f>ROUND(H84*Содержание!$H$8*(1+$H$14)*(1-$H$15)*(1-$H$16),0)</f>
        <v>257141</v>
      </c>
      <c r="I31" s="171">
        <f>ROUND(I84*Содержание!$H$8*(1+$H$14)*(1-$H$15)*(1-$H$16),0)</f>
        <v>270962</v>
      </c>
      <c r="J31" s="171">
        <f>ROUND(J84*Содержание!$H$8*(1+$H$14)*(1-$H$15)*(1-$H$16),0)</f>
        <v>284449</v>
      </c>
      <c r="K31" s="171">
        <f>ROUND(K84*Содержание!$H$8*(1+$H$14)*(1-$H$15)*(1-$H$16),0)</f>
        <v>289728</v>
      </c>
      <c r="L31" s="171">
        <f>ROUND(L84*Содержание!$H$8*(1+$H$14)*(1-$H$15)*(1-$H$16),0)</f>
        <v>295109</v>
      </c>
      <c r="M31" s="171">
        <f>ROUND(M84*Содержание!$H$8*(1+$H$14)*(1-$H$15)*(1-$H$16),0)</f>
        <v>309620</v>
      </c>
      <c r="N31" s="171">
        <f>ROUND(N84*Содержание!$H$8*(1+$H$14)*(1-$H$15)*(1-$H$16),0)</f>
        <v>316936</v>
      </c>
      <c r="O31" s="171">
        <f>ROUND(O84*Содержание!$H$8*(1+$H$14)*(1-$H$15)*(1-$H$16),0)</f>
        <v>333101</v>
      </c>
      <c r="P31" s="171">
        <f>ROUND(P84*Содержание!$H$8*(1+$H$14)*(1-$H$15)*(1-$H$16),0)</f>
        <v>339296</v>
      </c>
      <c r="Q31" s="171">
        <f>ROUND(Q84*Содержание!$H$8*(1+$H$14)*(1-$H$15)*(1-$H$16),0)</f>
        <v>345227</v>
      </c>
      <c r="R31" s="171">
        <f>ROUND(R84*Содержание!$H$8*(1+$H$14)*(1-$H$15)*(1-$H$16),0)</f>
        <v>364080</v>
      </c>
      <c r="S31" s="171">
        <f>ROUND(S84*Содержание!$H$8*(1+$H$14)*(1-$H$15)*(1-$H$16),0)</f>
        <v>371540</v>
      </c>
      <c r="T31" s="171">
        <f>ROUND(T84*Содержание!$H$8*(1+$H$14)*(1-$H$15)*(1-$H$16),0)</f>
        <v>377391</v>
      </c>
      <c r="U31" s="171">
        <f>ROUND(U84*Содержание!$H$8*(1+$H$14)*(1-$H$15)*(1-$H$16),0)</f>
        <v>383762</v>
      </c>
      <c r="V31" s="171">
        <f>ROUND(V84*Содержание!$H$8*(1+$H$14)*(1-$H$15)*(1-$H$16),0)</f>
        <v>401485</v>
      </c>
      <c r="W31" s="171">
        <f>ROUND(W84*Содержание!$H$8*(1+$H$14)*(1-$H$15)*(1-$H$16),0)</f>
        <v>419503</v>
      </c>
      <c r="X31" s="171">
        <f>ROUND(X84*Содержание!$H$8*(1+$H$14)*(1-$H$15)*(1-$H$16),0)</f>
        <v>424094</v>
      </c>
      <c r="Y31" s="171">
        <f>ROUND(Y84*Содержание!$H$8*(1+$H$14)*(1-$H$15)*(1-$H$16),0)</f>
        <v>430171</v>
      </c>
      <c r="Z31" s="171">
        <f>ROUND(Z84*Содержание!$H$8*(1+$H$14)*(1-$H$15)*(1-$H$16),0)</f>
        <v>432662</v>
      </c>
      <c r="AA31" s="171">
        <f>ROUND(AA84*Содержание!$H$8*(1+$H$14)*(1-$H$15)*(1-$H$16),0)</f>
        <v>438271</v>
      </c>
      <c r="AB31" s="171">
        <f>ROUND(AB84*Содержание!$H$8*(1+$H$14)*(1-$H$15)*(1-$H$16),0)</f>
        <v>441928</v>
      </c>
      <c r="AC31" s="171">
        <f>ROUND(AC84*Содержание!$H$8*(1+$H$14)*(1-$H$15)*(1-$H$16),0)</f>
        <v>444980</v>
      </c>
      <c r="AD31" s="171">
        <f>ROUND(AD84*Содержание!$H$8*(1+$H$14)*(1-$H$15)*(1-$H$16),0)</f>
        <v>452051</v>
      </c>
      <c r="AE31" s="171">
        <f>ROUND(AE84*Содержание!$H$8*(1+$H$14)*(1-$H$15)*(1-$H$16),0)</f>
        <v>459125</v>
      </c>
      <c r="AF31" s="171">
        <f>ROUND(AF84*Содержание!$H$8*(1+$H$14)*(1-$H$15)*(1-$H$16),0)</f>
        <v>473271</v>
      </c>
      <c r="AG31" s="171">
        <f>ROUND(AG84*Содержание!$H$8*(1+$H$14)*(1-$H$15)*(1-$H$16),0)</f>
        <v>486440</v>
      </c>
      <c r="AH31" s="171">
        <f>ROUND(AH84*Содержание!$H$8*(1+$H$14)*(1-$H$15)*(1-$H$16),0)</f>
        <v>496804</v>
      </c>
      <c r="AI31" s="171">
        <f>ROUND(AI84*Содержание!$H$8*(1+$H$14)*(1-$H$15)*(1-$H$16),0)</f>
        <v>511318</v>
      </c>
      <c r="AJ31" s="171">
        <f>ROUND(AJ84*Содержание!$H$8*(1+$H$14)*(1-$H$15)*(1-$H$16),0)</f>
        <v>524367</v>
      </c>
      <c r="AK31" s="171">
        <f>ROUND(AK84*Содержание!$H$8*(1+$H$14)*(1-$H$15)*(1-$H$16),0)</f>
        <v>536193</v>
      </c>
      <c r="AL31" s="171">
        <f>ROUND(AL84*Содержание!$H$8*(1+$H$14)*(1-$H$15)*(1-$H$16),0)</f>
        <v>540584</v>
      </c>
      <c r="AM31" s="171">
        <f>ROUND(AM84*Содержание!$H$8*(1+$H$14)*(1-$H$15)*(1-$H$16),0)</f>
        <v>546680</v>
      </c>
      <c r="AN31" s="171">
        <f>ROUND(AN84*Содержание!$H$8*(1+$H$14)*(1-$H$15)*(1-$H$16),0)</f>
        <v>554363</v>
      </c>
      <c r="AO31" s="171">
        <f>ROUND(AO84*Содержание!$H$8*(1+$H$14)*(1-$H$15)*(1-$H$16),0)</f>
        <v>560706</v>
      </c>
      <c r="AP31" s="71"/>
      <c r="AQ31" s="13"/>
      <c r="AR31" s="13"/>
      <c r="AS31" s="94"/>
      <c r="AT31" s="94"/>
      <c r="AU31" s="94"/>
      <c r="AV31" s="94"/>
      <c r="AW31" s="94"/>
      <c r="AX31" s="94"/>
      <c r="AY31" s="94"/>
      <c r="AZ31" s="94"/>
    </row>
    <row r="32" spans="1:52">
      <c r="A32" s="166">
        <v>3250</v>
      </c>
      <c r="B32" s="171">
        <f>ROUND(B85*Содержание!$H$8*(1+$H$14)*(1-$H$15)*(1-$H$16),0)</f>
        <v>200600</v>
      </c>
      <c r="C32" s="171">
        <f>ROUND(C85*Содержание!$H$8*(1+$H$14)*(1-$H$15)*(1-$H$16),0)</f>
        <v>213997</v>
      </c>
      <c r="D32" s="171">
        <f>ROUND(D85*Содержание!$H$8*(1+$H$14)*(1-$H$15)*(1-$H$16),0)</f>
        <v>219869</v>
      </c>
      <c r="E32" s="171">
        <f>ROUND(E85*Содержание!$H$8*(1+$H$14)*(1-$H$15)*(1-$H$16),0)</f>
        <v>231939</v>
      </c>
      <c r="F32" s="171">
        <f>ROUND(F85*Содержание!$H$8*(1+$H$14)*(1-$H$15)*(1-$H$16),0)</f>
        <v>240475</v>
      </c>
      <c r="G32" s="171">
        <f>ROUND(G85*Содержание!$H$8*(1+$H$14)*(1-$H$15)*(1-$H$16),0)</f>
        <v>255418</v>
      </c>
      <c r="H32" s="171">
        <f>ROUND(H85*Содержание!$H$8*(1+$H$14)*(1-$H$15)*(1-$H$16),0)</f>
        <v>260697</v>
      </c>
      <c r="I32" s="171">
        <f>ROUND(I85*Содержание!$H$8*(1+$H$14)*(1-$H$15)*(1-$H$16),0)</f>
        <v>274135</v>
      </c>
      <c r="J32" s="171">
        <f>ROUND(J85*Содержание!$H$8*(1+$H$14)*(1-$H$15)*(1-$H$16),0)</f>
        <v>288694</v>
      </c>
      <c r="K32" s="171">
        <f>ROUND(K85*Содержание!$H$8*(1+$H$14)*(1-$H$15)*(1-$H$16),0)</f>
        <v>293767</v>
      </c>
      <c r="L32" s="171">
        <f>ROUND(L85*Содержание!$H$8*(1+$H$14)*(1-$H$15)*(1-$H$16),0)</f>
        <v>299255</v>
      </c>
      <c r="M32" s="171">
        <f>ROUND(M85*Содержание!$H$8*(1+$H$14)*(1-$H$15)*(1-$H$16),0)</f>
        <v>313767</v>
      </c>
      <c r="N32" s="171">
        <f>ROUND(N85*Содержание!$H$8*(1+$H$14)*(1-$H$15)*(1-$H$16),0)</f>
        <v>321082</v>
      </c>
      <c r="O32" s="171">
        <f>ROUND(O85*Содержание!$H$8*(1+$H$14)*(1-$H$15)*(1-$H$16),0)</f>
        <v>336887</v>
      </c>
      <c r="P32" s="171">
        <f>ROUND(P85*Содержание!$H$8*(1+$H$14)*(1-$H$15)*(1-$H$16),0)</f>
        <v>343399</v>
      </c>
      <c r="Q32" s="171">
        <f>ROUND(Q85*Содержание!$H$8*(1+$H$14)*(1-$H$15)*(1-$H$16),0)</f>
        <v>359984</v>
      </c>
      <c r="R32" s="171">
        <f>ROUND(R85*Содержание!$H$8*(1+$H$14)*(1-$H$15)*(1-$H$16),0)</f>
        <v>367910</v>
      </c>
      <c r="S32" s="171">
        <f>ROUND(S85*Содержание!$H$8*(1+$H$14)*(1-$H$15)*(1-$H$16),0)</f>
        <v>374496</v>
      </c>
      <c r="T32" s="171">
        <f>ROUND(T85*Содержание!$H$8*(1+$H$14)*(1-$H$15)*(1-$H$16),0)</f>
        <v>381079</v>
      </c>
      <c r="U32" s="171">
        <f>ROUND(U85*Содержание!$H$8*(1+$H$14)*(1-$H$15)*(1-$H$16),0)</f>
        <v>399369</v>
      </c>
      <c r="V32" s="171">
        <f>ROUND(V85*Содержание!$H$8*(1+$H$14)*(1-$H$15)*(1-$H$16),0)</f>
        <v>406445</v>
      </c>
      <c r="W32" s="171">
        <f>ROUND(W85*Содержание!$H$8*(1+$H$14)*(1-$H$15)*(1-$H$16),0)</f>
        <v>424206</v>
      </c>
      <c r="X32" s="171">
        <f>ROUND(X85*Содержание!$H$8*(1+$H$14)*(1-$H$15)*(1-$H$16),0)</f>
        <v>429830</v>
      </c>
      <c r="Y32" s="171">
        <f>ROUND(Y85*Содержание!$H$8*(1+$H$14)*(1-$H$15)*(1-$H$16),0)</f>
        <v>435955</v>
      </c>
      <c r="Z32" s="171">
        <f>ROUND(Z85*Содержание!$H$8*(1+$H$14)*(1-$H$15)*(1-$H$16),0)</f>
        <v>440711</v>
      </c>
      <c r="AA32" s="171">
        <f>ROUND(AA85*Содержание!$H$8*(1+$H$14)*(1-$H$15)*(1-$H$16),0)</f>
        <v>443271</v>
      </c>
      <c r="AB32" s="171">
        <f>ROUND(AB85*Содержание!$H$8*(1+$H$14)*(1-$H$15)*(1-$H$16),0)</f>
        <v>450712</v>
      </c>
      <c r="AC32" s="171">
        <f>ROUND(AC85*Содержание!$H$8*(1+$H$14)*(1-$H$15)*(1-$H$16),0)</f>
        <v>458270</v>
      </c>
      <c r="AD32" s="171">
        <f>ROUND(AD85*Содержание!$H$8*(1+$H$14)*(1-$H$15)*(1-$H$16),0)</f>
        <v>464976</v>
      </c>
      <c r="AE32" s="171">
        <f>ROUND(AE85*Содержание!$H$8*(1+$H$14)*(1-$H$15)*(1-$H$16),0)</f>
        <v>472539</v>
      </c>
      <c r="AF32" s="171">
        <f>ROUND(AF85*Содержание!$H$8*(1+$H$14)*(1-$H$15)*(1-$H$16),0)</f>
        <v>487049</v>
      </c>
      <c r="AG32" s="171">
        <f>ROUND(AG85*Содержание!$H$8*(1+$H$14)*(1-$H$15)*(1-$H$16),0)</f>
        <v>494487</v>
      </c>
      <c r="AH32" s="171">
        <f>ROUND(AH85*Содержание!$H$8*(1+$H$14)*(1-$H$15)*(1-$H$16),0)</f>
        <v>523144</v>
      </c>
      <c r="AI32" s="171">
        <f>ROUND(AI85*Содержание!$H$8*(1+$H$14)*(1-$H$15)*(1-$H$16),0)</f>
        <v>528999</v>
      </c>
      <c r="AJ32" s="171">
        <f>ROUND(AJ85*Содержание!$H$8*(1+$H$14)*(1-$H$15)*(1-$H$16),0)</f>
        <v>538389</v>
      </c>
      <c r="AK32" s="171">
        <f>ROUND(AK85*Содержание!$H$8*(1+$H$14)*(1-$H$15)*(1-$H$16),0)</f>
        <v>551438</v>
      </c>
      <c r="AL32" s="171">
        <f>ROUND(AL85*Содержание!$H$8*(1+$H$14)*(1-$H$15)*(1-$H$16),0)</f>
        <v>559484</v>
      </c>
      <c r="AM32" s="171">
        <f>ROUND(AM85*Содержание!$H$8*(1+$H$14)*(1-$H$15)*(1-$H$16),0)</f>
        <v>648263</v>
      </c>
      <c r="AN32" s="171">
        <f>ROUND(AN85*Содержание!$H$8*(1+$H$14)*(1-$H$15)*(1-$H$16),0)</f>
        <v>650092</v>
      </c>
      <c r="AO32" s="171">
        <f>ROUND(AO85*Содержание!$H$8*(1+$H$14)*(1-$H$15)*(1-$H$16),0)</f>
        <v>652409</v>
      </c>
      <c r="AP32" s="71"/>
      <c r="AQ32" s="13"/>
      <c r="AR32" s="13"/>
      <c r="AS32" s="94"/>
      <c r="AT32" s="94"/>
      <c r="AU32" s="94"/>
      <c r="AV32" s="94"/>
      <c r="AW32" s="94"/>
      <c r="AX32" s="94"/>
      <c r="AY32" s="94"/>
      <c r="AZ32" s="94"/>
    </row>
    <row r="33" spans="1:52">
      <c r="A33" s="166">
        <v>3375</v>
      </c>
      <c r="B33" s="171">
        <f>ROUND(B86*Содержание!$H$8*(1+$H$14)*(1-$H$15)*(1-$H$16),0)</f>
        <v>207185</v>
      </c>
      <c r="C33" s="171">
        <f>ROUND(C86*Содержание!$H$8*(1+$H$14)*(1-$H$15)*(1-$H$16),0)</f>
        <v>217668</v>
      </c>
      <c r="D33" s="171">
        <f>ROUND(D86*Содержание!$H$8*(1+$H$14)*(1-$H$15)*(1-$H$16),0)</f>
        <v>223160</v>
      </c>
      <c r="E33" s="171">
        <f>ROUND(E86*Содержание!$H$8*(1+$H$14)*(1-$H$15)*(1-$H$16),0)</f>
        <v>234866</v>
      </c>
      <c r="F33" s="171">
        <f>ROUND(F86*Содержание!$H$8*(1+$H$14)*(1-$H$15)*(1-$H$16),0)</f>
        <v>243648</v>
      </c>
      <c r="G33" s="171">
        <f>ROUND(G86*Содержание!$H$8*(1+$H$14)*(1-$H$15)*(1-$H$16),0)</f>
        <v>258767</v>
      </c>
      <c r="H33" s="171">
        <f>ROUND(H86*Содержание!$H$8*(1+$H$14)*(1-$H$15)*(1-$H$16),0)</f>
        <v>264622</v>
      </c>
      <c r="I33" s="171">
        <f>ROUND(I86*Содержание!$H$8*(1+$H$14)*(1-$H$15)*(1-$H$16),0)</f>
        <v>278524</v>
      </c>
      <c r="J33" s="171">
        <f>ROUND(J86*Содержание!$H$8*(1+$H$14)*(1-$H$15)*(1-$H$16),0)</f>
        <v>292793</v>
      </c>
      <c r="K33" s="171">
        <f>ROUND(K86*Содержание!$H$8*(1+$H$14)*(1-$H$15)*(1-$H$16),0)</f>
        <v>298523</v>
      </c>
      <c r="L33" s="171">
        <f>ROUND(L86*Содержание!$H$8*(1+$H$14)*(1-$H$15)*(1-$H$16),0)</f>
        <v>303400</v>
      </c>
      <c r="M33" s="171">
        <f>ROUND(M86*Содержание!$H$8*(1+$H$14)*(1-$H$15)*(1-$H$16),0)</f>
        <v>318646</v>
      </c>
      <c r="N33" s="171">
        <f>ROUND(N86*Содержание!$H$8*(1+$H$14)*(1-$H$15)*(1-$H$16),0)</f>
        <v>326447</v>
      </c>
      <c r="O33" s="171">
        <f>ROUND(O86*Содержание!$H$8*(1+$H$14)*(1-$H$15)*(1-$H$16),0)</f>
        <v>343399</v>
      </c>
      <c r="P33" s="171">
        <f>ROUND(P86*Содержание!$H$8*(1+$H$14)*(1-$H$15)*(1-$H$16),0)</f>
        <v>348397</v>
      </c>
      <c r="Q33" s="171">
        <f>ROUND(Q86*Содержание!$H$8*(1+$H$14)*(1-$H$15)*(1-$H$16),0)</f>
        <v>363765</v>
      </c>
      <c r="R33" s="171">
        <f>ROUND(R86*Содержание!$H$8*(1+$H$14)*(1-$H$15)*(1-$H$16),0)</f>
        <v>372912</v>
      </c>
      <c r="S33" s="171">
        <f>ROUND(S86*Содержание!$H$8*(1+$H$14)*(1-$H$15)*(1-$H$16),0)</f>
        <v>380470</v>
      </c>
      <c r="T33" s="171">
        <f>ROUND(T86*Содержание!$H$8*(1+$H$14)*(1-$H$15)*(1-$H$16),0)</f>
        <v>387055</v>
      </c>
      <c r="U33" s="171">
        <f>ROUND(U86*Содержание!$H$8*(1+$H$14)*(1-$H$15)*(1-$H$16),0)</f>
        <v>405349</v>
      </c>
      <c r="V33" s="171">
        <f>ROUND(V86*Содержание!$H$8*(1+$H$14)*(1-$H$15)*(1-$H$16),0)</f>
        <v>412177</v>
      </c>
      <c r="W33" s="171">
        <f>ROUND(W86*Содержание!$H$8*(1+$H$14)*(1-$H$15)*(1-$H$16),0)</f>
        <v>430633</v>
      </c>
      <c r="X33" s="171">
        <f>ROUND(X86*Содержание!$H$8*(1+$H$14)*(1-$H$15)*(1-$H$16),0)</f>
        <v>436686</v>
      </c>
      <c r="Y33" s="171">
        <f>ROUND(Y86*Содержание!$H$8*(1+$H$14)*(1-$H$15)*(1-$H$16),0)</f>
        <v>442295</v>
      </c>
      <c r="Z33" s="171">
        <f>ROUND(Z86*Содержание!$H$8*(1+$H$14)*(1-$H$15)*(1-$H$16),0)</f>
        <v>451808</v>
      </c>
      <c r="AA33" s="171">
        <f>ROUND(AA86*Содержание!$H$8*(1+$H$14)*(1-$H$15)*(1-$H$16),0)</f>
        <v>466200</v>
      </c>
      <c r="AB33" s="171">
        <f>ROUND(AB86*Содержание!$H$8*(1+$H$14)*(1-$H$15)*(1-$H$16),0)</f>
        <v>474488</v>
      </c>
      <c r="AC33" s="171">
        <f>ROUND(AC86*Содержание!$H$8*(1+$H$14)*(1-$H$15)*(1-$H$16),0)</f>
        <v>482538</v>
      </c>
      <c r="AD33" s="171">
        <f>ROUND(AD86*Содержание!$H$8*(1+$H$14)*(1-$H$15)*(1-$H$16),0)</f>
        <v>489488</v>
      </c>
      <c r="AE33" s="171">
        <f>ROUND(AE86*Содержание!$H$8*(1+$H$14)*(1-$H$15)*(1-$H$16),0)</f>
        <v>497660</v>
      </c>
      <c r="AF33" s="171">
        <f>ROUND(AF86*Содержание!$H$8*(1+$H$14)*(1-$H$15)*(1-$H$16),0)</f>
        <v>522780</v>
      </c>
      <c r="AG33" s="171">
        <f>ROUND(AG86*Содержание!$H$8*(1+$H$14)*(1-$H$15)*(1-$H$16),0)</f>
        <v>525706</v>
      </c>
      <c r="AH33" s="171">
        <f>ROUND(AH86*Содержание!$H$8*(1+$H$14)*(1-$H$15)*(1-$H$16),0)</f>
        <v>538513</v>
      </c>
      <c r="AI33" s="171">
        <f>ROUND(AI86*Содержание!$H$8*(1+$H$14)*(1-$H$15)*(1-$H$16),0)</f>
        <v>554119</v>
      </c>
      <c r="AJ33" s="171">
        <f>ROUND(AJ86*Содержание!$H$8*(1+$H$14)*(1-$H$15)*(1-$H$16),0)</f>
        <v>571191</v>
      </c>
      <c r="AK33" s="171">
        <f>ROUND(AK86*Содержание!$H$8*(1+$H$14)*(1-$H$15)*(1-$H$16),0)</f>
        <v>578144</v>
      </c>
      <c r="AL33" s="171">
        <f>ROUND(AL86*Содержание!$H$8*(1+$H$14)*(1-$H$15)*(1-$H$16),0)</f>
        <v>635701</v>
      </c>
      <c r="AM33" s="171">
        <f>ROUND(AM86*Содержание!$H$8*(1+$H$14)*(1-$H$15)*(1-$H$16),0)</f>
        <v>648383</v>
      </c>
      <c r="AN33" s="171">
        <f>ROUND(AN86*Содержание!$H$8*(1+$H$14)*(1-$H$15)*(1-$H$16),0)</f>
        <v>651309</v>
      </c>
      <c r="AO33" s="171">
        <f>ROUND(AO86*Содержание!$H$8*(1+$H$14)*(1-$H$15)*(1-$H$16),0)</f>
        <v>666919</v>
      </c>
      <c r="AP33" s="71"/>
      <c r="AQ33" s="13"/>
      <c r="AR33" s="13"/>
      <c r="AS33" s="94"/>
      <c r="AT33" s="94"/>
      <c r="AU33" s="94"/>
      <c r="AV33" s="94"/>
      <c r="AW33" s="94"/>
      <c r="AX33" s="94"/>
      <c r="AY33" s="94"/>
      <c r="AZ33" s="94"/>
    </row>
    <row r="34" spans="1:52">
      <c r="A34" s="166">
        <v>3500</v>
      </c>
      <c r="B34" s="171">
        <f>ROUND(B87*Содержание!$H$8*(1+$H$14)*(1-$H$15)*(1-$H$16),0)</f>
        <v>211573</v>
      </c>
      <c r="C34" s="171">
        <f>ROUND(C87*Содержание!$H$8*(1+$H$14)*(1-$H$15)*(1-$H$16),0)</f>
        <v>226697</v>
      </c>
      <c r="D34" s="171">
        <f>ROUND(D87*Содержание!$H$8*(1+$H$14)*(1-$H$15)*(1-$H$16),0)</f>
        <v>232306</v>
      </c>
      <c r="E34" s="171">
        <f>ROUND(E87*Содержание!$H$8*(1+$H$14)*(1-$H$15)*(1-$H$16),0)</f>
        <v>252060</v>
      </c>
      <c r="F34" s="171">
        <f>ROUND(F87*Содержание!$H$8*(1+$H$14)*(1-$H$15)*(1-$H$16),0)</f>
        <v>261331</v>
      </c>
      <c r="G34" s="171">
        <f>ROUND(G87*Содержание!$H$8*(1+$H$14)*(1-$H$15)*(1-$H$16),0)</f>
        <v>269865</v>
      </c>
      <c r="H34" s="171">
        <f>ROUND(H87*Содержание!$H$8*(1+$H$14)*(1-$H$15)*(1-$H$16),0)</f>
        <v>275108</v>
      </c>
      <c r="I34" s="171">
        <f>ROUND(I87*Содержание!$H$8*(1+$H$14)*(1-$H$15)*(1-$H$16),0)</f>
        <v>288157</v>
      </c>
      <c r="J34" s="171">
        <f>ROUND(J87*Содержание!$H$8*(1+$H$14)*(1-$H$15)*(1-$H$16),0)</f>
        <v>303766</v>
      </c>
      <c r="K34" s="171">
        <f>ROUND(K87*Содержание!$H$8*(1+$H$14)*(1-$H$15)*(1-$H$16),0)</f>
        <v>309863</v>
      </c>
      <c r="L34" s="171">
        <f>ROUND(L87*Содержание!$H$8*(1+$H$14)*(1-$H$15)*(1-$H$16),0)</f>
        <v>316571</v>
      </c>
      <c r="M34" s="171">
        <f>ROUND(M87*Содержание!$H$8*(1+$H$14)*(1-$H$15)*(1-$H$16),0)</f>
        <v>332300</v>
      </c>
      <c r="N34" s="171">
        <f>ROUND(N87*Содержание!$H$8*(1+$H$14)*(1-$H$15)*(1-$H$16),0)</f>
        <v>341081</v>
      </c>
      <c r="O34" s="171">
        <f>ROUND(O87*Содержание!$H$8*(1+$H$14)*(1-$H$15)*(1-$H$16),0)</f>
        <v>359738</v>
      </c>
      <c r="P34" s="171">
        <f>ROUND(P87*Содержание!$H$8*(1+$H$14)*(1-$H$15)*(1-$H$16),0)</f>
        <v>366203</v>
      </c>
      <c r="Q34" s="171">
        <f>ROUND(Q87*Содержание!$H$8*(1+$H$14)*(1-$H$15)*(1-$H$16),0)</f>
        <v>383397</v>
      </c>
      <c r="R34" s="171">
        <f>ROUND(R87*Содержание!$H$8*(1+$H$14)*(1-$H$15)*(1-$H$16),0)</f>
        <v>392177</v>
      </c>
      <c r="S34" s="171">
        <f>ROUND(S87*Содержание!$H$8*(1+$H$14)*(1-$H$15)*(1-$H$16),0)</f>
        <v>399004</v>
      </c>
      <c r="T34" s="171">
        <f>ROUND(T87*Содержание!$H$8*(1+$H$14)*(1-$H$15)*(1-$H$16),0)</f>
        <v>405349</v>
      </c>
      <c r="U34" s="171">
        <f>ROUND(U87*Содержание!$H$8*(1+$H$14)*(1-$H$15)*(1-$H$16),0)</f>
        <v>424127</v>
      </c>
      <c r="V34" s="171">
        <f>ROUND(V87*Содержание!$H$8*(1+$H$14)*(1-$H$15)*(1-$H$16),0)</f>
        <v>429005</v>
      </c>
      <c r="W34" s="171">
        <f>ROUND(W87*Содержание!$H$8*(1+$H$14)*(1-$H$15)*(1-$H$16),0)</f>
        <v>446687</v>
      </c>
      <c r="X34" s="171">
        <f>ROUND(X87*Содержание!$H$8*(1+$H$14)*(1-$H$15)*(1-$H$16),0)</f>
        <v>452174</v>
      </c>
      <c r="Y34" s="171">
        <f>ROUND(Y87*Содержание!$H$8*(1+$H$14)*(1-$H$15)*(1-$H$16),0)</f>
        <v>458393</v>
      </c>
      <c r="Z34" s="171">
        <f>ROUND(Z87*Содержание!$H$8*(1+$H$14)*(1-$H$15)*(1-$H$16),0)</f>
        <v>463515</v>
      </c>
      <c r="AA34" s="171">
        <f>ROUND(AA87*Содержание!$H$8*(1+$H$14)*(1-$H$15)*(1-$H$16),0)</f>
        <v>479002</v>
      </c>
      <c r="AB34" s="171">
        <f>ROUND(AB87*Содержание!$H$8*(1+$H$14)*(1-$H$15)*(1-$H$16),0)</f>
        <v>487049</v>
      </c>
      <c r="AC34" s="171">
        <f>ROUND(AC87*Содержание!$H$8*(1+$H$14)*(1-$H$15)*(1-$H$16),0)</f>
        <v>495220</v>
      </c>
      <c r="AD34" s="171">
        <f>ROUND(AD87*Содержание!$H$8*(1+$H$14)*(1-$H$15)*(1-$H$16),0)</f>
        <v>514732</v>
      </c>
      <c r="AE34" s="171">
        <f>ROUND(AE87*Содержание!$H$8*(1+$H$14)*(1-$H$15)*(1-$H$16),0)</f>
        <v>517901</v>
      </c>
      <c r="AF34" s="171">
        <f>ROUND(AF87*Содержание!$H$8*(1+$H$14)*(1-$H$15)*(1-$H$16),0)</f>
        <v>529242</v>
      </c>
      <c r="AG34" s="171">
        <f>ROUND(AG87*Содержание!$H$8*(1+$H$14)*(1-$H$15)*(1-$H$16),0)</f>
        <v>534487</v>
      </c>
      <c r="AH34" s="171">
        <f>ROUND(AH87*Содержание!$H$8*(1+$H$14)*(1-$H$15)*(1-$H$16),0)</f>
        <v>553268</v>
      </c>
      <c r="AI34" s="171">
        <f>ROUND(AI87*Содержание!$H$8*(1+$H$14)*(1-$H$15)*(1-$H$16),0)</f>
        <v>573511</v>
      </c>
      <c r="AJ34" s="171">
        <f>ROUND(AJ87*Содержание!$H$8*(1+$H$14)*(1-$H$15)*(1-$H$16),0)</f>
        <v>586191</v>
      </c>
      <c r="AK34" s="171">
        <f>ROUND(AK87*Содержание!$H$8*(1+$H$14)*(1-$H$15)*(1-$H$16),0)</f>
        <v>638019</v>
      </c>
      <c r="AL34" s="171">
        <f>ROUND(AL87*Содержание!$H$8*(1+$H$14)*(1-$H$15)*(1-$H$16),0)</f>
        <v>648992</v>
      </c>
      <c r="AM34" s="171">
        <f>ROUND(AM87*Содержание!$H$8*(1+$H$14)*(1-$H$15)*(1-$H$16),0)</f>
        <v>669236</v>
      </c>
      <c r="AN34" s="171">
        <f>ROUND(AN87*Содержание!$H$8*(1+$H$14)*(1-$H$15)*(1-$H$16),0)</f>
        <v>670334</v>
      </c>
      <c r="AO34" s="171">
        <f>ROUND(AO87*Содержание!$H$8*(1+$H$14)*(1-$H$15)*(1-$H$16),0)</f>
        <v>676920</v>
      </c>
      <c r="AP34" s="71"/>
      <c r="AQ34" s="13"/>
      <c r="AR34" s="13"/>
      <c r="AS34" s="94"/>
      <c r="AT34" s="94"/>
      <c r="AU34" s="94"/>
      <c r="AV34" s="94"/>
      <c r="AW34" s="94"/>
      <c r="AX34" s="94"/>
      <c r="AY34" s="94"/>
      <c r="AZ34" s="94"/>
    </row>
    <row r="35" spans="1:52">
      <c r="A35" s="166">
        <v>3625</v>
      </c>
      <c r="B35" s="171">
        <f>ROUND(B88*Содержание!$H$8*(1+$H$14)*(1-$H$15)*(1-$H$16),0)</f>
        <v>222428</v>
      </c>
      <c r="C35" s="171">
        <f>ROUND(C88*Содержание!$H$8*(1+$H$14)*(1-$H$15)*(1-$H$16),0)</f>
        <v>229865</v>
      </c>
      <c r="D35" s="171">
        <f>ROUND(D88*Содержание!$H$8*(1+$H$14)*(1-$H$15)*(1-$H$16),0)</f>
        <v>234501</v>
      </c>
      <c r="E35" s="171">
        <f>ROUND(E88*Содержание!$H$8*(1+$H$14)*(1-$H$15)*(1-$H$16),0)</f>
        <v>254377</v>
      </c>
      <c r="F35" s="171">
        <f>ROUND(F88*Содержание!$H$8*(1+$H$14)*(1-$H$15)*(1-$H$16),0)</f>
        <v>263401</v>
      </c>
      <c r="G35" s="171">
        <f>ROUND(G88*Содержание!$H$8*(1+$H$14)*(1-$H$15)*(1-$H$16),0)</f>
        <v>272060</v>
      </c>
      <c r="H35" s="171">
        <f>ROUND(H88*Содержание!$H$8*(1+$H$14)*(1-$H$15)*(1-$H$16),0)</f>
        <v>286693</v>
      </c>
      <c r="I35" s="171">
        <f>ROUND(I88*Содержание!$H$8*(1+$H$14)*(1-$H$15)*(1-$H$16),0)</f>
        <v>300598</v>
      </c>
      <c r="J35" s="171">
        <f>ROUND(J88*Содержание!$H$8*(1+$H$14)*(1-$H$15)*(1-$H$16),0)</f>
        <v>317424</v>
      </c>
      <c r="K35" s="171">
        <f>ROUND(K88*Содержание!$H$8*(1+$H$14)*(1-$H$15)*(1-$H$16),0)</f>
        <v>324497</v>
      </c>
      <c r="L35" s="171">
        <f>ROUND(L88*Содержание!$H$8*(1+$H$14)*(1-$H$15)*(1-$H$16),0)</f>
        <v>330350</v>
      </c>
      <c r="M35" s="171">
        <f>ROUND(M88*Содержание!$H$8*(1+$H$14)*(1-$H$15)*(1-$H$16),0)</f>
        <v>346448</v>
      </c>
      <c r="N35" s="171">
        <f>ROUND(N88*Содержание!$H$8*(1+$H$14)*(1-$H$15)*(1-$H$16),0)</f>
        <v>356326</v>
      </c>
      <c r="O35" s="171">
        <f>ROUND(O88*Содержание!$H$8*(1+$H$14)*(1-$H$15)*(1-$H$16),0)</f>
        <v>375470</v>
      </c>
      <c r="P35" s="171">
        <f>ROUND(P88*Содержание!$H$8*(1+$H$14)*(1-$H$15)*(1-$H$16),0)</f>
        <v>382056</v>
      </c>
      <c r="Q35" s="171">
        <f>ROUND(Q88*Содержание!$H$8*(1+$H$14)*(1-$H$15)*(1-$H$16),0)</f>
        <v>388396</v>
      </c>
      <c r="R35" s="171">
        <f>ROUND(R88*Содержание!$H$8*(1+$H$14)*(1-$H$15)*(1-$H$16),0)</f>
        <v>409128</v>
      </c>
      <c r="S35" s="171">
        <f>ROUND(S88*Содержание!$H$8*(1+$H$14)*(1-$H$15)*(1-$H$16),0)</f>
        <v>416322</v>
      </c>
      <c r="T35" s="171">
        <f>ROUND(T88*Содержание!$H$8*(1+$H$14)*(1-$H$15)*(1-$H$16),0)</f>
        <v>422664</v>
      </c>
      <c r="U35" s="171">
        <f>ROUND(U88*Содержание!$H$8*(1+$H$14)*(1-$H$15)*(1-$H$16),0)</f>
        <v>428640</v>
      </c>
      <c r="V35" s="171">
        <f>ROUND(V88*Содержание!$H$8*(1+$H$14)*(1-$H$15)*(1-$H$16),0)</f>
        <v>447660</v>
      </c>
      <c r="W35" s="171">
        <f>ROUND(W88*Содержание!$H$8*(1+$H$14)*(1-$H$15)*(1-$H$16),0)</f>
        <v>461318</v>
      </c>
      <c r="X35" s="171">
        <f>ROUND(X88*Содержание!$H$8*(1+$H$14)*(1-$H$15)*(1-$H$16),0)</f>
        <v>472051</v>
      </c>
      <c r="Y35" s="171">
        <f>ROUND(Y88*Содержание!$H$8*(1+$H$14)*(1-$H$15)*(1-$H$16),0)</f>
        <v>477540</v>
      </c>
      <c r="Z35" s="171">
        <f>ROUND(Z88*Содержание!$H$8*(1+$H$14)*(1-$H$15)*(1-$H$16),0)</f>
        <v>490221</v>
      </c>
      <c r="AA35" s="171">
        <f>ROUND(AA88*Содержание!$H$8*(1+$H$14)*(1-$H$15)*(1-$H$16),0)</f>
        <v>507538</v>
      </c>
      <c r="AB35" s="171">
        <f>ROUND(AB88*Содержание!$H$8*(1+$H$14)*(1-$H$15)*(1-$H$16),0)</f>
        <v>516316</v>
      </c>
      <c r="AC35" s="171">
        <f>ROUND(AC88*Содержание!$H$8*(1+$H$14)*(1-$H$15)*(1-$H$16),0)</f>
        <v>536071</v>
      </c>
      <c r="AD35" s="171">
        <f>ROUND(AD88*Содержание!$H$8*(1+$H$14)*(1-$H$15)*(1-$H$16),0)</f>
        <v>536684</v>
      </c>
      <c r="AE35" s="171">
        <f>ROUND(AE88*Содержание!$H$8*(1+$H$14)*(1-$H$15)*(1-$H$16),0)</f>
        <v>554486</v>
      </c>
      <c r="AF35" s="171">
        <f>ROUND(AF88*Содержание!$H$8*(1+$H$14)*(1-$H$15)*(1-$H$16),0)</f>
        <v>560706</v>
      </c>
      <c r="AG35" s="171">
        <f>ROUND(AG88*Содержание!$H$8*(1+$H$14)*(1-$H$15)*(1-$H$16),0)</f>
        <v>568875</v>
      </c>
      <c r="AH35" s="171">
        <f>ROUND(AH88*Содержание!$H$8*(1+$H$14)*(1-$H$15)*(1-$H$16),0)</f>
        <v>593385</v>
      </c>
      <c r="AI35" s="171">
        <f>ROUND(AI88*Содержание!$H$8*(1+$H$14)*(1-$H$15)*(1-$H$16),0)</f>
        <v>668503</v>
      </c>
      <c r="AJ35" s="171">
        <f>ROUND(AJ88*Содержание!$H$8*(1+$H$14)*(1-$H$15)*(1-$H$16),0)</f>
        <v>679359</v>
      </c>
      <c r="AK35" s="171">
        <f>ROUND(AK88*Содержание!$H$8*(1+$H$14)*(1-$H$15)*(1-$H$16),0)</f>
        <v>682163</v>
      </c>
      <c r="AL35" s="171">
        <f>ROUND(AL88*Содержание!$H$8*(1+$H$14)*(1-$H$15)*(1-$H$16),0)</f>
        <v>684725</v>
      </c>
      <c r="AM35" s="171">
        <f>ROUND(AM88*Содержание!$H$8*(1+$H$14)*(1-$H$15)*(1-$H$16),0)</f>
        <v>689967</v>
      </c>
      <c r="AN35" s="171">
        <f>ROUND(AN88*Содержание!$H$8*(1+$H$14)*(1-$H$15)*(1-$H$16),0)</f>
        <v>727526</v>
      </c>
      <c r="AO35" s="171">
        <f>ROUND(AO88*Содержание!$H$8*(1+$H$14)*(1-$H$15)*(1-$H$16),0)</f>
        <v>734112</v>
      </c>
      <c r="AP35" s="71"/>
      <c r="AQ35" s="13"/>
      <c r="AR35" s="13"/>
      <c r="AS35" s="94"/>
      <c r="AT35" s="94"/>
      <c r="AU35" s="94"/>
      <c r="AV35" s="94"/>
      <c r="AW35" s="94"/>
      <c r="AX35" s="94"/>
      <c r="AY35" s="94"/>
      <c r="AZ35" s="94"/>
    </row>
    <row r="36" spans="1:52">
      <c r="A36" s="166">
        <v>3750</v>
      </c>
      <c r="B36" s="171">
        <f>ROUND(B89*Содержание!$H$8*(1+$H$14)*(1-$H$15)*(1-$H$16),0)</f>
        <v>227916</v>
      </c>
      <c r="C36" s="171">
        <f>ROUND(C89*Содержание!$H$8*(1+$H$14)*(1-$H$15)*(1-$H$16),0)</f>
        <v>248763</v>
      </c>
      <c r="D36" s="171">
        <f>ROUND(D89*Содержание!$H$8*(1+$H$14)*(1-$H$15)*(1-$H$16),0)</f>
        <v>255533</v>
      </c>
      <c r="E36" s="171">
        <f>ROUND(E89*Содержание!$H$8*(1+$H$14)*(1-$H$15)*(1-$H$16),0)</f>
        <v>269500</v>
      </c>
      <c r="F36" s="171">
        <f>ROUND(F89*Содержание!$H$8*(1+$H$14)*(1-$H$15)*(1-$H$16),0)</f>
        <v>280230</v>
      </c>
      <c r="G36" s="171">
        <f>ROUND(G89*Содержание!$H$8*(1+$H$14)*(1-$H$15)*(1-$H$16),0)</f>
        <v>297758</v>
      </c>
      <c r="H36" s="171">
        <f>ROUND(H89*Содержание!$H$8*(1+$H$14)*(1-$H$15)*(1-$H$16),0)</f>
        <v>304185</v>
      </c>
      <c r="I36" s="171">
        <f>ROUND(I89*Содержание!$H$8*(1+$H$14)*(1-$H$15)*(1-$H$16),0)</f>
        <v>310840</v>
      </c>
      <c r="J36" s="171">
        <f>ROUND(J89*Содержание!$H$8*(1+$H$14)*(1-$H$15)*(1-$H$16),0)</f>
        <v>337920</v>
      </c>
      <c r="K36" s="171">
        <f>ROUND(K89*Содержание!$H$8*(1+$H$14)*(1-$H$15)*(1-$H$16),0)</f>
        <v>344573</v>
      </c>
      <c r="L36" s="171">
        <f>ROUND(L89*Содержание!$H$8*(1+$H$14)*(1-$H$15)*(1-$H$16),0)</f>
        <v>352953</v>
      </c>
      <c r="M36" s="171">
        <f>ROUND(M89*Содержание!$H$8*(1+$H$14)*(1-$H$15)*(1-$H$16),0)</f>
        <v>361672</v>
      </c>
      <c r="N36" s="171">
        <f>ROUND(N89*Содержание!$H$8*(1+$H$14)*(1-$H$15)*(1-$H$16),0)</f>
        <v>381752</v>
      </c>
      <c r="O36" s="171">
        <f>ROUND(O89*Содержание!$H$8*(1+$H$14)*(1-$H$15)*(1-$H$16),0)</f>
        <v>400913</v>
      </c>
      <c r="P36" s="171">
        <f>ROUND(P89*Содержание!$H$8*(1+$H$14)*(1-$H$15)*(1-$H$16),0)</f>
        <v>407566</v>
      </c>
      <c r="Q36" s="171">
        <f>ROUND(Q89*Содержание!$H$8*(1+$H$14)*(1-$H$15)*(1-$H$16),0)</f>
        <v>413766</v>
      </c>
      <c r="R36" s="171">
        <f>ROUND(R89*Содержание!$H$8*(1+$H$14)*(1-$H$15)*(1-$H$16),0)</f>
        <v>414857</v>
      </c>
      <c r="S36" s="171">
        <f>ROUND(S89*Содержание!$H$8*(1+$H$14)*(1-$H$15)*(1-$H$16),0)</f>
        <v>415346</v>
      </c>
      <c r="T36" s="171">
        <f>ROUND(T89*Содержание!$H$8*(1+$H$14)*(1-$H$15)*(1-$H$16),0)</f>
        <v>421688</v>
      </c>
      <c r="U36" s="171">
        <f>ROUND(U89*Содержание!$H$8*(1+$H$14)*(1-$H$15)*(1-$H$16),0)</f>
        <v>441198</v>
      </c>
      <c r="V36" s="171">
        <f>ROUND(V89*Содержание!$H$8*(1+$H$14)*(1-$H$15)*(1-$H$16),0)</f>
        <v>446687</v>
      </c>
      <c r="W36" s="171">
        <f>ROUND(W89*Содержание!$H$8*(1+$H$14)*(1-$H$15)*(1-$H$16),0)</f>
        <v>465345</v>
      </c>
      <c r="X36" s="171">
        <f>ROUND(X89*Содержание!$H$8*(1+$H$14)*(1-$H$15)*(1-$H$16),0)</f>
        <v>471685</v>
      </c>
      <c r="Y36" s="171">
        <f>ROUND(Y89*Содержание!$H$8*(1+$H$14)*(1-$H$15)*(1-$H$16),0)</f>
        <v>497414</v>
      </c>
      <c r="Z36" s="171">
        <f>ROUND(Z89*Содержание!$H$8*(1+$H$14)*(1-$H$15)*(1-$H$16),0)</f>
        <v>487659</v>
      </c>
      <c r="AA36" s="171">
        <f>ROUND(AA89*Содержание!$H$8*(1+$H$14)*(1-$H$15)*(1-$H$16),0)</f>
        <v>515097</v>
      </c>
      <c r="AB36" s="171">
        <f>ROUND(AB89*Содержание!$H$8*(1+$H$14)*(1-$H$15)*(1-$H$16),0)</f>
        <v>523512</v>
      </c>
      <c r="AC36" s="171">
        <f>ROUND(AC89*Содержание!$H$8*(1+$H$14)*(1-$H$15)*(1-$H$16),0)</f>
        <v>524367</v>
      </c>
      <c r="AD36" s="171">
        <f>ROUND(AD89*Содержание!$H$8*(1+$H$14)*(1-$H$15)*(1-$H$16),0)</f>
        <v>529609</v>
      </c>
      <c r="AE36" s="171">
        <f>ROUND(AE89*Содержание!$H$8*(1+$H$14)*(1-$H$15)*(1-$H$16),0)</f>
        <v>538513</v>
      </c>
      <c r="AF36" s="171">
        <f>ROUND(AF89*Содержание!$H$8*(1+$H$14)*(1-$H$15)*(1-$H$16),0)</f>
        <v>556438</v>
      </c>
      <c r="AG36" s="171">
        <f>ROUND(AG89*Содержание!$H$8*(1+$H$14)*(1-$H$15)*(1-$H$16),0)</f>
        <v>565827</v>
      </c>
      <c r="AH36" s="171">
        <f>ROUND(AH89*Содержание!$H$8*(1+$H$14)*(1-$H$15)*(1-$H$16),0)</f>
        <v>650823</v>
      </c>
      <c r="AI36" s="171">
        <f>ROUND(AI89*Содержание!$H$8*(1+$H$14)*(1-$H$15)*(1-$H$16),0)</f>
        <v>652409</v>
      </c>
      <c r="AJ36" s="171">
        <f>ROUND(AJ89*Содержание!$H$8*(1+$H$14)*(1-$H$15)*(1-$H$16),0)</f>
        <v>663750</v>
      </c>
      <c r="AK36" s="171">
        <f>ROUND(AK89*Содержание!$H$8*(1+$H$14)*(1-$H$15)*(1-$H$16),0)</f>
        <v>670943</v>
      </c>
      <c r="AL36" s="171">
        <f>ROUND(AL89*Содержание!$H$8*(1+$H$14)*(1-$H$15)*(1-$H$16),0)</f>
        <v>676920</v>
      </c>
      <c r="AM36" s="171">
        <f>ROUND(AM89*Содержание!$H$8*(1+$H$14)*(1-$H$15)*(1-$H$16),0)</f>
        <v>708503</v>
      </c>
      <c r="AN36" s="171">
        <f>ROUND(AN89*Содержание!$H$8*(1+$H$14)*(1-$H$15)*(1-$H$16),0)</f>
        <v>709598</v>
      </c>
      <c r="AO36" s="171">
        <f>ROUND(AO89*Содержание!$H$8*(1+$H$14)*(1-$H$15)*(1-$H$16),0)</f>
        <v>712649</v>
      </c>
      <c r="AP36" s="71"/>
      <c r="AQ36" s="13"/>
      <c r="AR36" s="13"/>
      <c r="AS36" s="94"/>
      <c r="AT36" s="94"/>
      <c r="AU36" s="94"/>
      <c r="AV36" s="94"/>
      <c r="AW36" s="94"/>
      <c r="AX36" s="94"/>
      <c r="AY36" s="94"/>
      <c r="AZ36" s="94"/>
    </row>
    <row r="37" spans="1:52">
      <c r="A37" s="166">
        <v>3875</v>
      </c>
      <c r="B37" s="171">
        <f>ROUND(B90*Содержание!$H$8*(1+$H$14)*(1-$H$15)*(1-$H$16),0)</f>
        <v>233038</v>
      </c>
      <c r="C37" s="171">
        <f>ROUND(C90*Содержание!$H$8*(1+$H$14)*(1-$H$15)*(1-$H$16),0)</f>
        <v>251516</v>
      </c>
      <c r="D37" s="171">
        <f>ROUND(D90*Содержание!$H$8*(1+$H$14)*(1-$H$15)*(1-$H$16),0)</f>
        <v>257915</v>
      </c>
      <c r="E37" s="171">
        <f>ROUND(E90*Содержание!$H$8*(1+$H$14)*(1-$H$15)*(1-$H$16),0)</f>
        <v>271694</v>
      </c>
      <c r="F37" s="171">
        <f>ROUND(F90*Содержание!$H$8*(1+$H$14)*(1-$H$15)*(1-$H$16),0)</f>
        <v>283646</v>
      </c>
      <c r="G37" s="171">
        <f>ROUND(G90*Содержание!$H$8*(1+$H$14)*(1-$H$15)*(1-$H$16),0)</f>
        <v>302578</v>
      </c>
      <c r="H37" s="171">
        <f>ROUND(H90*Содержание!$H$8*(1+$H$14)*(1-$H$15)*(1-$H$16),0)</f>
        <v>307969</v>
      </c>
      <c r="I37" s="171">
        <f>ROUND(I90*Содержание!$H$8*(1+$H$14)*(1-$H$15)*(1-$H$16),0)</f>
        <v>323156</v>
      </c>
      <c r="J37" s="171">
        <f>ROUND(J90*Содержание!$H$8*(1+$H$14)*(1-$H$15)*(1-$H$16),0)</f>
        <v>341246</v>
      </c>
      <c r="K37" s="171">
        <f>ROUND(K90*Содержание!$H$8*(1+$H$14)*(1-$H$15)*(1-$H$16),0)</f>
        <v>348821</v>
      </c>
      <c r="L37" s="171">
        <f>ROUND(L90*Содержание!$H$8*(1+$H$14)*(1-$H$15)*(1-$H$16),0)</f>
        <v>357082</v>
      </c>
      <c r="M37" s="171">
        <f>ROUND(M90*Содержание!$H$8*(1+$H$14)*(1-$H$15)*(1-$H$16),0)</f>
        <v>365960</v>
      </c>
      <c r="N37" s="171">
        <f>ROUND(N90*Содержание!$H$8*(1+$H$14)*(1-$H$15)*(1-$H$16),0)</f>
        <v>385996</v>
      </c>
      <c r="O37" s="171">
        <f>ROUND(O90*Содержание!$H$8*(1+$H$14)*(1-$H$15)*(1-$H$16),0)</f>
        <v>405849</v>
      </c>
      <c r="P37" s="171">
        <f>ROUND(P90*Содержание!$H$8*(1+$H$14)*(1-$H$15)*(1-$H$16),0)</f>
        <v>412502</v>
      </c>
      <c r="Q37" s="171">
        <f>ROUND(Q90*Содержание!$H$8*(1+$H$14)*(1-$H$15)*(1-$H$16),0)</f>
        <v>419248</v>
      </c>
      <c r="R37" s="171">
        <f>ROUND(R90*Содержание!$H$8*(1+$H$14)*(1-$H$15)*(1-$H$16),0)</f>
        <v>440499</v>
      </c>
      <c r="S37" s="171">
        <f>ROUND(S90*Содержание!$H$8*(1+$H$14)*(1-$H$15)*(1-$H$16),0)</f>
        <v>448416</v>
      </c>
      <c r="T37" s="171">
        <f>ROUND(T90*Содержание!$H$8*(1+$H$14)*(1-$H$15)*(1-$H$16),0)</f>
        <v>455186</v>
      </c>
      <c r="U37" s="171">
        <f>ROUND(U90*Содержание!$H$8*(1+$H$14)*(1-$H$15)*(1-$H$16),0)</f>
        <v>462905</v>
      </c>
      <c r="V37" s="171">
        <f>ROUND(V90*Содержание!$H$8*(1+$H$14)*(1-$H$15)*(1-$H$16),0)</f>
        <v>483528</v>
      </c>
      <c r="W37" s="171">
        <f>ROUND(W90*Содержание!$H$8*(1+$H$14)*(1-$H$15)*(1-$H$16),0)</f>
        <v>504412</v>
      </c>
      <c r="X37" s="171">
        <f>ROUND(X90*Содержание!$H$8*(1+$H$14)*(1-$H$15)*(1-$H$16),0)</f>
        <v>510837</v>
      </c>
      <c r="Y37" s="171">
        <f>ROUND(Y90*Содержание!$H$8*(1+$H$14)*(1-$H$15)*(1-$H$16),0)</f>
        <v>517415</v>
      </c>
      <c r="Z37" s="171">
        <f>ROUND(Z90*Содержание!$H$8*(1+$H$14)*(1-$H$15)*(1-$H$16),0)</f>
        <v>523144</v>
      </c>
      <c r="AA37" s="171">
        <f>ROUND(AA90*Содержание!$H$8*(1+$H$14)*(1-$H$15)*(1-$H$16),0)</f>
        <v>527901</v>
      </c>
      <c r="AB37" s="171">
        <f>ROUND(AB90*Содержание!$H$8*(1+$H$14)*(1-$H$15)*(1-$H$16),0)</f>
        <v>536193</v>
      </c>
      <c r="AC37" s="171">
        <f>ROUND(AC90*Содержание!$H$8*(1+$H$14)*(1-$H$15)*(1-$H$16),0)</f>
        <v>544975</v>
      </c>
      <c r="AD37" s="171">
        <f>ROUND(AD90*Содержание!$H$8*(1+$H$14)*(1-$H$15)*(1-$H$16),0)</f>
        <v>553876</v>
      </c>
      <c r="AE37" s="171">
        <f>ROUND(AE90*Содержание!$H$8*(1+$H$14)*(1-$H$15)*(1-$H$16),0)</f>
        <v>562902</v>
      </c>
      <c r="AF37" s="171">
        <f>ROUND(AF90*Содержание!$H$8*(1+$H$14)*(1-$H$15)*(1-$H$16),0)</f>
        <v>625944</v>
      </c>
      <c r="AG37" s="171">
        <f>ROUND(AG90*Содержание!$H$8*(1+$H$14)*(1-$H$15)*(1-$H$16),0)</f>
        <v>632165</v>
      </c>
      <c r="AH37" s="171">
        <f>ROUND(AH90*Содержание!$H$8*(1+$H$14)*(1-$H$15)*(1-$H$16),0)</f>
        <v>676310</v>
      </c>
      <c r="AI37" s="171">
        <f>ROUND(AI90*Содержание!$H$8*(1+$H$14)*(1-$H$15)*(1-$H$16),0)</f>
        <v>683261</v>
      </c>
      <c r="AJ37" s="171">
        <f>ROUND(AJ90*Содержание!$H$8*(1+$H$14)*(1-$H$15)*(1-$H$16),0)</f>
        <v>707161</v>
      </c>
      <c r="AK37" s="171">
        <f>ROUND(AK90*Содержание!$H$8*(1+$H$14)*(1-$H$15)*(1-$H$16),0)</f>
        <v>713990</v>
      </c>
      <c r="AL37" s="171">
        <f>ROUND(AL90*Содержание!$H$8*(1+$H$14)*(1-$H$15)*(1-$H$16),0)</f>
        <v>733259</v>
      </c>
      <c r="AM37" s="171">
        <f>ROUND(AM90*Содержание!$H$8*(1+$H$14)*(1-$H$15)*(1-$H$16),0)</f>
        <v>750452</v>
      </c>
      <c r="AN37" s="171">
        <f>ROUND(AN90*Содержание!$H$8*(1+$H$14)*(1-$H$15)*(1-$H$16),0)</f>
        <v>751671</v>
      </c>
      <c r="AO37" s="171">
        <f>ROUND(AO90*Содержание!$H$8*(1+$H$14)*(1-$H$15)*(1-$H$16),0)</f>
        <v>752405</v>
      </c>
      <c r="AP37" s="71"/>
      <c r="AQ37" s="13"/>
      <c r="AR37" s="13"/>
      <c r="AS37" s="94"/>
      <c r="AT37" s="94"/>
      <c r="AU37" s="94"/>
      <c r="AV37" s="94"/>
      <c r="AW37" s="94"/>
      <c r="AX37" s="94"/>
      <c r="AY37" s="94"/>
      <c r="AZ37" s="94"/>
    </row>
    <row r="38" spans="1:52">
      <c r="A38" s="166">
        <v>4000</v>
      </c>
      <c r="B38" s="171">
        <f>ROUND(B91*Содержание!$H$8*(1+$H$14)*(1-$H$15)*(1-$H$16),0)</f>
        <v>238890</v>
      </c>
      <c r="C38" s="171">
        <f>ROUND(C91*Содержание!$H$8*(1+$H$14)*(1-$H$15)*(1-$H$16),0)</f>
        <v>259501</v>
      </c>
      <c r="D38" s="171">
        <f>ROUND(D91*Содержание!$H$8*(1+$H$14)*(1-$H$15)*(1-$H$16),0)</f>
        <v>266938</v>
      </c>
      <c r="E38" s="171">
        <f>ROUND(E91*Содержание!$H$8*(1+$H$14)*(1-$H$15)*(1-$H$16),0)</f>
        <v>281208</v>
      </c>
      <c r="F38" s="171">
        <f>ROUND(F91*Содержание!$H$8*(1+$H$14)*(1-$H$15)*(1-$H$16),0)</f>
        <v>289864</v>
      </c>
      <c r="G38" s="171">
        <f>ROUND(G91*Содержание!$H$8*(1+$H$14)*(1-$H$15)*(1-$H$16),0)</f>
        <v>306450</v>
      </c>
      <c r="H38" s="171">
        <f>ROUND(H91*Содержание!$H$8*(1+$H$14)*(1-$H$15)*(1-$H$16),0)</f>
        <v>312057</v>
      </c>
      <c r="I38" s="171">
        <f>ROUND(I91*Содержание!$H$8*(1+$H$14)*(1-$H$15)*(1-$H$16),0)</f>
        <v>327179</v>
      </c>
      <c r="J38" s="171">
        <f>ROUND(J91*Содержание!$H$8*(1+$H$14)*(1-$H$15)*(1-$H$16),0)</f>
        <v>344862</v>
      </c>
      <c r="K38" s="171">
        <f>ROUND(K91*Содержание!$H$8*(1+$H$14)*(1-$H$15)*(1-$H$16),0)</f>
        <v>352423</v>
      </c>
      <c r="L38" s="171">
        <f>ROUND(L91*Содержание!$H$8*(1+$H$14)*(1-$H$15)*(1-$H$16),0)</f>
        <v>359373</v>
      </c>
      <c r="M38" s="171">
        <f>ROUND(M91*Содержание!$H$8*(1+$H$14)*(1-$H$15)*(1-$H$16),0)</f>
        <v>377421</v>
      </c>
      <c r="N38" s="171">
        <f>ROUND(N91*Содержание!$H$8*(1+$H$14)*(1-$H$15)*(1-$H$16),0)</f>
        <v>389249</v>
      </c>
      <c r="O38" s="171">
        <f>ROUND(O91*Содержание!$H$8*(1+$H$14)*(1-$H$15)*(1-$H$16),0)</f>
        <v>411322</v>
      </c>
      <c r="P38" s="171">
        <f>ROUND(P91*Содержание!$H$8*(1+$H$14)*(1-$H$15)*(1-$H$16),0)</f>
        <v>418028</v>
      </c>
      <c r="Q38" s="171">
        <f>ROUND(Q91*Содержание!$H$8*(1+$H$14)*(1-$H$15)*(1-$H$16),0)</f>
        <v>425104</v>
      </c>
      <c r="R38" s="171">
        <f>ROUND(R91*Содержание!$H$8*(1+$H$14)*(1-$H$15)*(1-$H$16),0)</f>
        <v>447296</v>
      </c>
      <c r="S38" s="171">
        <f>ROUND(S91*Содержание!$H$8*(1+$H$14)*(1-$H$15)*(1-$H$16),0)</f>
        <v>454733</v>
      </c>
      <c r="T38" s="171">
        <f>ROUND(T91*Содержание!$H$8*(1+$H$14)*(1-$H$15)*(1-$H$16),0)</f>
        <v>461687</v>
      </c>
      <c r="U38" s="171">
        <f>ROUND(U91*Содержание!$H$8*(1+$H$14)*(1-$H$15)*(1-$H$16),0)</f>
        <v>483026</v>
      </c>
      <c r="V38" s="171">
        <f>ROUND(V91*Содержание!$H$8*(1+$H$14)*(1-$H$15)*(1-$H$16),0)</f>
        <v>489734</v>
      </c>
      <c r="W38" s="171">
        <f>ROUND(W91*Содержание!$H$8*(1+$H$14)*(1-$H$15)*(1-$H$16),0)</f>
        <v>509976</v>
      </c>
      <c r="X38" s="171">
        <f>ROUND(X91*Содержание!$H$8*(1+$H$14)*(1-$H$15)*(1-$H$16),0)</f>
        <v>517170</v>
      </c>
      <c r="Y38" s="171">
        <f>ROUND(Y91*Содержание!$H$8*(1+$H$14)*(1-$H$15)*(1-$H$16),0)</f>
        <v>524731</v>
      </c>
      <c r="Z38" s="171">
        <f>ROUND(Z91*Содержание!$H$8*(1+$H$14)*(1-$H$15)*(1-$H$16),0)</f>
        <v>526194</v>
      </c>
      <c r="AA38" s="171">
        <f>ROUND(AA91*Содержание!$H$8*(1+$H$14)*(1-$H$15)*(1-$H$16),0)</f>
        <v>528148</v>
      </c>
      <c r="AB38" s="171">
        <f>ROUND(AB91*Содержание!$H$8*(1+$H$14)*(1-$H$15)*(1-$H$16),0)</f>
        <v>548143</v>
      </c>
      <c r="AC38" s="171">
        <f>ROUND(AC91*Содержание!$H$8*(1+$H$14)*(1-$H$15)*(1-$H$16),0)</f>
        <v>551559</v>
      </c>
      <c r="AD38" s="171">
        <f>ROUND(AD91*Содержание!$H$8*(1+$H$14)*(1-$H$15)*(1-$H$16),0)</f>
        <v>554607</v>
      </c>
      <c r="AE38" s="171">
        <f>ROUND(AE91*Содержание!$H$8*(1+$H$14)*(1-$H$15)*(1-$H$16),0)</f>
        <v>613143</v>
      </c>
      <c r="AF38" s="171">
        <f>ROUND(AF91*Содержание!$H$8*(1+$H$14)*(1-$H$15)*(1-$H$16),0)</f>
        <v>630457</v>
      </c>
      <c r="AG38" s="171">
        <f>ROUND(AG91*Содержание!$H$8*(1+$H$14)*(1-$H$15)*(1-$H$16),0)</f>
        <v>636679</v>
      </c>
      <c r="AH38" s="171">
        <f>ROUND(AH91*Содержание!$H$8*(1+$H$14)*(1-$H$15)*(1-$H$16),0)</f>
        <v>676310</v>
      </c>
      <c r="AI38" s="171">
        <f>ROUND(AI91*Содержание!$H$8*(1+$H$14)*(1-$H$15)*(1-$H$16),0)</f>
        <v>691307</v>
      </c>
      <c r="AJ38" s="171">
        <f>ROUND(AJ91*Содержание!$H$8*(1+$H$14)*(1-$H$15)*(1-$H$16),0)</f>
        <v>707161</v>
      </c>
      <c r="AK38" s="171">
        <f>ROUND(AK91*Содержание!$H$8*(1+$H$14)*(1-$H$15)*(1-$H$16),0)</f>
        <v>718745</v>
      </c>
      <c r="AL38" s="171">
        <f>ROUND(AL91*Содержание!$H$8*(1+$H$14)*(1-$H$15)*(1-$H$16),0)</f>
        <v>733746</v>
      </c>
      <c r="AM38" s="171">
        <f>ROUND(AM91*Содержание!$H$8*(1+$H$14)*(1-$H$15)*(1-$H$16),0)</f>
        <v>750576</v>
      </c>
      <c r="AN38" s="171">
        <f>ROUND(AN91*Содержание!$H$8*(1+$H$14)*(1-$H$15)*(1-$H$16),0)</f>
        <v>751916</v>
      </c>
      <c r="AO38" s="171">
        <f>ROUND(AO91*Содержание!$H$8*(1+$H$14)*(1-$H$15)*(1-$H$16),0)</f>
        <v>753499</v>
      </c>
      <c r="AP38" s="71"/>
      <c r="AQ38" s="110" t="s">
        <v>586</v>
      </c>
      <c r="AR38" s="13"/>
      <c r="AS38" s="94"/>
      <c r="AT38" s="94"/>
      <c r="AU38" s="94"/>
      <c r="AV38" s="110" t="s">
        <v>587</v>
      </c>
      <c r="AW38" s="94"/>
      <c r="AX38" s="94"/>
      <c r="AY38" s="94"/>
      <c r="AZ38" s="94"/>
    </row>
    <row r="39" spans="1:52">
      <c r="A39" s="166">
        <v>4125</v>
      </c>
      <c r="B39" s="171">
        <f>ROUND(B92*Содержание!$H$8*(1+$H$14)*(1-$H$15)*(1-$H$16),0)</f>
        <v>248891</v>
      </c>
      <c r="C39" s="171">
        <f>ROUND(C92*Содержание!$H$8*(1+$H$14)*(1-$H$15)*(1-$H$16),0)</f>
        <v>263280</v>
      </c>
      <c r="D39" s="171">
        <f>ROUND(D92*Содержание!$H$8*(1+$H$14)*(1-$H$15)*(1-$H$16),0)</f>
        <v>269865</v>
      </c>
      <c r="E39" s="171">
        <f>ROUND(E92*Содержание!$H$8*(1+$H$14)*(1-$H$15)*(1-$H$16),0)</f>
        <v>284986</v>
      </c>
      <c r="F39" s="171">
        <f>ROUND(F92*Содержание!$H$8*(1+$H$14)*(1-$H$15)*(1-$H$16),0)</f>
        <v>297182</v>
      </c>
      <c r="G39" s="171">
        <f>ROUND(G92*Содержание!$H$8*(1+$H$14)*(1-$H$15)*(1-$H$16),0)</f>
        <v>318155</v>
      </c>
      <c r="H39" s="171">
        <f>ROUND(H92*Содержание!$H$8*(1+$H$14)*(1-$H$15)*(1-$H$16),0)</f>
        <v>325109</v>
      </c>
      <c r="I39" s="171">
        <f>ROUND(I92*Содержание!$H$8*(1+$H$14)*(1-$H$15)*(1-$H$16),0)</f>
        <v>341935</v>
      </c>
      <c r="J39" s="171">
        <f>ROUND(J92*Содержание!$H$8*(1+$H$14)*(1-$H$15)*(1-$H$16),0)</f>
        <v>359496</v>
      </c>
      <c r="K39" s="171">
        <f>ROUND(K92*Содержание!$H$8*(1+$H$14)*(1-$H$15)*(1-$H$16),0)</f>
        <v>365592</v>
      </c>
      <c r="L39" s="171">
        <f>ROUND(L92*Содержание!$H$8*(1+$H$14)*(1-$H$15)*(1-$H$16),0)</f>
        <v>372544</v>
      </c>
      <c r="M39" s="171">
        <f>ROUND(M92*Содержание!$H$8*(1+$H$14)*(1-$H$15)*(1-$H$16),0)</f>
        <v>391567</v>
      </c>
      <c r="N39" s="171">
        <f>ROUND(N92*Содержание!$H$8*(1+$H$14)*(1-$H$15)*(1-$H$16),0)</f>
        <v>401567</v>
      </c>
      <c r="O39" s="171">
        <f>ROUND(O92*Содержание!$H$8*(1+$H$14)*(1-$H$15)*(1-$H$16),0)</f>
        <v>423173</v>
      </c>
      <c r="P39" s="171">
        <f>ROUND(P92*Содержание!$H$8*(1+$H$14)*(1-$H$15)*(1-$H$16),0)</f>
        <v>432174</v>
      </c>
      <c r="Q39" s="171">
        <f>ROUND(Q92*Содержание!$H$8*(1+$H$14)*(1-$H$15)*(1-$H$16),0)</f>
        <v>440833</v>
      </c>
      <c r="R39" s="171">
        <f>ROUND(R92*Содержание!$H$8*(1+$H$14)*(1-$H$15)*(1-$H$16),0)</f>
        <v>465098</v>
      </c>
      <c r="S39" s="171">
        <f>ROUND(S92*Содержание!$H$8*(1+$H$14)*(1-$H$15)*(1-$H$16),0)</f>
        <v>473149</v>
      </c>
      <c r="T39" s="171">
        <f>ROUND(T92*Содержание!$H$8*(1+$H$14)*(1-$H$15)*(1-$H$16),0)</f>
        <v>479856</v>
      </c>
      <c r="U39" s="171">
        <f>ROUND(U92*Содержание!$H$8*(1+$H$14)*(1-$H$15)*(1-$H$16),0)</f>
        <v>499977</v>
      </c>
      <c r="V39" s="171">
        <f>ROUND(V92*Содержание!$H$8*(1+$H$14)*(1-$H$15)*(1-$H$16),0)</f>
        <v>506806</v>
      </c>
      <c r="W39" s="171">
        <f>ROUND(W92*Содержание!$H$8*(1+$H$14)*(1-$H$15)*(1-$H$16),0)</f>
        <v>527704</v>
      </c>
      <c r="X39" s="171">
        <f>ROUND(X92*Содержание!$H$8*(1+$H$14)*(1-$H$15)*(1-$H$16),0)</f>
        <v>535707</v>
      </c>
      <c r="Y39" s="171">
        <f>ROUND(Y92*Содержание!$H$8*(1+$H$14)*(1-$H$15)*(1-$H$16),0)</f>
        <v>542779</v>
      </c>
      <c r="Z39" s="171">
        <f>ROUND(Z92*Содержание!$H$8*(1+$H$14)*(1-$H$15)*(1-$H$16),0)</f>
        <v>544242</v>
      </c>
      <c r="AA39" s="171">
        <f>ROUND(AA92*Содержание!$H$8*(1+$H$14)*(1-$H$15)*(1-$H$16),0)</f>
        <v>546680</v>
      </c>
      <c r="AB39" s="171">
        <f>ROUND(AB92*Содержание!$H$8*(1+$H$14)*(1-$H$15)*(1-$H$16),0)</f>
        <v>548388</v>
      </c>
      <c r="AC39" s="171">
        <f>ROUND(AC92*Содержание!$H$8*(1+$H$14)*(1-$H$15)*(1-$H$16),0)</f>
        <v>556680</v>
      </c>
      <c r="AD39" s="171">
        <f>ROUND(AD92*Содержание!$H$8*(1+$H$14)*(1-$H$15)*(1-$H$16),0)</f>
        <v>601560</v>
      </c>
      <c r="AE39" s="171">
        <f>ROUND(AE92*Содержание!$H$8*(1+$H$14)*(1-$H$15)*(1-$H$16),0)</f>
        <v>631799</v>
      </c>
      <c r="AF39" s="171">
        <f>ROUND(AF92*Содержание!$H$8*(1+$H$14)*(1-$H$15)*(1-$H$16),0)</f>
        <v>637653</v>
      </c>
      <c r="AG39" s="171">
        <f>ROUND(AG92*Содержание!$H$8*(1+$H$14)*(1-$H$15)*(1-$H$16),0)</f>
        <v>643993</v>
      </c>
      <c r="AH39" s="171">
        <f>ROUND(AH92*Содержание!$H$8*(1+$H$14)*(1-$H$15)*(1-$H$16),0)</f>
        <v>692892</v>
      </c>
      <c r="AI39" s="171">
        <f>ROUND(AI92*Содержание!$H$8*(1+$H$14)*(1-$H$15)*(1-$H$16),0)</f>
        <v>694236</v>
      </c>
      <c r="AJ39" s="171">
        <f>ROUND(AJ92*Содержание!$H$8*(1+$H$14)*(1-$H$15)*(1-$H$16),0)</f>
        <v>707771</v>
      </c>
      <c r="AK39" s="171">
        <f>ROUND(AK92*Содержание!$H$8*(1+$H$14)*(1-$H$15)*(1-$H$16),0)</f>
        <v>727526</v>
      </c>
      <c r="AL39" s="171">
        <f>ROUND(AL92*Содержание!$H$8*(1+$H$14)*(1-$H$15)*(1-$H$16),0)</f>
        <v>734477</v>
      </c>
      <c r="AM39" s="171">
        <f>ROUND(AM92*Содержание!$H$8*(1+$H$14)*(1-$H$15)*(1-$H$16),0)</f>
        <v>751062</v>
      </c>
      <c r="AN39" s="171">
        <f>ROUND(AN92*Содержание!$H$8*(1+$H$14)*(1-$H$15)*(1-$H$16),0)</f>
        <v>752160</v>
      </c>
      <c r="AO39" s="171">
        <f>ROUND(AO92*Содержание!$H$8*(1+$H$14)*(1-$H$15)*(1-$H$16),0)</f>
        <v>787768</v>
      </c>
      <c r="AP39" s="71"/>
      <c r="AQ39" s="110" t="s">
        <v>280</v>
      </c>
      <c r="AR39" s="13"/>
      <c r="AS39" s="94"/>
      <c r="AT39" s="94"/>
      <c r="AU39" s="94"/>
      <c r="AV39" s="110" t="s">
        <v>282</v>
      </c>
      <c r="AW39" s="94"/>
      <c r="AX39" s="94"/>
      <c r="AY39" s="94"/>
      <c r="AZ39" s="94"/>
    </row>
    <row r="40" spans="1:52">
      <c r="A40" s="166">
        <v>4250</v>
      </c>
      <c r="B40" s="171">
        <f>ROUND(B93*Содержание!$H$8*(1+$H$14)*(1-$H$15)*(1-$H$16),0)</f>
        <v>254014</v>
      </c>
      <c r="C40" s="171">
        <f>ROUND(C93*Содержание!$H$8*(1+$H$14)*(1-$H$15)*(1-$H$16),0)</f>
        <v>267060</v>
      </c>
      <c r="D40" s="171">
        <f>ROUND(D93*Содержание!$H$8*(1+$H$14)*(1-$H$15)*(1-$H$16),0)</f>
        <v>272914</v>
      </c>
      <c r="E40" s="171">
        <f>ROUND(E93*Содержание!$H$8*(1+$H$14)*(1-$H$15)*(1-$H$16),0)</f>
        <v>296452</v>
      </c>
      <c r="F40" s="171">
        <f>ROUND(F93*Содержание!$H$8*(1+$H$14)*(1-$H$15)*(1-$H$16),0)</f>
        <v>309739</v>
      </c>
      <c r="G40" s="171">
        <f>ROUND(G93*Содержание!$H$8*(1+$H$14)*(1-$H$15)*(1-$H$16),0)</f>
        <v>321167</v>
      </c>
      <c r="H40" s="171">
        <f>ROUND(H93*Содержание!$H$8*(1+$H$14)*(1-$H$15)*(1-$H$16),0)</f>
        <v>328642</v>
      </c>
      <c r="I40" s="171">
        <f>ROUND(I93*Содержание!$H$8*(1+$H$14)*(1-$H$15)*(1-$H$16),0)</f>
        <v>345472</v>
      </c>
      <c r="J40" s="171">
        <f>ROUND(J93*Содержание!$H$8*(1+$H$14)*(1-$H$15)*(1-$H$16),0)</f>
        <v>363520</v>
      </c>
      <c r="K40" s="171">
        <f>ROUND(K93*Содержание!$H$8*(1+$H$14)*(1-$H$15)*(1-$H$16),0)</f>
        <v>369983</v>
      </c>
      <c r="L40" s="171">
        <f>ROUND(L93*Содержание!$H$8*(1+$H$14)*(1-$H$15)*(1-$H$16),0)</f>
        <v>377299</v>
      </c>
      <c r="M40" s="171">
        <f>ROUND(M93*Содержание!$H$8*(1+$H$14)*(1-$H$15)*(1-$H$16),0)</f>
        <v>395835</v>
      </c>
      <c r="N40" s="171">
        <f>ROUND(N93*Содержание!$H$8*(1+$H$14)*(1-$H$15)*(1-$H$16),0)</f>
        <v>406566</v>
      </c>
      <c r="O40" s="171">
        <f>ROUND(O93*Содержание!$H$8*(1+$H$14)*(1-$H$15)*(1-$H$16),0)</f>
        <v>427418</v>
      </c>
      <c r="P40" s="171">
        <f>ROUND(P93*Содержание!$H$8*(1+$H$14)*(1-$H$15)*(1-$H$16),0)</f>
        <v>436321</v>
      </c>
      <c r="Q40" s="171">
        <f>ROUND(Q93*Содержание!$H$8*(1+$H$14)*(1-$H$15)*(1-$H$16),0)</f>
        <v>444369</v>
      </c>
      <c r="R40" s="171">
        <f>ROUND(R93*Содержание!$H$8*(1+$H$14)*(1-$H$15)*(1-$H$16),0)</f>
        <v>468879</v>
      </c>
      <c r="S40" s="171">
        <f>ROUND(S93*Содержание!$H$8*(1+$H$14)*(1-$H$15)*(1-$H$16),0)</f>
        <v>476929</v>
      </c>
      <c r="T40" s="171">
        <f>ROUND(T93*Содержание!$H$8*(1+$H$14)*(1-$H$15)*(1-$H$16),0)</f>
        <v>484124</v>
      </c>
      <c r="U40" s="171">
        <f>ROUND(U93*Содержание!$H$8*(1+$H$14)*(1-$H$15)*(1-$H$16),0)</f>
        <v>506806</v>
      </c>
      <c r="V40" s="171">
        <f>ROUND(V93*Содержание!$H$8*(1+$H$14)*(1-$H$15)*(1-$H$16),0)</f>
        <v>512903</v>
      </c>
      <c r="W40" s="171">
        <f>ROUND(W93*Содержание!$H$8*(1+$H$14)*(1-$H$15)*(1-$H$16),0)</f>
        <v>534609</v>
      </c>
      <c r="X40" s="171">
        <f>ROUND(X93*Содержание!$H$8*(1+$H$14)*(1-$H$15)*(1-$H$16),0)</f>
        <v>541559</v>
      </c>
      <c r="Y40" s="171">
        <f>ROUND(Y93*Содержание!$H$8*(1+$H$14)*(1-$H$15)*(1-$H$16),0)</f>
        <v>549120</v>
      </c>
      <c r="Z40" s="171">
        <f>ROUND(Z93*Содержание!$H$8*(1+$H$14)*(1-$H$15)*(1-$H$16),0)</f>
        <v>551559</v>
      </c>
      <c r="AA40" s="171">
        <f>ROUND(AA93*Содержание!$H$8*(1+$H$14)*(1-$H$15)*(1-$H$16),0)</f>
        <v>554000</v>
      </c>
      <c r="AB40" s="171">
        <f>ROUND(AB93*Содержание!$H$8*(1+$H$14)*(1-$H$15)*(1-$H$16),0)</f>
        <v>559852</v>
      </c>
      <c r="AC40" s="171">
        <f>ROUND(AC93*Содержание!$H$8*(1+$H$14)*(1-$H$15)*(1-$H$16),0)</f>
        <v>603386</v>
      </c>
      <c r="AD40" s="171">
        <f>ROUND(AD93*Содержание!$H$8*(1+$H$14)*(1-$H$15)*(1-$H$16),0)</f>
        <v>632165</v>
      </c>
      <c r="AE40" s="171">
        <f>ROUND(AE93*Содержание!$H$8*(1+$H$14)*(1-$H$15)*(1-$H$16),0)</f>
        <v>640581</v>
      </c>
      <c r="AF40" s="171">
        <f>ROUND(AF93*Содержание!$H$8*(1+$H$14)*(1-$H$15)*(1-$H$16),0)</f>
        <v>673016</v>
      </c>
      <c r="AG40" s="171">
        <f>ROUND(AG93*Содержание!$H$8*(1+$H$14)*(1-$H$15)*(1-$H$16),0)</f>
        <v>679479</v>
      </c>
      <c r="AH40" s="171">
        <f>ROUND(AH93*Содержание!$H$8*(1+$H$14)*(1-$H$15)*(1-$H$16),0)</f>
        <v>693992</v>
      </c>
      <c r="AI40" s="171">
        <f>ROUND(AI93*Содержание!$H$8*(1+$H$14)*(1-$H$15)*(1-$H$16),0)</f>
        <v>708746</v>
      </c>
      <c r="AJ40" s="171">
        <f>ROUND(AJ93*Содержание!$H$8*(1+$H$14)*(1-$H$15)*(1-$H$16),0)</f>
        <v>716184</v>
      </c>
      <c r="AK40" s="171">
        <f>ROUND(AK93*Содержание!$H$8*(1+$H$14)*(1-$H$15)*(1-$H$16),0)</f>
        <v>736062</v>
      </c>
      <c r="AL40" s="171">
        <f>ROUND(AL93*Содержание!$H$8*(1+$H$14)*(1-$H$15)*(1-$H$16),0)</f>
        <v>745454</v>
      </c>
      <c r="AM40" s="171">
        <f>ROUND(AM93*Содержание!$H$8*(1+$H$14)*(1-$H$15)*(1-$H$16),0)</f>
        <v>751916</v>
      </c>
      <c r="AN40" s="171">
        <f>ROUND(AN93*Содержание!$H$8*(1+$H$14)*(1-$H$15)*(1-$H$16),0)</f>
        <v>790450</v>
      </c>
      <c r="AO40" s="171">
        <f>ROUND(AO93*Содержание!$H$8*(1+$H$14)*(1-$H$15)*(1-$H$16),0)</f>
        <v>790938</v>
      </c>
      <c r="AP40" s="71"/>
      <c r="AQ40" s="13"/>
      <c r="AR40" s="13"/>
      <c r="AS40" s="94"/>
      <c r="AT40" s="94"/>
      <c r="AU40" s="94"/>
      <c r="AV40" s="94"/>
      <c r="AW40" s="94"/>
      <c r="AX40" s="94"/>
      <c r="AY40" s="94"/>
      <c r="AZ40" s="94"/>
    </row>
    <row r="41" spans="1:52">
      <c r="A41" s="166">
        <v>4375</v>
      </c>
      <c r="B41" s="171">
        <f>ROUND(B94*Содержание!$H$8*(1+$H$14)*(1-$H$15)*(1-$H$16),0)</f>
        <v>260232</v>
      </c>
      <c r="C41" s="171">
        <f>ROUND(C94*Содержание!$H$8*(1+$H$14)*(1-$H$15)*(1-$H$16),0)</f>
        <v>269865</v>
      </c>
      <c r="D41" s="171">
        <f>ROUND(D94*Содержание!$H$8*(1+$H$14)*(1-$H$15)*(1-$H$16),0)</f>
        <v>275231</v>
      </c>
      <c r="E41" s="171">
        <f>ROUND(E94*Содержание!$H$8*(1+$H$14)*(1-$H$15)*(1-$H$16),0)</f>
        <v>298523</v>
      </c>
      <c r="F41" s="171">
        <f>ROUND(F94*Содержание!$H$8*(1+$H$14)*(1-$H$15)*(1-$H$16),0)</f>
        <v>311938</v>
      </c>
      <c r="G41" s="171">
        <f>ROUND(G94*Содержание!$H$8*(1+$H$14)*(1-$H$15)*(1-$H$16),0)</f>
        <v>323642</v>
      </c>
      <c r="H41" s="171">
        <f>ROUND(H94*Содержание!$H$8*(1+$H$14)*(1-$H$15)*(1-$H$16),0)</f>
        <v>331569</v>
      </c>
      <c r="I41" s="171">
        <f>ROUND(I94*Содержание!$H$8*(1+$H$14)*(1-$H$15)*(1-$H$16),0)</f>
        <v>349740</v>
      </c>
      <c r="J41" s="171">
        <f>ROUND(J94*Содержание!$H$8*(1+$H$14)*(1-$H$15)*(1-$H$16),0)</f>
        <v>367543</v>
      </c>
      <c r="K41" s="171">
        <f>ROUND(K94*Содержание!$H$8*(1+$H$14)*(1-$H$15)*(1-$H$16),0)</f>
        <v>374007</v>
      </c>
      <c r="L41" s="171">
        <f>ROUND(L94*Содержание!$H$8*(1+$H$14)*(1-$H$15)*(1-$H$16),0)</f>
        <v>382056</v>
      </c>
      <c r="M41" s="171">
        <f>ROUND(M94*Содержание!$H$8*(1+$H$14)*(1-$H$15)*(1-$H$16),0)</f>
        <v>400958</v>
      </c>
      <c r="N41" s="171">
        <f>ROUND(N94*Содержание!$H$8*(1+$H$14)*(1-$H$15)*(1-$H$16),0)</f>
        <v>411566</v>
      </c>
      <c r="O41" s="171">
        <f>ROUND(O94*Содержание!$H$8*(1+$H$14)*(1-$H$15)*(1-$H$16),0)</f>
        <v>433029</v>
      </c>
      <c r="P41" s="171">
        <f>ROUND(P94*Содержание!$H$8*(1+$H$14)*(1-$H$15)*(1-$H$16),0)</f>
        <v>441684</v>
      </c>
      <c r="Q41" s="171">
        <f>ROUND(Q94*Содержание!$H$8*(1+$H$14)*(1-$H$15)*(1-$H$16),0)</f>
        <v>467661</v>
      </c>
      <c r="R41" s="171">
        <f>ROUND(R94*Содержание!$H$8*(1+$H$14)*(1-$H$15)*(1-$H$16),0)</f>
        <v>473757</v>
      </c>
      <c r="S41" s="171">
        <f>ROUND(S94*Содержание!$H$8*(1+$H$14)*(1-$H$15)*(1-$H$16),0)</f>
        <v>482782</v>
      </c>
      <c r="T41" s="171">
        <f>ROUND(T94*Содержание!$H$8*(1+$H$14)*(1-$H$15)*(1-$H$16),0)</f>
        <v>490466</v>
      </c>
      <c r="U41" s="171">
        <f>ROUND(U94*Содержание!$H$8*(1+$H$14)*(1-$H$15)*(1-$H$16),0)</f>
        <v>512657</v>
      </c>
      <c r="V41" s="171">
        <f>ROUND(V94*Содержание!$H$8*(1+$H$14)*(1-$H$15)*(1-$H$16),0)</f>
        <v>519365</v>
      </c>
      <c r="W41" s="171">
        <f>ROUND(W94*Содержание!$H$8*(1+$H$14)*(1-$H$15)*(1-$H$16),0)</f>
        <v>539753</v>
      </c>
      <c r="X41" s="171">
        <f>ROUND(X94*Содержание!$H$8*(1+$H$14)*(1-$H$15)*(1-$H$16),0)</f>
        <v>547556</v>
      </c>
      <c r="Y41" s="171">
        <f>ROUND(Y94*Содержание!$H$8*(1+$H$14)*(1-$H$15)*(1-$H$16),0)</f>
        <v>572167</v>
      </c>
      <c r="Z41" s="171">
        <f>ROUND(Z94*Содержание!$H$8*(1+$H$14)*(1-$H$15)*(1-$H$16),0)</f>
        <v>566313</v>
      </c>
      <c r="AA41" s="171">
        <f>ROUND(AA94*Содержание!$H$8*(1+$H$14)*(1-$H$15)*(1-$H$16),0)</f>
        <v>573143</v>
      </c>
      <c r="AB41" s="171">
        <f>ROUND(AB94*Содержание!$H$8*(1+$H$14)*(1-$H$15)*(1-$H$16),0)</f>
        <v>603753</v>
      </c>
      <c r="AC41" s="171">
        <f>ROUND(AC94*Содержание!$H$8*(1+$H$14)*(1-$H$15)*(1-$H$16),0)</f>
        <v>635213</v>
      </c>
      <c r="AD41" s="171">
        <f>ROUND(AD94*Содержание!$H$8*(1+$H$14)*(1-$H$15)*(1-$H$16),0)</f>
        <v>642043</v>
      </c>
      <c r="AE41" s="171">
        <f>ROUND(AE94*Содержание!$H$8*(1+$H$14)*(1-$H$15)*(1-$H$16),0)</f>
        <v>676920</v>
      </c>
      <c r="AF41" s="171">
        <f>ROUND(AF94*Содержание!$H$8*(1+$H$14)*(1-$H$15)*(1-$H$16),0)</f>
        <v>681065</v>
      </c>
      <c r="AG41" s="171">
        <f>ROUND(AG94*Содержание!$H$8*(1+$H$14)*(1-$H$15)*(1-$H$16),0)</f>
        <v>689479</v>
      </c>
      <c r="AH41" s="171">
        <f>ROUND(AH94*Содержание!$H$8*(1+$H$14)*(1-$H$15)*(1-$H$16),0)</f>
        <v>733746</v>
      </c>
      <c r="AI41" s="171">
        <f>ROUND(AI94*Содержание!$H$8*(1+$H$14)*(1-$H$15)*(1-$H$16),0)</f>
        <v>734599</v>
      </c>
      <c r="AJ41" s="171">
        <f>ROUND(AJ94*Содержание!$H$8*(1+$H$14)*(1-$H$15)*(1-$H$16),0)</f>
        <v>736062</v>
      </c>
      <c r="AK41" s="171">
        <f>ROUND(AK94*Содержание!$H$8*(1+$H$14)*(1-$H$15)*(1-$H$16),0)</f>
        <v>744843</v>
      </c>
      <c r="AL41" s="171">
        <f>ROUND(AL94*Содержание!$H$8*(1+$H$14)*(1-$H$15)*(1-$H$16),0)</f>
        <v>753865</v>
      </c>
      <c r="AM41" s="171">
        <f>ROUND(AM94*Содержание!$H$8*(1+$H$14)*(1-$H$15)*(1-$H$16),0)</f>
        <v>784475</v>
      </c>
      <c r="AN41" s="171">
        <f>ROUND(AN94*Содержание!$H$8*(1+$H$14)*(1-$H$15)*(1-$H$16),0)</f>
        <v>790695</v>
      </c>
      <c r="AO41" s="171">
        <f>ROUND(AO94*Содержание!$H$8*(1+$H$14)*(1-$H$15)*(1-$H$16),0)</f>
        <v>791913</v>
      </c>
      <c r="AP41" s="71"/>
      <c r="AQ41" s="13"/>
      <c r="AR41" s="13"/>
      <c r="AS41" s="94"/>
      <c r="AT41" s="94"/>
      <c r="AU41" s="94"/>
      <c r="AV41" s="94"/>
      <c r="AW41" s="94"/>
      <c r="AX41" s="94"/>
      <c r="AY41" s="94"/>
      <c r="AZ41" s="94"/>
    </row>
    <row r="42" spans="1:52">
      <c r="A42" s="166">
        <v>4500</v>
      </c>
      <c r="B42" s="171">
        <f>ROUND(B95*Содержание!$H$8*(1+$H$14)*(1-$H$15)*(1-$H$16),0)</f>
        <v>265475</v>
      </c>
      <c r="C42" s="171">
        <f>ROUND(C95*Содержание!$H$8*(1+$H$14)*(1-$H$15)*(1-$H$16),0)</f>
        <v>288157</v>
      </c>
      <c r="D42" s="171">
        <f>ROUND(D95*Содержание!$H$8*(1+$H$14)*(1-$H$15)*(1-$H$16),0)</f>
        <v>295961</v>
      </c>
      <c r="E42" s="171">
        <f>ROUND(E95*Содержание!$H$8*(1+$H$14)*(1-$H$15)*(1-$H$16),0)</f>
        <v>312424</v>
      </c>
      <c r="F42" s="171">
        <f>ROUND(F95*Содержание!$H$8*(1+$H$14)*(1-$H$15)*(1-$H$16),0)</f>
        <v>327179</v>
      </c>
      <c r="G42" s="171">
        <f>ROUND(G95*Содержание!$H$8*(1+$H$14)*(1-$H$15)*(1-$H$16),0)</f>
        <v>350196</v>
      </c>
      <c r="H42" s="171">
        <f>ROUND(H95*Содержание!$H$8*(1+$H$14)*(1-$H$15)*(1-$H$16),0)</f>
        <v>356935</v>
      </c>
      <c r="I42" s="171">
        <f>ROUND(I95*Содержание!$H$8*(1+$H$14)*(1-$H$15)*(1-$H$16),0)</f>
        <v>375106</v>
      </c>
      <c r="J42" s="171">
        <f>ROUND(J95*Содержание!$H$8*(1+$H$14)*(1-$H$15)*(1-$H$16),0)</f>
        <v>383519</v>
      </c>
      <c r="K42" s="171">
        <f>ROUND(K95*Содержание!$H$8*(1+$H$14)*(1-$H$15)*(1-$H$16),0)</f>
        <v>391200</v>
      </c>
      <c r="L42" s="171">
        <f>ROUND(L95*Содержание!$H$8*(1+$H$14)*(1-$H$15)*(1-$H$16),0)</f>
        <v>399248</v>
      </c>
      <c r="M42" s="171">
        <f>ROUND(M95*Содержание!$H$8*(1+$H$14)*(1-$H$15)*(1-$H$16),0)</f>
        <v>419615</v>
      </c>
      <c r="N42" s="171">
        <f>ROUND(N95*Содержание!$H$8*(1+$H$14)*(1-$H$15)*(1-$H$16),0)</f>
        <v>431811</v>
      </c>
      <c r="O42" s="171">
        <f>ROUND(O95*Содержание!$H$8*(1+$H$14)*(1-$H$15)*(1-$H$16),0)</f>
        <v>455952</v>
      </c>
      <c r="P42" s="171">
        <f>ROUND(P95*Содержание!$H$8*(1+$H$14)*(1-$H$15)*(1-$H$16),0)</f>
        <v>463393</v>
      </c>
      <c r="Q42" s="171">
        <f>ROUND(Q95*Содержание!$H$8*(1+$H$14)*(1-$H$15)*(1-$H$16),0)</f>
        <v>476320</v>
      </c>
      <c r="R42" s="171">
        <f>ROUND(R95*Содержание!$H$8*(1+$H$14)*(1-$H$15)*(1-$H$16),0)</f>
        <v>512561</v>
      </c>
      <c r="S42" s="171">
        <f>ROUND(S95*Содержание!$H$8*(1+$H$14)*(1-$H$15)*(1-$H$16),0)</f>
        <v>521969</v>
      </c>
      <c r="T42" s="171">
        <f>ROUND(T95*Содержание!$H$8*(1+$H$14)*(1-$H$15)*(1-$H$16),0)</f>
        <v>530230</v>
      </c>
      <c r="U42" s="171">
        <f>ROUND(U95*Содержание!$H$8*(1+$H$14)*(1-$H$15)*(1-$H$16),0)</f>
        <v>544363</v>
      </c>
      <c r="V42" s="171">
        <f>ROUND(V95*Содержание!$H$8*(1+$H$14)*(1-$H$15)*(1-$H$16),0)</f>
        <v>562780</v>
      </c>
      <c r="W42" s="171">
        <f>ROUND(W95*Содержание!$H$8*(1+$H$14)*(1-$H$15)*(1-$H$16),0)</f>
        <v>586797</v>
      </c>
      <c r="X42" s="171">
        <f>ROUND(X95*Содержание!$H$8*(1+$H$14)*(1-$H$15)*(1-$H$16),0)</f>
        <v>594373</v>
      </c>
      <c r="Y42" s="171">
        <f>ROUND(Y95*Содержание!$H$8*(1+$H$14)*(1-$H$15)*(1-$H$16),0)</f>
        <v>602410</v>
      </c>
      <c r="Z42" s="171">
        <f>ROUND(Z95*Содержание!$H$8*(1+$H$14)*(1-$H$15)*(1-$H$16),0)</f>
        <v>625093</v>
      </c>
      <c r="AA42" s="171">
        <f>ROUND(AA95*Содержание!$H$8*(1+$H$14)*(1-$H$15)*(1-$H$16),0)</f>
        <v>645703</v>
      </c>
      <c r="AB42" s="171">
        <f>ROUND(AB95*Содержание!$H$8*(1+$H$14)*(1-$H$15)*(1-$H$16),0)</f>
        <v>678503</v>
      </c>
      <c r="AC42" s="171">
        <f>ROUND(AC95*Содержание!$H$8*(1+$H$14)*(1-$H$15)*(1-$H$16),0)</f>
        <v>685209</v>
      </c>
      <c r="AD42" s="171">
        <f>ROUND(AD95*Содержание!$H$8*(1+$H$14)*(1-$H$15)*(1-$H$16),0)</f>
        <v>695090</v>
      </c>
      <c r="AE42" s="171">
        <f>ROUND(AE95*Содержание!$H$8*(1+$H$14)*(1-$H$15)*(1-$H$16),0)</f>
        <v>703502</v>
      </c>
      <c r="AF42" s="171">
        <f>ROUND(AF95*Содержание!$H$8*(1+$H$14)*(1-$H$15)*(1-$H$16),0)</f>
        <v>708016</v>
      </c>
      <c r="AG42" s="171">
        <f>ROUND(AG95*Содержание!$H$8*(1+$H$14)*(1-$H$15)*(1-$H$16),0)</f>
        <v>729722</v>
      </c>
      <c r="AH42" s="171">
        <f>ROUND(AH95*Содержание!$H$8*(1+$H$14)*(1-$H$15)*(1-$H$16),0)</f>
        <v>745211</v>
      </c>
      <c r="AI42" s="171">
        <f>ROUND(AI95*Содержание!$H$8*(1+$H$14)*(1-$H$15)*(1-$H$16),0)</f>
        <v>746916</v>
      </c>
      <c r="AJ42" s="171">
        <f>ROUND(AJ95*Содержание!$H$8*(1+$H$14)*(1-$H$15)*(1-$H$16),0)</f>
        <v>792890</v>
      </c>
      <c r="AK42" s="171">
        <f>ROUND(AK95*Содержание!$H$8*(1+$H$14)*(1-$H$15)*(1-$H$16),0)</f>
        <v>794107</v>
      </c>
      <c r="AL42" s="171">
        <f>ROUND(AL95*Содержание!$H$8*(1+$H$14)*(1-$H$15)*(1-$H$16),0)</f>
        <v>800084</v>
      </c>
      <c r="AM42" s="171">
        <f>ROUND(AM95*Содержание!$H$8*(1+$H$14)*(1-$H$15)*(1-$H$16),0)</f>
        <v>812401</v>
      </c>
      <c r="AN42" s="171">
        <f>ROUND(AN95*Содержание!$H$8*(1+$H$14)*(1-$H$15)*(1-$H$16),0)</f>
        <v>817400</v>
      </c>
      <c r="AO42" s="171">
        <f>ROUND(AO95*Содержание!$H$8*(1+$H$14)*(1-$H$15)*(1-$H$16),0)</f>
        <v>841910</v>
      </c>
      <c r="AP42" s="71"/>
      <c r="AQ42" s="13"/>
      <c r="AR42" s="13"/>
      <c r="AS42" s="94"/>
      <c r="AT42" s="94"/>
      <c r="AU42" s="94"/>
      <c r="AV42" s="94"/>
      <c r="AW42" s="94"/>
      <c r="AX42" s="94"/>
      <c r="AY42" s="94"/>
      <c r="AZ42" s="94"/>
    </row>
    <row r="43" spans="1:52">
      <c r="A43" s="166">
        <v>4625</v>
      </c>
      <c r="B43" s="171">
        <f>ROUND(B96*Содержание!$H$8*(1+$H$14)*(1-$H$15)*(1-$H$16),0)</f>
        <v>275720</v>
      </c>
      <c r="C43" s="171">
        <f>ROUND(C96*Содержание!$H$8*(1+$H$14)*(1-$H$15)*(1-$H$16),0)</f>
        <v>290961</v>
      </c>
      <c r="D43" s="171">
        <f>ROUND(D96*Содержание!$H$8*(1+$H$14)*(1-$H$15)*(1-$H$16),0)</f>
        <v>299255</v>
      </c>
      <c r="E43" s="171">
        <f>ROUND(E96*Содержание!$H$8*(1+$H$14)*(1-$H$15)*(1-$H$16),0)</f>
        <v>316205</v>
      </c>
      <c r="F43" s="171">
        <f>ROUND(F96*Содержание!$H$8*(1+$H$14)*(1-$H$15)*(1-$H$16),0)</f>
        <v>330230</v>
      </c>
      <c r="G43" s="171">
        <f>ROUND(G96*Содержание!$H$8*(1+$H$14)*(1-$H$15)*(1-$H$16),0)</f>
        <v>354009</v>
      </c>
      <c r="H43" s="171">
        <f>ROUND(H96*Содержание!$H$8*(1+$H$14)*(1-$H$15)*(1-$H$16),0)</f>
        <v>361811</v>
      </c>
      <c r="I43" s="171">
        <f>ROUND(I96*Содержание!$H$8*(1+$H$14)*(1-$H$15)*(1-$H$16),0)</f>
        <v>380955</v>
      </c>
      <c r="J43" s="171">
        <f>ROUND(J96*Содержание!$H$8*(1+$H$14)*(1-$H$15)*(1-$H$16),0)</f>
        <v>400227</v>
      </c>
      <c r="K43" s="171">
        <f>ROUND(K96*Содержание!$H$8*(1+$H$14)*(1-$H$15)*(1-$H$16),0)</f>
        <v>406933</v>
      </c>
      <c r="L43" s="171">
        <f>ROUND(L96*Содержание!$H$8*(1+$H$14)*(1-$H$15)*(1-$H$16),0)</f>
        <v>416322</v>
      </c>
      <c r="M43" s="171">
        <f>ROUND(M96*Содержание!$H$8*(1+$H$14)*(1-$H$15)*(1-$H$16),0)</f>
        <v>425956</v>
      </c>
      <c r="N43" s="171">
        <f>ROUND(N96*Содержание!$H$8*(1+$H$14)*(1-$H$15)*(1-$H$16),0)</f>
        <v>451443</v>
      </c>
      <c r="O43" s="171">
        <f>ROUND(O96*Содержание!$H$8*(1+$H$14)*(1-$H$15)*(1-$H$16),0)</f>
        <v>475495</v>
      </c>
      <c r="P43" s="171">
        <f>ROUND(P96*Содержание!$H$8*(1+$H$14)*(1-$H$15)*(1-$H$16),0)</f>
        <v>484446</v>
      </c>
      <c r="Q43" s="171">
        <f>ROUND(Q96*Содержание!$H$8*(1+$H$14)*(1-$H$15)*(1-$H$16),0)</f>
        <v>492478</v>
      </c>
      <c r="R43" s="171">
        <f>ROUND(R96*Содержание!$H$8*(1+$H$14)*(1-$H$15)*(1-$H$16),0)</f>
        <v>518067</v>
      </c>
      <c r="S43" s="171">
        <f>ROUND(S96*Содержание!$H$8*(1+$H$14)*(1-$H$15)*(1-$H$16),0)</f>
        <v>527657</v>
      </c>
      <c r="T43" s="171">
        <f>ROUND(T96*Содержание!$H$8*(1+$H$14)*(1-$H$15)*(1-$H$16),0)</f>
        <v>535707</v>
      </c>
      <c r="U43" s="171">
        <f>ROUND(U96*Содержание!$H$8*(1+$H$14)*(1-$H$15)*(1-$H$16),0)</f>
        <v>559243</v>
      </c>
      <c r="V43" s="171">
        <f>ROUND(V96*Содержание!$H$8*(1+$H$14)*(1-$H$15)*(1-$H$16),0)</f>
        <v>567778</v>
      </c>
      <c r="W43" s="171">
        <f>ROUND(W96*Содержание!$H$8*(1+$H$14)*(1-$H$15)*(1-$H$16),0)</f>
        <v>592076</v>
      </c>
      <c r="X43" s="171">
        <f>ROUND(X96*Содержание!$H$8*(1+$H$14)*(1-$H$15)*(1-$H$16),0)</f>
        <v>600568</v>
      </c>
      <c r="Y43" s="171">
        <f>ROUND(Y96*Содержание!$H$8*(1+$H$14)*(1-$H$15)*(1-$H$16),0)</f>
        <v>608943</v>
      </c>
      <c r="Z43" s="171">
        <f>ROUND(Z96*Содержание!$H$8*(1+$H$14)*(1-$H$15)*(1-$H$16),0)</f>
        <v>655089</v>
      </c>
      <c r="AA43" s="171">
        <f>ROUND(AA96*Содержание!$H$8*(1+$H$14)*(1-$H$15)*(1-$H$16),0)</f>
        <v>665455</v>
      </c>
      <c r="AB43" s="171">
        <f>ROUND(AB96*Содержание!$H$8*(1+$H$14)*(1-$H$15)*(1-$H$16),0)</f>
        <v>685943</v>
      </c>
      <c r="AC43" s="171">
        <f>ROUND(AC96*Содержание!$H$8*(1+$H$14)*(1-$H$15)*(1-$H$16),0)</f>
        <v>695333</v>
      </c>
      <c r="AD43" s="171">
        <f>ROUND(AD96*Содержание!$H$8*(1+$H$14)*(1-$H$15)*(1-$H$16),0)</f>
        <v>704358</v>
      </c>
      <c r="AE43" s="171">
        <f>ROUND(AE96*Содержание!$H$8*(1+$H$14)*(1-$H$15)*(1-$H$16),0)</f>
        <v>708991</v>
      </c>
      <c r="AF43" s="171">
        <f>ROUND(AF96*Содержание!$H$8*(1+$H$14)*(1-$H$15)*(1-$H$16),0)</f>
        <v>730695</v>
      </c>
      <c r="AG43" s="171">
        <f>ROUND(AG96*Содержание!$H$8*(1+$H$14)*(1-$H$15)*(1-$H$16),0)</f>
        <v>738135</v>
      </c>
      <c r="AH43" s="171">
        <f>ROUND(AH96*Содержание!$H$8*(1+$H$14)*(1-$H$15)*(1-$H$16),0)</f>
        <v>753623</v>
      </c>
      <c r="AI43" s="171">
        <f>ROUND(AI96*Содержание!$H$8*(1+$H$14)*(1-$H$15)*(1-$H$16),0)</f>
        <v>763257</v>
      </c>
      <c r="AJ43" s="171">
        <f>ROUND(AJ96*Содержание!$H$8*(1+$H$14)*(1-$H$15)*(1-$H$16),0)</f>
        <v>798742</v>
      </c>
      <c r="AK43" s="171">
        <f>ROUND(AK96*Содержание!$H$8*(1+$H$14)*(1-$H$15)*(1-$H$16),0)</f>
        <v>800084</v>
      </c>
      <c r="AL43" s="171">
        <f>ROUND(AL96*Содержание!$H$8*(1+$H$14)*(1-$H$15)*(1-$H$16),0)</f>
        <v>806425</v>
      </c>
      <c r="AM43" s="171">
        <f>ROUND(AM96*Содержание!$H$8*(1+$H$14)*(1-$H$15)*(1-$H$16),0)</f>
        <v>813740</v>
      </c>
      <c r="AN43" s="171">
        <f>ROUND(AN96*Содержание!$H$8*(1+$H$14)*(1-$H$15)*(1-$H$16),0)</f>
        <v>844351</v>
      </c>
      <c r="AO43" s="171">
        <f>ROUND(AO96*Содержание!$H$8*(1+$H$14)*(1-$H$15)*(1-$H$16),0)</f>
        <v>851302</v>
      </c>
      <c r="AP43" s="71"/>
      <c r="AQ43" s="13"/>
      <c r="AR43" s="13"/>
      <c r="AS43" s="94"/>
      <c r="AT43" s="94"/>
      <c r="AU43" s="94"/>
      <c r="AV43" s="94"/>
      <c r="AW43" s="94"/>
      <c r="AX43" s="94"/>
      <c r="AY43" s="94"/>
      <c r="AZ43" s="94"/>
    </row>
    <row r="44" spans="1:52">
      <c r="A44" s="166">
        <v>4750</v>
      </c>
      <c r="B44" s="171">
        <f>ROUND(B97*Содержание!$H$8*(1+$H$14)*(1-$H$15)*(1-$H$16),0)</f>
        <v>281208</v>
      </c>
      <c r="C44" s="171">
        <f>ROUND(C97*Содержание!$H$8*(1+$H$14)*(1-$H$15)*(1-$H$16),0)</f>
        <v>294255</v>
      </c>
      <c r="D44" s="171">
        <f>ROUND(D97*Содержание!$H$8*(1+$H$14)*(1-$H$15)*(1-$H$16),0)</f>
        <v>302547</v>
      </c>
      <c r="E44" s="171">
        <f>ROUND(E97*Содержание!$H$8*(1+$H$14)*(1-$H$15)*(1-$H$16),0)</f>
        <v>328277</v>
      </c>
      <c r="F44" s="171">
        <f>ROUND(F97*Содержание!$H$8*(1+$H$14)*(1-$H$15)*(1-$H$16),0)</f>
        <v>343884</v>
      </c>
      <c r="G44" s="171">
        <f>ROUND(G97*Содержание!$H$8*(1+$H$14)*(1-$H$15)*(1-$H$16),0)</f>
        <v>357667</v>
      </c>
      <c r="H44" s="171">
        <f>ROUND(H97*Содержание!$H$8*(1+$H$14)*(1-$H$15)*(1-$H$16),0)</f>
        <v>365960</v>
      </c>
      <c r="I44" s="171">
        <f>ROUND(I97*Содержание!$H$8*(1+$H$14)*(1-$H$15)*(1-$H$16),0)</f>
        <v>384615</v>
      </c>
      <c r="J44" s="171">
        <f>ROUND(J97*Содержание!$H$8*(1+$H$14)*(1-$H$15)*(1-$H$16),0)</f>
        <v>404371</v>
      </c>
      <c r="K44" s="171">
        <f>ROUND(K97*Содержание!$H$8*(1+$H$14)*(1-$H$15)*(1-$H$16),0)</f>
        <v>411811</v>
      </c>
      <c r="L44" s="171">
        <f>ROUND(L97*Содержание!$H$8*(1+$H$14)*(1-$H$15)*(1-$H$16),0)</f>
        <v>419734</v>
      </c>
      <c r="M44" s="171">
        <f>ROUND(M97*Содержание!$H$8*(1+$H$14)*(1-$H$15)*(1-$H$16),0)</f>
        <v>441198</v>
      </c>
      <c r="N44" s="171">
        <f>ROUND(N97*Содержание!$H$8*(1+$H$14)*(1-$H$15)*(1-$H$16),0)</f>
        <v>454855</v>
      </c>
      <c r="O44" s="171">
        <f>ROUND(O97*Содержание!$H$8*(1+$H$14)*(1-$H$15)*(1-$H$16),0)</f>
        <v>481003</v>
      </c>
      <c r="P44" s="171">
        <f>ROUND(P97*Содержание!$H$8*(1+$H$14)*(1-$H$15)*(1-$H$16),0)</f>
        <v>489976</v>
      </c>
      <c r="Q44" s="171">
        <f>ROUND(Q97*Содержание!$H$8*(1+$H$14)*(1-$H$15)*(1-$H$16),0)</f>
        <v>507903</v>
      </c>
      <c r="R44" s="171">
        <f>ROUND(R97*Содержание!$H$8*(1+$H$14)*(1-$H$15)*(1-$H$16),0)</f>
        <v>524731</v>
      </c>
      <c r="S44" s="171">
        <f>ROUND(S97*Содержание!$H$8*(1+$H$14)*(1-$H$15)*(1-$H$16),0)</f>
        <v>534609</v>
      </c>
      <c r="T44" s="171">
        <f>ROUND(T97*Содержание!$H$8*(1+$H$14)*(1-$H$15)*(1-$H$16),0)</f>
        <v>541924</v>
      </c>
      <c r="U44" s="171">
        <f>ROUND(U97*Содержание!$H$8*(1+$H$14)*(1-$H$15)*(1-$H$16),0)</f>
        <v>565704</v>
      </c>
      <c r="V44" s="171">
        <f>ROUND(V97*Содержание!$H$8*(1+$H$14)*(1-$H$15)*(1-$H$16),0)</f>
        <v>573752</v>
      </c>
      <c r="W44" s="171">
        <f>ROUND(W97*Содержание!$H$8*(1+$H$14)*(1-$H$15)*(1-$H$16),0)</f>
        <v>598263</v>
      </c>
      <c r="X44" s="171">
        <f>ROUND(X97*Содержание!$H$8*(1+$H$14)*(1-$H$15)*(1-$H$16),0)</f>
        <v>607164</v>
      </c>
      <c r="Y44" s="171">
        <f>ROUND(Y97*Содержание!$H$8*(1+$H$14)*(1-$H$15)*(1-$H$16),0)</f>
        <v>615459</v>
      </c>
      <c r="Z44" s="171">
        <f>ROUND(Z97*Содержание!$H$8*(1+$H$14)*(1-$H$15)*(1-$H$16),0)</f>
        <v>662163</v>
      </c>
      <c r="AA44" s="171">
        <f>ROUND(AA97*Содержание!$H$8*(1+$H$14)*(1-$H$15)*(1-$H$16),0)</f>
        <v>669236</v>
      </c>
      <c r="AB44" s="171">
        <f>ROUND(AB97*Содержание!$H$8*(1+$H$14)*(1-$H$15)*(1-$H$16),0)</f>
        <v>695333</v>
      </c>
      <c r="AC44" s="171">
        <f>ROUND(AC97*Содержание!$H$8*(1+$H$14)*(1-$H$15)*(1-$H$16),0)</f>
        <v>704358</v>
      </c>
      <c r="AD44" s="171">
        <f>ROUND(AD97*Содержание!$H$8*(1+$H$14)*(1-$H$15)*(1-$H$16),0)</f>
        <v>713990</v>
      </c>
      <c r="AE44" s="171">
        <f>ROUND(AE97*Содержание!$H$8*(1+$H$14)*(1-$H$15)*(1-$H$16),0)</f>
        <v>716552</v>
      </c>
      <c r="AF44" s="171">
        <f>ROUND(AF97*Содержание!$H$8*(1+$H$14)*(1-$H$15)*(1-$H$16),0)</f>
        <v>739232</v>
      </c>
      <c r="AG44" s="171">
        <f>ROUND(AG97*Содержание!$H$8*(1+$H$14)*(1-$H$15)*(1-$H$16),0)</f>
        <v>745942</v>
      </c>
      <c r="AH44" s="171">
        <f>ROUND(AH97*Содержание!$H$8*(1+$H$14)*(1-$H$15)*(1-$H$16),0)</f>
        <v>777525</v>
      </c>
      <c r="AI44" s="171">
        <f>ROUND(AI97*Содержание!$H$8*(1+$H$14)*(1-$H$15)*(1-$H$16),0)</f>
        <v>799960</v>
      </c>
      <c r="AJ44" s="171">
        <f>ROUND(AJ97*Содержание!$H$8*(1+$H$14)*(1-$H$15)*(1-$H$16),0)</f>
        <v>807157</v>
      </c>
      <c r="AK44" s="171">
        <f>ROUND(AK97*Содержание!$H$8*(1+$H$14)*(1-$H$15)*(1-$H$16),0)</f>
        <v>813985</v>
      </c>
      <c r="AL44" s="171">
        <f>ROUND(AL97*Содержание!$H$8*(1+$H$14)*(1-$H$15)*(1-$H$16),0)</f>
        <v>815570</v>
      </c>
      <c r="AM44" s="171">
        <f>ROUND(AM97*Содержание!$H$8*(1+$H$14)*(1-$H$15)*(1-$H$16),0)</f>
        <v>846423</v>
      </c>
      <c r="AN44" s="171">
        <f>ROUND(AN97*Содержание!$H$8*(1+$H$14)*(1-$H$15)*(1-$H$16),0)</f>
        <v>853741</v>
      </c>
      <c r="AO44" s="171">
        <f>ROUND(AO97*Содержание!$H$8*(1+$H$14)*(1-$H$15)*(1-$H$16),0)</f>
        <v>861178</v>
      </c>
      <c r="AP44" s="71"/>
      <c r="AQ44" s="13"/>
      <c r="AR44" s="13"/>
      <c r="AS44" s="94"/>
      <c r="AT44" s="94"/>
      <c r="AU44" s="94"/>
      <c r="AV44" s="94"/>
      <c r="AW44" s="94"/>
      <c r="AX44" s="94"/>
      <c r="AY44" s="94"/>
      <c r="AZ44" s="94"/>
    </row>
    <row r="45" spans="1:52">
      <c r="A45" s="166">
        <v>4875</v>
      </c>
      <c r="B45" s="171">
        <f>ROUND(B98*Содержание!$H$8*(1+$H$14)*(1-$H$15)*(1-$H$16),0)</f>
        <v>286571</v>
      </c>
      <c r="C45" s="171">
        <f>ROUND(C98*Содержание!$H$8*(1+$H$14)*(1-$H$15)*(1-$H$16),0)</f>
        <v>297547</v>
      </c>
      <c r="D45" s="171">
        <f>ROUND(D98*Содержание!$H$8*(1+$H$14)*(1-$H$15)*(1-$H$16),0)</f>
        <v>305840</v>
      </c>
      <c r="E45" s="171">
        <f>ROUND(E98*Содержание!$H$8*(1+$H$14)*(1-$H$15)*(1-$H$16),0)</f>
        <v>331814</v>
      </c>
      <c r="F45" s="171">
        <f>ROUND(F98*Содержание!$H$8*(1+$H$14)*(1-$H$15)*(1-$H$16),0)</f>
        <v>347179</v>
      </c>
      <c r="G45" s="171">
        <f>ROUND(G98*Содержание!$H$8*(1+$H$14)*(1-$H$15)*(1-$H$16),0)</f>
        <v>361689</v>
      </c>
      <c r="H45" s="171">
        <f>ROUND(H98*Содержание!$H$8*(1+$H$14)*(1-$H$15)*(1-$H$16),0)</f>
        <v>369861</v>
      </c>
      <c r="I45" s="171">
        <f>ROUND(I98*Содержание!$H$8*(1+$H$14)*(1-$H$15)*(1-$H$16),0)</f>
        <v>388396</v>
      </c>
      <c r="J45" s="171">
        <f>ROUND(J98*Содержание!$H$8*(1+$H$14)*(1-$H$15)*(1-$H$16),0)</f>
        <v>409128</v>
      </c>
      <c r="K45" s="171">
        <f>ROUND(K98*Содержание!$H$8*(1+$H$14)*(1-$H$15)*(1-$H$16),0)</f>
        <v>416322</v>
      </c>
      <c r="L45" s="171">
        <f>ROUND(L98*Содержание!$H$8*(1+$H$14)*(1-$H$15)*(1-$H$16),0)</f>
        <v>424370</v>
      </c>
      <c r="M45" s="171">
        <f>ROUND(M98*Содержание!$H$8*(1+$H$14)*(1-$H$15)*(1-$H$16),0)</f>
        <v>445711</v>
      </c>
      <c r="N45" s="171">
        <f>ROUND(N98*Содержание!$H$8*(1+$H$14)*(1-$H$15)*(1-$H$16),0)</f>
        <v>458150</v>
      </c>
      <c r="O45" s="171">
        <f>ROUND(O98*Содержание!$H$8*(1+$H$14)*(1-$H$15)*(1-$H$16),0)</f>
        <v>482782</v>
      </c>
      <c r="P45" s="171">
        <f>ROUND(P98*Содержание!$H$8*(1+$H$14)*(1-$H$15)*(1-$H$16),0)</f>
        <v>493391</v>
      </c>
      <c r="Q45" s="171">
        <f>ROUND(Q98*Содержание!$H$8*(1+$H$14)*(1-$H$15)*(1-$H$16),0)</f>
        <v>523269</v>
      </c>
      <c r="R45" s="171">
        <f>ROUND(R98*Содержание!$H$8*(1+$H$14)*(1-$H$15)*(1-$H$16),0)</f>
        <v>530706</v>
      </c>
      <c r="S45" s="171">
        <f>ROUND(S98*Содержание!$H$8*(1+$H$14)*(1-$H$15)*(1-$H$16),0)</f>
        <v>539732</v>
      </c>
      <c r="T45" s="171">
        <f>ROUND(T98*Содержание!$H$8*(1+$H$14)*(1-$H$15)*(1-$H$16),0)</f>
        <v>547291</v>
      </c>
      <c r="U45" s="171">
        <f>ROUND(U98*Содержание!$H$8*(1+$H$14)*(1-$H$15)*(1-$H$16),0)</f>
        <v>571191</v>
      </c>
      <c r="V45" s="171">
        <f>ROUND(V98*Содержание!$H$8*(1+$H$14)*(1-$H$15)*(1-$H$16),0)</f>
        <v>579851</v>
      </c>
      <c r="W45" s="171">
        <f>ROUND(W98*Содержание!$H$8*(1+$H$14)*(1-$H$15)*(1-$H$16),0)</f>
        <v>604361</v>
      </c>
      <c r="X45" s="171">
        <f>ROUND(X98*Содержание!$H$8*(1+$H$14)*(1-$H$15)*(1-$H$16),0)</f>
        <v>613143</v>
      </c>
      <c r="Y45" s="171">
        <f>ROUND(Y98*Содержание!$H$8*(1+$H$14)*(1-$H$15)*(1-$H$16),0)</f>
        <v>621677</v>
      </c>
      <c r="Z45" s="171">
        <f>ROUND(Z98*Содержание!$H$8*(1+$H$14)*(1-$H$15)*(1-$H$16),0)</f>
        <v>669236</v>
      </c>
      <c r="AA45" s="171">
        <f>ROUND(AA98*Содержание!$H$8*(1+$H$14)*(1-$H$15)*(1-$H$16),0)</f>
        <v>697527</v>
      </c>
      <c r="AB45" s="171">
        <f>ROUND(AB98*Содержание!$H$8*(1+$H$14)*(1-$H$15)*(1-$H$16),0)</f>
        <v>703502</v>
      </c>
      <c r="AC45" s="171">
        <f>ROUND(AC98*Содержание!$H$8*(1+$H$14)*(1-$H$15)*(1-$H$16),0)</f>
        <v>710940</v>
      </c>
      <c r="AD45" s="171">
        <f>ROUND(AD98*Содержание!$H$8*(1+$H$14)*(1-$H$15)*(1-$H$16),0)</f>
        <v>717527</v>
      </c>
      <c r="AE45" s="171">
        <f>ROUND(AE98*Содержание!$H$8*(1+$H$14)*(1-$H$15)*(1-$H$16),0)</f>
        <v>724479</v>
      </c>
      <c r="AF45" s="171">
        <f>ROUND(AF98*Содержание!$H$8*(1+$H$14)*(1-$H$15)*(1-$H$16),0)</f>
        <v>747527</v>
      </c>
      <c r="AG45" s="171">
        <f>ROUND(AG98*Содержание!$H$8*(1+$H$14)*(1-$H$15)*(1-$H$16),0)</f>
        <v>763257</v>
      </c>
      <c r="AH45" s="171">
        <f>ROUND(AH98*Содержание!$H$8*(1+$H$14)*(1-$H$15)*(1-$H$16),0)</f>
        <v>787524</v>
      </c>
      <c r="AI45" s="171">
        <f>ROUND(AI98*Содержание!$H$8*(1+$H$14)*(1-$H$15)*(1-$H$16),0)</f>
        <v>808499</v>
      </c>
      <c r="AJ45" s="171">
        <f>ROUND(AJ98*Содержание!$H$8*(1+$H$14)*(1-$H$15)*(1-$H$16),0)</f>
        <v>809961</v>
      </c>
      <c r="AK45" s="171">
        <f>ROUND(AK98*Содержание!$H$8*(1+$H$14)*(1-$H$15)*(1-$H$16),0)</f>
        <v>822765</v>
      </c>
      <c r="AL45" s="171">
        <f>ROUND(AL98*Содержание!$H$8*(1+$H$14)*(1-$H$15)*(1-$H$16),0)</f>
        <v>850083</v>
      </c>
      <c r="AM45" s="171">
        <f>ROUND(AM98*Содержание!$H$8*(1+$H$14)*(1-$H$15)*(1-$H$16),0)</f>
        <v>856056</v>
      </c>
      <c r="AN45" s="171">
        <f>ROUND(AN98*Содержание!$H$8*(1+$H$14)*(1-$H$15)*(1-$H$16),0)</f>
        <v>863618</v>
      </c>
      <c r="AO45" s="171">
        <f>ROUND(AO98*Содержание!$H$8*(1+$H$14)*(1-$H$15)*(1-$H$16),0)</f>
        <v>864594</v>
      </c>
      <c r="AP45" s="71"/>
      <c r="AQ45" s="13"/>
      <c r="AR45" s="13"/>
      <c r="AS45" s="94"/>
      <c r="AT45" s="94"/>
      <c r="AU45" s="94"/>
      <c r="AV45" s="94"/>
      <c r="AW45" s="94"/>
      <c r="AX45" s="94"/>
      <c r="AY45" s="94"/>
      <c r="AZ45" s="94"/>
    </row>
    <row r="46" spans="1:52">
      <c r="A46" s="166">
        <v>5000</v>
      </c>
      <c r="B46" s="171">
        <f>ROUND(B99*Содержание!$H$8*(1+$H$14)*(1-$H$15)*(1-$H$16),0)</f>
        <v>300962</v>
      </c>
      <c r="C46" s="171">
        <f>ROUND(C99*Содержание!$H$8*(1+$H$14)*(1-$H$15)*(1-$H$16),0)</f>
        <v>307060</v>
      </c>
      <c r="D46" s="171">
        <f>ROUND(D99*Содержание!$H$8*(1+$H$14)*(1-$H$15)*(1-$H$16),0)</f>
        <v>328642</v>
      </c>
      <c r="E46" s="171">
        <f>ROUND(E99*Содержание!$H$8*(1+$H$14)*(1-$H$15)*(1-$H$16),0)</f>
        <v>355715</v>
      </c>
      <c r="F46" s="171">
        <f>ROUND(F99*Содержание!$H$8*(1+$H$14)*(1-$H$15)*(1-$H$16),0)</f>
        <v>362055</v>
      </c>
      <c r="G46" s="171">
        <f>ROUND(G99*Содержание!$H$8*(1+$H$14)*(1-$H$15)*(1-$H$16),0)</f>
        <v>375106</v>
      </c>
      <c r="H46" s="171">
        <f>ROUND(H99*Содержание!$H$8*(1+$H$14)*(1-$H$15)*(1-$H$16),0)</f>
        <v>388274</v>
      </c>
      <c r="I46" s="171">
        <f>ROUND(I99*Содержание!$H$8*(1+$H$14)*(1-$H$15)*(1-$H$16),0)</f>
        <v>401201</v>
      </c>
      <c r="J46" s="171">
        <f>ROUND(J99*Содержание!$H$8*(1+$H$14)*(1-$H$15)*(1-$H$16),0)</f>
        <v>415346</v>
      </c>
      <c r="K46" s="171">
        <f>ROUND(K99*Содержание!$H$8*(1+$H$14)*(1-$H$15)*(1-$H$16),0)</f>
        <v>428271</v>
      </c>
      <c r="L46" s="171">
        <f>ROUND(L99*Содержание!$H$8*(1+$H$14)*(1-$H$15)*(1-$H$16),0)</f>
        <v>441077</v>
      </c>
      <c r="M46" s="171">
        <f>ROUND(M99*Содержание!$H$8*(1+$H$14)*(1-$H$15)*(1-$H$16),0)</f>
        <v>467661</v>
      </c>
      <c r="N46" s="171">
        <f>ROUND(N99*Содержание!$H$8*(1+$H$14)*(1-$H$15)*(1-$H$16),0)</f>
        <v>486076</v>
      </c>
      <c r="O46" s="171">
        <f>ROUND(O99*Содержание!$H$8*(1+$H$14)*(1-$H$15)*(1-$H$16),0)</f>
        <v>486440</v>
      </c>
      <c r="P46" s="171">
        <f>ROUND(P99*Содержание!$H$8*(1+$H$14)*(1-$H$15)*(1-$H$16),0)</f>
        <v>498513</v>
      </c>
      <c r="Q46" s="171">
        <f>ROUND(Q99*Содержание!$H$8*(1+$H$14)*(1-$H$15)*(1-$H$16),0)</f>
        <v>526806</v>
      </c>
      <c r="R46" s="171">
        <f>ROUND(R99*Содержание!$H$8*(1+$H$14)*(1-$H$15)*(1-$H$16),0)</f>
        <v>551070</v>
      </c>
      <c r="S46" s="171">
        <f>ROUND(S99*Содержание!$H$8*(1+$H$14)*(1-$H$15)*(1-$H$16),0)</f>
        <v>564728</v>
      </c>
      <c r="T46" s="171">
        <f>ROUND(T99*Содержание!$H$8*(1+$H$14)*(1-$H$15)*(1-$H$16),0)</f>
        <v>579117</v>
      </c>
      <c r="U46" s="171">
        <f>ROUND(U99*Содержание!$H$8*(1+$H$14)*(1-$H$15)*(1-$H$16),0)</f>
        <v>604605</v>
      </c>
      <c r="V46" s="171">
        <f>ROUND(V99*Содержание!$H$8*(1+$H$14)*(1-$H$15)*(1-$H$16),0)</f>
        <v>618875</v>
      </c>
      <c r="W46" s="171">
        <f>ROUND(W99*Содержание!$H$8*(1+$H$14)*(1-$H$15)*(1-$H$16),0)</f>
        <v>633262</v>
      </c>
      <c r="X46" s="171">
        <f>ROUND(X99*Содержание!$H$8*(1+$H$14)*(1-$H$15)*(1-$H$16),0)</f>
        <v>647287</v>
      </c>
      <c r="Y46" s="171">
        <f>ROUND(Y99*Содержание!$H$8*(1+$H$14)*(1-$H$15)*(1-$H$16),0)</f>
        <v>661431</v>
      </c>
      <c r="Z46" s="171">
        <f>ROUND(Z99*Содержание!$H$8*(1+$H$14)*(1-$H$15)*(1-$H$16),0)</f>
        <v>702891</v>
      </c>
      <c r="AA46" s="171">
        <f>ROUND(AA99*Содержание!$H$8*(1+$H$14)*(1-$H$15)*(1-$H$16),0)</f>
        <v>725575</v>
      </c>
      <c r="AB46" s="171">
        <f>ROUND(AB99*Содержание!$H$8*(1+$H$14)*(1-$H$15)*(1-$H$16),0)</f>
        <v>732284</v>
      </c>
      <c r="AC46" s="171">
        <f>ROUND(AC99*Содержание!$H$8*(1+$H$14)*(1-$H$15)*(1-$H$16),0)</f>
        <v>739110</v>
      </c>
      <c r="AD46" s="171">
        <f>ROUND(AD99*Содержание!$H$8*(1+$H$14)*(1-$H$15)*(1-$H$16),0)</f>
        <v>747403</v>
      </c>
      <c r="AE46" s="171">
        <f>ROUND(AE99*Содержание!$H$8*(1+$H$14)*(1-$H$15)*(1-$H$16),0)</f>
        <v>754477</v>
      </c>
      <c r="AF46" s="171">
        <f>ROUND(AF99*Содержание!$H$8*(1+$H$14)*(1-$H$15)*(1-$H$16),0)</f>
        <v>770572</v>
      </c>
      <c r="AG46" s="171">
        <f>ROUND(AG99*Содержание!$H$8*(1+$H$14)*(1-$H$15)*(1-$H$16),0)</f>
        <v>792521</v>
      </c>
      <c r="AH46" s="171">
        <f>ROUND(AH99*Содержание!$H$8*(1+$H$14)*(1-$H$15)*(1-$H$16),0)</f>
        <v>819597</v>
      </c>
      <c r="AI46" s="171">
        <f>ROUND(AI99*Содержание!$H$8*(1+$H$14)*(1-$H$15)*(1-$H$16),0)</f>
        <v>833254</v>
      </c>
      <c r="AJ46" s="171">
        <f>ROUND(AJ99*Содержание!$H$8*(1+$H$14)*(1-$H$15)*(1-$H$16),0)</f>
        <v>850083</v>
      </c>
      <c r="AK46" s="171">
        <f>ROUND(AK99*Содержание!$H$8*(1+$H$14)*(1-$H$15)*(1-$H$16),0)</f>
        <v>851666</v>
      </c>
      <c r="AL46" s="171">
        <f>ROUND(AL99*Содержание!$H$8*(1+$H$14)*(1-$H$15)*(1-$H$16),0)</f>
        <v>883982</v>
      </c>
      <c r="AM46" s="171">
        <f>ROUND(AM99*Содержание!$H$8*(1+$H$14)*(1-$H$15)*(1-$H$16),0)</f>
        <v>891908</v>
      </c>
      <c r="AN46" s="171">
        <f>ROUND(AN99*Содержание!$H$8*(1+$H$14)*(1-$H$15)*(1-$H$16),0)</f>
        <v>893127</v>
      </c>
      <c r="AO46" s="171">
        <f>ROUND(AO99*Содержание!$H$8*(1+$H$14)*(1-$H$15)*(1-$H$16),0)</f>
        <v>904348</v>
      </c>
      <c r="AP46" s="71"/>
      <c r="AQ46" s="13"/>
      <c r="AR46" s="13"/>
      <c r="AS46" s="94"/>
      <c r="AT46" s="94"/>
      <c r="AU46" s="94"/>
      <c r="AV46" s="94"/>
      <c r="AW46" s="94"/>
      <c r="AX46" s="94"/>
      <c r="AY46" s="94"/>
      <c r="AZ46" s="94"/>
    </row>
    <row r="47" spans="1:52">
      <c r="A47" s="166">
        <v>5125</v>
      </c>
      <c r="B47" s="170">
        <f>ROUND(B100*Содержание!$H$8*(1+$H$14)*(1-$H$15)*(1-$H$16),0)</f>
        <v>308399</v>
      </c>
      <c r="C47" s="170">
        <f>ROUND(C100*Содержание!$H$8*(1+$H$14)*(1-$H$15)*(1-$H$16),0)</f>
        <v>322666</v>
      </c>
      <c r="D47" s="170">
        <f>ROUND(D100*Содержание!$H$8*(1+$H$14)*(1-$H$15)*(1-$H$16),0)</f>
        <v>339526</v>
      </c>
      <c r="E47" s="170">
        <f>ROUND(E100*Содержание!$H$8*(1+$H$14)*(1-$H$15)*(1-$H$16),0)</f>
        <v>361932</v>
      </c>
      <c r="F47" s="170">
        <f>ROUND(F100*Содержание!$H$8*(1+$H$14)*(1-$H$15)*(1-$H$16),0)</f>
        <v>368277</v>
      </c>
      <c r="G47" s="170">
        <f>ROUND(G100*Содержание!$H$8*(1+$H$14)*(1-$H$15)*(1-$H$16),0)</f>
        <v>383153</v>
      </c>
      <c r="H47" s="170">
        <f>ROUND(H100*Содержание!$H$8*(1+$H$14)*(1-$H$15)*(1-$H$16),0)</f>
        <v>389495</v>
      </c>
      <c r="I47" s="170">
        <f>ROUND(I100*Содержание!$H$8*(1+$H$14)*(1-$H$15)*(1-$H$16),0)</f>
        <v>422906</v>
      </c>
      <c r="J47" s="170">
        <f>ROUND(J100*Содержание!$H$8*(1+$H$14)*(1-$H$15)*(1-$H$16),0)</f>
        <v>429005</v>
      </c>
      <c r="K47" s="170">
        <f>ROUND(K100*Содержание!$H$8*(1+$H$14)*(1-$H$15)*(1-$H$16),0)</f>
        <v>445224</v>
      </c>
      <c r="L47" s="170">
        <f>ROUND(L100*Содержание!$H$8*(1+$H$14)*(1-$H$15)*(1-$H$16),0)</f>
        <v>452295</v>
      </c>
      <c r="M47" s="170">
        <f>ROUND(M100*Содержание!$H$8*(1+$H$14)*(1-$H$15)*(1-$H$16),0)</f>
        <v>482051</v>
      </c>
      <c r="N47" s="170">
        <f>ROUND(N100*Содержание!$H$8*(1+$H$14)*(1-$H$15)*(1-$H$16),0)</f>
        <v>484489</v>
      </c>
      <c r="O47" s="170">
        <f>ROUND(O100*Содержание!$H$8*(1+$H$14)*(1-$H$15)*(1-$H$16),0)</f>
        <v>494487</v>
      </c>
      <c r="P47" s="170">
        <f>ROUND(P100*Содержание!$H$8*(1+$H$14)*(1-$H$15)*(1-$H$16),0)</f>
        <v>513879</v>
      </c>
      <c r="Q47" s="171">
        <f>ROUND(Q100*Содержание!$H$8*(1+$H$14)*(1-$H$15)*(1-$H$16),0)</f>
        <v>540461</v>
      </c>
      <c r="R47" s="171">
        <f>ROUND(R100*Содержание!$H$8*(1+$H$14)*(1-$H$15)*(1-$H$16),0)</f>
        <v>564728</v>
      </c>
      <c r="S47" s="171">
        <f>ROUND(S100*Содержание!$H$8*(1+$H$14)*(1-$H$15)*(1-$H$16),0)</f>
        <v>579485</v>
      </c>
      <c r="T47" s="171">
        <f>ROUND(T100*Содержание!$H$8*(1+$H$14)*(1-$H$15)*(1-$H$16),0)</f>
        <v>593385</v>
      </c>
      <c r="U47" s="171">
        <f>ROUND(U100*Содержание!$H$8*(1+$H$14)*(1-$H$15)*(1-$H$16),0)</f>
        <v>619727</v>
      </c>
      <c r="V47" s="171">
        <f>ROUND(V100*Содержание!$H$8*(1+$H$14)*(1-$H$15)*(1-$H$16),0)</f>
        <v>620946</v>
      </c>
      <c r="W47" s="171">
        <f>ROUND(W100*Содержание!$H$8*(1+$H$14)*(1-$H$15)*(1-$H$16),0)</f>
        <v>630457</v>
      </c>
      <c r="X47" s="171">
        <f>ROUND(X100*Содержание!$H$8*(1+$H$14)*(1-$H$15)*(1-$H$16),0)</f>
        <v>643140</v>
      </c>
      <c r="Y47" s="171">
        <f>ROUND(Y100*Содержание!$H$8*(1+$H$14)*(1-$H$15)*(1-$H$16),0)</f>
        <v>676553</v>
      </c>
      <c r="Z47" s="171">
        <f>ROUND(Z100*Содержание!$H$8*(1+$H$14)*(1-$H$15)*(1-$H$16),0)</f>
        <v>736062</v>
      </c>
      <c r="AA47" s="171">
        <f>ROUND(AA100*Содержание!$H$8*(1+$H$14)*(1-$H$15)*(1-$H$16),0)</f>
        <v>747403</v>
      </c>
      <c r="AB47" s="171">
        <f>ROUND(AB100*Содержание!$H$8*(1+$H$14)*(1-$H$15)*(1-$H$16),0)</f>
        <v>754599</v>
      </c>
      <c r="AC47" s="171">
        <f>ROUND(AC100*Содержание!$H$8*(1+$H$14)*(1-$H$15)*(1-$H$16),0)</f>
        <v>762037</v>
      </c>
      <c r="AD47" s="171">
        <f>ROUND(AD100*Содержание!$H$8*(1+$H$14)*(1-$H$15)*(1-$H$16),0)</f>
        <v>793743</v>
      </c>
      <c r="AE47" s="171">
        <f>ROUND(AE100*Содержание!$H$8*(1+$H$14)*(1-$H$15)*(1-$H$16),0)</f>
        <v>801669</v>
      </c>
      <c r="AF47" s="171">
        <f>ROUND(AF100*Содержание!$H$8*(1+$H$14)*(1-$H$15)*(1-$H$16),0)</f>
        <v>809719</v>
      </c>
      <c r="AG47" s="170">
        <f>ROUND(AG100*Содержание!$H$8*(1+$H$14)*(1-$H$15)*(1-$H$16),0)</f>
        <v>817888</v>
      </c>
      <c r="AH47" s="170">
        <f>ROUND(AH100*Содержание!$H$8*(1+$H$14)*(1-$H$15)*(1-$H$16),0)</f>
        <v>832155</v>
      </c>
      <c r="AI47" s="170">
        <f>ROUND(AI100*Содержание!$H$8*(1+$H$14)*(1-$H$15)*(1-$H$16),0)</f>
        <v>846788</v>
      </c>
      <c r="AJ47" s="170">
        <f>ROUND(AJ100*Содержание!$H$8*(1+$H$14)*(1-$H$15)*(1-$H$16),0)</f>
        <v>859958</v>
      </c>
      <c r="AK47" s="170">
        <f>ROUND(AK100*Содержание!$H$8*(1+$H$14)*(1-$H$15)*(1-$H$16),0)</f>
        <v>871787</v>
      </c>
      <c r="AL47" s="170">
        <f>ROUND(AL100*Содержание!$H$8*(1+$H$14)*(1-$H$15)*(1-$H$16),0)</f>
        <v>890326</v>
      </c>
      <c r="AM47" s="170">
        <f>ROUND(AM100*Содержание!$H$8*(1+$H$14)*(1-$H$15)*(1-$H$16),0)</f>
        <v>906054</v>
      </c>
      <c r="AN47" s="170">
        <f>ROUND(AN100*Содержание!$H$8*(1+$H$14)*(1-$H$15)*(1-$H$16),0)</f>
        <v>911908</v>
      </c>
      <c r="AO47" s="170">
        <f>ROUND(AO100*Содержание!$H$8*(1+$H$14)*(1-$H$15)*(1-$H$16),0)</f>
        <v>915444</v>
      </c>
      <c r="AP47" s="71"/>
      <c r="AQ47" s="13"/>
      <c r="AR47" s="13"/>
      <c r="AS47" s="94"/>
      <c r="AT47" s="94"/>
      <c r="AU47" s="94"/>
      <c r="AV47" s="94"/>
      <c r="AW47" s="94"/>
      <c r="AX47" s="94"/>
      <c r="AY47" s="94"/>
      <c r="AZ47" s="94"/>
    </row>
    <row r="48" spans="1:52">
      <c r="A48" s="166">
        <v>5250</v>
      </c>
      <c r="B48" s="170">
        <f>ROUND(B101*Содержание!$H$8*(1+$H$14)*(1-$H$15)*(1-$H$16),0)</f>
        <v>314619</v>
      </c>
      <c r="C48" s="170">
        <f>ROUND(C101*Содержание!$H$8*(1+$H$14)*(1-$H$15)*(1-$H$16),0)</f>
        <v>326568</v>
      </c>
      <c r="D48" s="170">
        <f>ROUND(D101*Содержание!$H$8*(1+$H$14)*(1-$H$15)*(1-$H$16),0)</f>
        <v>347560</v>
      </c>
      <c r="E48" s="170">
        <f>ROUND(E101*Содержание!$H$8*(1+$H$14)*(1-$H$15)*(1-$H$16),0)</f>
        <v>370592</v>
      </c>
      <c r="F48" s="170">
        <f>ROUND(F101*Содержание!$H$8*(1+$H$14)*(1-$H$15)*(1-$H$16),0)</f>
        <v>374129</v>
      </c>
      <c r="G48" s="170">
        <f>ROUND(G101*Содержание!$H$8*(1+$H$14)*(1-$H$15)*(1-$H$16),0)</f>
        <v>388031</v>
      </c>
      <c r="H48" s="170">
        <f>ROUND(H101*Содержание!$H$8*(1+$H$14)*(1-$H$15)*(1-$H$16),0)</f>
        <v>402297</v>
      </c>
      <c r="I48" s="170">
        <f>ROUND(I101*Содержание!$H$8*(1+$H$14)*(1-$H$15)*(1-$H$16),0)</f>
        <v>427540</v>
      </c>
      <c r="J48" s="170">
        <f>ROUND(J101*Содержание!$H$8*(1+$H$14)*(1-$H$15)*(1-$H$16),0)</f>
        <v>432662</v>
      </c>
      <c r="K48" s="170">
        <f>ROUND(K101*Содержание!$H$8*(1+$H$14)*(1-$H$15)*(1-$H$16),0)</f>
        <v>450955</v>
      </c>
      <c r="L48" s="170">
        <f>ROUND(L101*Содержание!$H$8*(1+$H$14)*(1-$H$15)*(1-$H$16),0)</f>
        <v>467175</v>
      </c>
      <c r="M48" s="170">
        <f>ROUND(M101*Содержание!$H$8*(1+$H$14)*(1-$H$15)*(1-$H$16),0)</f>
        <v>495950</v>
      </c>
      <c r="N48" s="170">
        <f>ROUND(N101*Содержание!$H$8*(1+$H$14)*(1-$H$15)*(1-$H$16),0)</f>
        <v>493512</v>
      </c>
      <c r="O48" s="170">
        <f>ROUND(O101*Содержание!$H$8*(1+$H$14)*(1-$H$15)*(1-$H$16),0)</f>
        <v>516316</v>
      </c>
      <c r="P48" s="170">
        <f>ROUND(P101*Содержание!$H$8*(1+$H$14)*(1-$H$15)*(1-$H$16),0)</f>
        <v>520341</v>
      </c>
      <c r="Q48" s="171">
        <f>ROUND(Q101*Содержание!$H$8*(1+$H$14)*(1-$H$15)*(1-$H$16),0)</f>
        <v>554000</v>
      </c>
      <c r="R48" s="171">
        <f>ROUND(R101*Содержание!$H$8*(1+$H$14)*(1-$H$15)*(1-$H$16),0)</f>
        <v>579485</v>
      </c>
      <c r="S48" s="171">
        <f>ROUND(S101*Содержание!$H$8*(1+$H$14)*(1-$H$15)*(1-$H$16),0)</f>
        <v>594118</v>
      </c>
      <c r="T48" s="171">
        <f>ROUND(T101*Содержание!$H$8*(1+$H$14)*(1-$H$15)*(1-$H$16),0)</f>
        <v>602404</v>
      </c>
      <c r="U48" s="171">
        <f>ROUND(U101*Содержание!$H$8*(1+$H$14)*(1-$H$15)*(1-$H$16),0)</f>
        <v>615336</v>
      </c>
      <c r="V48" s="171">
        <f>ROUND(V101*Содержание!$H$8*(1+$H$14)*(1-$H$15)*(1-$H$16),0)</f>
        <v>641432</v>
      </c>
      <c r="W48" s="171">
        <f>ROUND(W101*Содержание!$H$8*(1+$H$14)*(1-$H$15)*(1-$H$16),0)</f>
        <v>646434</v>
      </c>
      <c r="X48" s="171">
        <f>ROUND(X101*Содержание!$H$8*(1+$H$14)*(1-$H$15)*(1-$H$16),0)</f>
        <v>651309</v>
      </c>
      <c r="Y48" s="171">
        <f>ROUND(Y101*Содержание!$H$8*(1+$H$14)*(1-$H$15)*(1-$H$16),0)</f>
        <v>698136</v>
      </c>
      <c r="Z48" s="171">
        <f>ROUND(Z101*Содержание!$H$8*(1+$H$14)*(1-$H$15)*(1-$H$16),0)</f>
        <v>765695</v>
      </c>
      <c r="AA48" s="171">
        <f>ROUND(AA101*Содержание!$H$8*(1+$H$14)*(1-$H$15)*(1-$H$16),0)</f>
        <v>776548</v>
      </c>
      <c r="AB48" s="171">
        <f>ROUND(AB101*Содержание!$H$8*(1+$H$14)*(1-$H$15)*(1-$H$16),0)</f>
        <v>784109</v>
      </c>
      <c r="AC48" s="171">
        <f>ROUND(AC101*Содержание!$H$8*(1+$H$14)*(1-$H$15)*(1-$H$16),0)</f>
        <v>803742</v>
      </c>
      <c r="AD48" s="171">
        <f>ROUND(AD101*Содержание!$H$8*(1+$H$14)*(1-$H$15)*(1-$H$16),0)</f>
        <v>827644</v>
      </c>
      <c r="AE48" s="171">
        <f>ROUND(AE101*Содержание!$H$8*(1+$H$14)*(1-$H$15)*(1-$H$16),0)</f>
        <v>833738</v>
      </c>
      <c r="AF48" s="171">
        <f>ROUND(AF101*Содержание!$H$8*(1+$H$14)*(1-$H$15)*(1-$H$16),0)</f>
        <v>853130</v>
      </c>
      <c r="AG48" s="170">
        <f>ROUND(AG101*Содержание!$H$8*(1+$H$14)*(1-$H$15)*(1-$H$16),0)</f>
        <v>861300</v>
      </c>
      <c r="AH48" s="170">
        <f>ROUND(AH101*Содержание!$H$8*(1+$H$14)*(1-$H$15)*(1-$H$16),0)</f>
        <v>866422</v>
      </c>
      <c r="AI48" s="170">
        <f>ROUND(AI101*Содержание!$H$8*(1+$H$14)*(1-$H$15)*(1-$H$16),0)</f>
        <v>883862</v>
      </c>
      <c r="AJ48" s="170">
        <f>ROUND(AJ101*Содержание!$H$8*(1+$H$14)*(1-$H$15)*(1-$H$16),0)</f>
        <v>901910</v>
      </c>
      <c r="AK48" s="170">
        <f>ROUND(AK101*Содержание!$H$8*(1+$H$14)*(1-$H$15)*(1-$H$16),0)</f>
        <v>909103</v>
      </c>
      <c r="AL48" s="170">
        <f>ROUND(AL101*Содержание!$H$8*(1+$H$14)*(1-$H$15)*(1-$H$16),0)</f>
        <v>923003</v>
      </c>
      <c r="AM48" s="170">
        <f>ROUND(AM101*Содержание!$H$8*(1+$H$14)*(1-$H$15)*(1-$H$16),0)</f>
        <v>939833</v>
      </c>
      <c r="AN48" s="170">
        <f>ROUND(AN101*Содержание!$H$8*(1+$H$14)*(1-$H$15)*(1-$H$16),0)</f>
        <v>948857</v>
      </c>
      <c r="AO48" s="170">
        <f>ROUND(AO101*Содержание!$H$8*(1+$H$14)*(1-$H$15)*(1-$H$16),0)</f>
        <v>971417</v>
      </c>
      <c r="AP48" s="71"/>
      <c r="AQ48" s="13"/>
      <c r="AR48" s="13"/>
      <c r="AS48" s="94"/>
      <c r="AT48" s="94"/>
      <c r="AU48" s="94"/>
      <c r="AV48" s="94"/>
      <c r="AW48" s="94"/>
      <c r="AX48" s="94"/>
      <c r="AY48" s="94"/>
      <c r="AZ48" s="94"/>
    </row>
    <row r="49" spans="1:52">
      <c r="A49" s="166">
        <v>5375</v>
      </c>
      <c r="B49" s="170">
        <f>ROUND(B102*Содержание!$H$8*(1+$H$14)*(1-$H$15)*(1-$H$16),0)</f>
        <v>329887</v>
      </c>
      <c r="C49" s="170">
        <f>ROUND(C102*Содержание!$H$8*(1+$H$14)*(1-$H$15)*(1-$H$16),0)</f>
        <v>330230</v>
      </c>
      <c r="D49" s="170">
        <f>ROUND(D102*Содержание!$H$8*(1+$H$14)*(1-$H$15)*(1-$H$16),0)</f>
        <v>351344</v>
      </c>
      <c r="E49" s="170">
        <f>ROUND(E102*Содержание!$H$8*(1+$H$14)*(1-$H$15)*(1-$H$16),0)</f>
        <v>374496</v>
      </c>
      <c r="F49" s="170">
        <f>ROUND(F102*Содержание!$H$8*(1+$H$14)*(1-$H$15)*(1-$H$16),0)</f>
        <v>377544</v>
      </c>
      <c r="G49" s="170">
        <f>ROUND(G102*Содержание!$H$8*(1+$H$14)*(1-$H$15)*(1-$H$16),0)</f>
        <v>392543</v>
      </c>
      <c r="H49" s="170">
        <f>ROUND(H102*Содержание!$H$8*(1+$H$14)*(1-$H$15)*(1-$H$16),0)</f>
        <v>406933</v>
      </c>
      <c r="I49" s="170">
        <f>ROUND(I102*Содержание!$H$8*(1+$H$14)*(1-$H$15)*(1-$H$16),0)</f>
        <v>433393</v>
      </c>
      <c r="J49" s="170">
        <f>ROUND(J102*Содержание!$H$8*(1+$H$14)*(1-$H$15)*(1-$H$16),0)</f>
        <v>439613</v>
      </c>
      <c r="K49" s="170">
        <f>ROUND(K102*Содержание!$H$8*(1+$H$14)*(1-$H$15)*(1-$H$16),0)</f>
        <v>456319</v>
      </c>
      <c r="L49" s="170">
        <f>ROUND(L102*Содержание!$H$8*(1+$H$14)*(1-$H$15)*(1-$H$16),0)</f>
        <v>472172</v>
      </c>
      <c r="M49" s="170">
        <f>ROUND(M102*Содержание!$H$8*(1+$H$14)*(1-$H$15)*(1-$H$16),0)</f>
        <v>502537</v>
      </c>
      <c r="N49" s="170">
        <f>ROUND(N102*Содержание!$H$8*(1+$H$14)*(1-$H$15)*(1-$H$16),0)</f>
        <v>499245</v>
      </c>
      <c r="O49" s="170">
        <f>ROUND(O102*Содержание!$H$8*(1+$H$14)*(1-$H$15)*(1-$H$16),0)</f>
        <v>523512</v>
      </c>
      <c r="P49" s="170">
        <f>ROUND(P102*Содержание!$H$8*(1+$H$14)*(1-$H$15)*(1-$H$16),0)</f>
        <v>529120</v>
      </c>
      <c r="Q49" s="170">
        <f>ROUND(Q102*Содержание!$H$8*(1+$H$14)*(1-$H$15)*(1-$H$16),0)</f>
        <v>554851</v>
      </c>
      <c r="R49" s="170">
        <f>ROUND(R102*Содержание!$H$8*(1+$H$14)*(1-$H$15)*(1-$H$16),0)</f>
        <v>580704</v>
      </c>
      <c r="S49" s="170">
        <f>ROUND(S102*Содержание!$H$8*(1+$H$14)*(1-$H$15)*(1-$H$16),0)</f>
        <v>595461</v>
      </c>
      <c r="T49" s="170">
        <f>ROUND(T102*Содержание!$H$8*(1+$H$14)*(1-$H$15)*(1-$H$16),0)</f>
        <v>609239</v>
      </c>
      <c r="U49" s="170">
        <f>ROUND(U102*Содержание!$H$8*(1+$H$14)*(1-$H$15)*(1-$H$16),0)</f>
        <v>642043</v>
      </c>
      <c r="V49" s="170">
        <f>ROUND(V102*Содержание!$H$8*(1+$H$14)*(1-$H$15)*(1-$H$16),0)</f>
        <v>643383</v>
      </c>
      <c r="W49" s="170">
        <f>ROUND(W102*Содержание!$H$8*(1+$H$14)*(1-$H$15)*(1-$H$16),0)</f>
        <v>648749</v>
      </c>
      <c r="X49" s="170">
        <f>ROUND(X102*Содержание!$H$8*(1+$H$14)*(1-$H$15)*(1-$H$16),0)</f>
        <v>665455</v>
      </c>
      <c r="Y49" s="170">
        <f>ROUND(Y102*Содержание!$H$8*(1+$H$14)*(1-$H$15)*(1-$H$16),0)</f>
        <v>702161</v>
      </c>
      <c r="Z49" s="170">
        <f>ROUND(Z102*Содержание!$H$8*(1+$H$14)*(1-$H$15)*(1-$H$16),0)</f>
        <v>779108</v>
      </c>
      <c r="AA49" s="170">
        <f>ROUND(AA102*Содержание!$H$8*(1+$H$14)*(1-$H$15)*(1-$H$16),0)</f>
        <v>788012</v>
      </c>
      <c r="AB49" s="170">
        <f>ROUND(AB102*Содержание!$H$8*(1+$H$14)*(1-$H$15)*(1-$H$16),0)</f>
        <v>794352</v>
      </c>
      <c r="AC49" s="170">
        <f>ROUND(AC102*Содержание!$H$8*(1+$H$14)*(1-$H$15)*(1-$H$16),0)</f>
        <v>808744</v>
      </c>
      <c r="AD49" s="170">
        <f>ROUND(AD102*Содержание!$H$8*(1+$H$14)*(1-$H$15)*(1-$H$16),0)</f>
        <v>833010</v>
      </c>
      <c r="AE49" s="170">
        <f>ROUND(AE102*Содержание!$H$8*(1+$H$14)*(1-$H$15)*(1-$H$16),0)</f>
        <v>843008</v>
      </c>
      <c r="AF49" s="170">
        <f>ROUND(AF102*Содержание!$H$8*(1+$H$14)*(1-$H$15)*(1-$H$16),0)</f>
        <v>861667</v>
      </c>
      <c r="AG49" s="170">
        <f>ROUND(AG102*Содержание!$H$8*(1+$H$14)*(1-$H$15)*(1-$H$16),0)</f>
        <v>875445</v>
      </c>
      <c r="AH49" s="170">
        <f>ROUND(AH102*Содержание!$H$8*(1+$H$14)*(1-$H$15)*(1-$H$16),0)</f>
        <v>899225</v>
      </c>
      <c r="AI49" s="170">
        <f>ROUND(AI102*Содержание!$H$8*(1+$H$14)*(1-$H$15)*(1-$H$16),0)</f>
        <v>907030</v>
      </c>
      <c r="AJ49" s="170">
        <f>ROUND(AJ102*Содержание!$H$8*(1+$H$14)*(1-$H$15)*(1-$H$16),0)</f>
        <v>911299</v>
      </c>
      <c r="AK49" s="170">
        <f>ROUND(AK102*Содержание!$H$8*(1+$H$14)*(1-$H$15)*(1-$H$16),0)</f>
        <v>928004</v>
      </c>
      <c r="AL49" s="170">
        <f>ROUND(AL102*Содержание!$H$8*(1+$H$14)*(1-$H$15)*(1-$H$16),0)</f>
        <v>942029</v>
      </c>
      <c r="AM49" s="170">
        <f>ROUND(AM102*Содержание!$H$8*(1+$H$14)*(1-$H$15)*(1-$H$16),0)</f>
        <v>949712</v>
      </c>
      <c r="AN49" s="170">
        <f>ROUND(AN102*Содержание!$H$8*(1+$H$14)*(1-$H$15)*(1-$H$16),0)</f>
        <v>973002</v>
      </c>
      <c r="AO49" s="170">
        <f>ROUND(AO102*Содержание!$H$8*(1+$H$14)*(1-$H$15)*(1-$H$16),0)</f>
        <v>981417</v>
      </c>
      <c r="AP49" s="71"/>
      <c r="AQ49" s="13"/>
      <c r="AR49" s="13"/>
      <c r="AS49" s="94"/>
      <c r="AT49" s="94"/>
      <c r="AU49" s="94"/>
      <c r="AV49" s="94"/>
      <c r="AW49" s="94"/>
      <c r="AX49" s="94"/>
      <c r="AY49" s="94"/>
      <c r="AZ49" s="94"/>
    </row>
    <row r="50" spans="1:52">
      <c r="A50" s="166">
        <v>5500</v>
      </c>
      <c r="B50" s="170">
        <f>ROUND(B103*Содержание!$H$8*(1+$H$14)*(1-$H$15)*(1-$H$16),0)</f>
        <v>335968</v>
      </c>
      <c r="C50" s="170">
        <f>ROUND(C103*Содержание!$H$8*(1+$H$14)*(1-$H$15)*(1-$H$16),0)</f>
        <v>350227</v>
      </c>
      <c r="D50" s="170">
        <f>ROUND(D103*Содержание!$H$8*(1+$H$14)*(1-$H$15)*(1-$H$16),0)</f>
        <v>362787</v>
      </c>
      <c r="E50" s="170">
        <f>ROUND(E103*Содержание!$H$8*(1+$H$14)*(1-$H$15)*(1-$H$16),0)</f>
        <v>390102</v>
      </c>
      <c r="F50" s="170">
        <f>ROUND(F103*Содержание!$H$8*(1+$H$14)*(1-$H$15)*(1-$H$16),0)</f>
        <v>393032</v>
      </c>
      <c r="G50" s="170">
        <f>ROUND(G103*Содержание!$H$8*(1+$H$14)*(1-$H$15)*(1-$H$16),0)</f>
        <v>408029</v>
      </c>
      <c r="H50" s="170">
        <f>ROUND(H103*Содержание!$H$8*(1+$H$14)*(1-$H$15)*(1-$H$16),0)</f>
        <v>424127</v>
      </c>
      <c r="I50" s="170">
        <f>ROUND(I103*Содержание!$H$8*(1+$H$14)*(1-$H$15)*(1-$H$16),0)</f>
        <v>441565</v>
      </c>
      <c r="J50" s="170">
        <f>ROUND(J103*Содержание!$H$8*(1+$H$14)*(1-$H$15)*(1-$H$16),0)</f>
        <v>460100</v>
      </c>
      <c r="K50" s="170">
        <f>ROUND(K103*Содержание!$H$8*(1+$H$14)*(1-$H$15)*(1-$H$16),0)</f>
        <v>470466</v>
      </c>
      <c r="L50" s="170">
        <f>ROUND(L103*Содержание!$H$8*(1+$H$14)*(1-$H$15)*(1-$H$16),0)</f>
        <v>482782</v>
      </c>
      <c r="M50" s="170">
        <f>ROUND(M103*Содержание!$H$8*(1+$H$14)*(1-$H$15)*(1-$H$16),0)</f>
        <v>521683</v>
      </c>
      <c r="N50" s="170">
        <f>ROUND(N103*Содержание!$H$8*(1+$H$14)*(1-$H$15)*(1-$H$16),0)</f>
        <v>520707</v>
      </c>
      <c r="O50" s="170">
        <f>ROUND(O103*Содержание!$H$8*(1+$H$14)*(1-$H$15)*(1-$H$16),0)</f>
        <v>534974</v>
      </c>
      <c r="P50" s="170">
        <f>ROUND(P103*Содержание!$H$8*(1+$H$14)*(1-$H$15)*(1-$H$16),0)</f>
        <v>546680</v>
      </c>
      <c r="Q50" s="170">
        <f>ROUND(Q103*Содержание!$H$8*(1+$H$14)*(1-$H$15)*(1-$H$16),0)</f>
        <v>582167</v>
      </c>
      <c r="R50" s="170">
        <f>ROUND(R103*Содержание!$H$8*(1+$H$14)*(1-$H$15)*(1-$H$16),0)</f>
        <v>584242</v>
      </c>
      <c r="S50" s="170">
        <f>ROUND(S103*Содержание!$H$8*(1+$H$14)*(1-$H$15)*(1-$H$16),0)</f>
        <v>596923</v>
      </c>
      <c r="T50" s="170">
        <f>ROUND(T103*Содержание!$H$8*(1+$H$14)*(1-$H$15)*(1-$H$16),0)</f>
        <v>624238</v>
      </c>
      <c r="U50" s="170">
        <f>ROUND(U103*Содержание!$H$8*(1+$H$14)*(1-$H$15)*(1-$H$16),0)</f>
        <v>656433</v>
      </c>
      <c r="V50" s="170">
        <f>ROUND(V103*Содержание!$H$8*(1+$H$14)*(1-$H$15)*(1-$H$16),0)</f>
        <v>658629</v>
      </c>
      <c r="W50" s="170">
        <f>ROUND(W103*Содержание!$H$8*(1+$H$14)*(1-$H$15)*(1-$H$16),0)</f>
        <v>691552</v>
      </c>
      <c r="X50" s="170">
        <f>ROUND(X103*Содержание!$H$8*(1+$H$14)*(1-$H$15)*(1-$H$16),0)</f>
        <v>698136</v>
      </c>
      <c r="Y50" s="170">
        <f>ROUND(Y103*Содержание!$H$8*(1+$H$14)*(1-$H$15)*(1-$H$16),0)</f>
        <v>704722</v>
      </c>
      <c r="Z50" s="170">
        <f>ROUND(Z103*Содержание!$H$8*(1+$H$14)*(1-$H$15)*(1-$H$16),0)</f>
        <v>786791</v>
      </c>
      <c r="AA50" s="170">
        <f>ROUND(AA103*Содержание!$H$8*(1+$H$14)*(1-$H$15)*(1-$H$16),0)</f>
        <v>795449</v>
      </c>
      <c r="AB50" s="170">
        <f>ROUND(AB103*Содержание!$H$8*(1+$H$14)*(1-$H$15)*(1-$H$16),0)</f>
        <v>802401</v>
      </c>
      <c r="AC50" s="170">
        <f>ROUND(AC103*Содержание!$H$8*(1+$H$14)*(1-$H$15)*(1-$H$16),0)</f>
        <v>816911</v>
      </c>
      <c r="AD50" s="170">
        <f>ROUND(AD103*Содержание!$H$8*(1+$H$14)*(1-$H$15)*(1-$H$16),0)</f>
        <v>842765</v>
      </c>
      <c r="AE50" s="170">
        <f>ROUND(AE103*Содержание!$H$8*(1+$H$14)*(1-$H$15)*(1-$H$16),0)</f>
        <v>852766</v>
      </c>
      <c r="AF50" s="170">
        <f>ROUND(AF103*Содержание!$H$8*(1+$H$14)*(1-$H$15)*(1-$H$16),0)</f>
        <v>866789</v>
      </c>
      <c r="AG50" s="170">
        <f>ROUND(AG103*Содержание!$H$8*(1+$H$14)*(1-$H$15)*(1-$H$16),0)</f>
        <v>887884</v>
      </c>
      <c r="AH50" s="170">
        <f>ROUND(AH103*Содержание!$H$8*(1+$H$14)*(1-$H$15)*(1-$H$16),0)</f>
        <v>904835</v>
      </c>
      <c r="AI50" s="170">
        <f>ROUND(AI103*Содержание!$H$8*(1+$H$14)*(1-$H$15)*(1-$H$16),0)</f>
        <v>916176</v>
      </c>
      <c r="AJ50" s="170">
        <f>ROUND(AJ103*Содержание!$H$8*(1+$H$14)*(1-$H$15)*(1-$H$16),0)</f>
        <v>935808</v>
      </c>
      <c r="AK50" s="170">
        <f>ROUND(AK103*Содержание!$H$8*(1+$H$14)*(1-$H$15)*(1-$H$16),0)</f>
        <v>939224</v>
      </c>
      <c r="AL50" s="170">
        <f>ROUND(AL103*Содержание!$H$8*(1+$H$14)*(1-$H$15)*(1-$H$16),0)</f>
        <v>951052</v>
      </c>
      <c r="AM50" s="170">
        <f>ROUND(AM103*Содержание!$H$8*(1+$H$14)*(1-$H$15)*(1-$H$16),0)</f>
        <v>964833</v>
      </c>
      <c r="AN50" s="170">
        <f>ROUND(AN103*Содержание!$H$8*(1+$H$14)*(1-$H$15)*(1-$H$16),0)</f>
        <v>982757</v>
      </c>
      <c r="AO50" s="170">
        <f>ROUND(AO103*Содержание!$H$8*(1+$H$14)*(1-$H$15)*(1-$H$16),0)</f>
        <v>1005076</v>
      </c>
      <c r="AP50" s="71"/>
      <c r="AQ50" s="13"/>
      <c r="AR50" s="13"/>
      <c r="AS50" s="94"/>
      <c r="AT50" s="94"/>
      <c r="AU50" s="94"/>
      <c r="AV50" s="94"/>
      <c r="AW50" s="94"/>
      <c r="AX50" s="94"/>
      <c r="AY50" s="94"/>
      <c r="AZ50" s="94"/>
    </row>
    <row r="51" spans="1:52">
      <c r="A51" s="166">
        <v>5625</v>
      </c>
      <c r="B51" s="170">
        <f>ROUND(B104*Содержание!$H$8*(1+$H$14)*(1-$H$15)*(1-$H$16),0)</f>
        <v>348589</v>
      </c>
      <c r="C51" s="170">
        <f>ROUND(C104*Содержание!$H$8*(1+$H$14)*(1-$H$15)*(1-$H$16),0)</f>
        <v>361672</v>
      </c>
      <c r="D51" s="170">
        <f>ROUND(D104*Содержание!$H$8*(1+$H$14)*(1-$H$15)*(1-$H$16),0)</f>
        <v>375095</v>
      </c>
      <c r="E51" s="170">
        <f>ROUND(E104*Содержание!$H$8*(1+$H$14)*(1-$H$15)*(1-$H$16),0)</f>
        <v>392177</v>
      </c>
      <c r="F51" s="170">
        <f>ROUND(F104*Содержание!$H$8*(1+$H$14)*(1-$H$15)*(1-$H$16),0)</f>
        <v>404371</v>
      </c>
      <c r="G51" s="170">
        <f>ROUND(G104*Содержание!$H$8*(1+$H$14)*(1-$H$15)*(1-$H$16),0)</f>
        <v>419859</v>
      </c>
      <c r="H51" s="170">
        <f>ROUND(H104*Содержание!$H$8*(1+$H$14)*(1-$H$15)*(1-$H$16),0)</f>
        <v>437050</v>
      </c>
      <c r="I51" s="170">
        <f>ROUND(I104*Содержание!$H$8*(1+$H$14)*(1-$H$15)*(1-$H$16),0)</f>
        <v>458514</v>
      </c>
      <c r="J51" s="170">
        <f>ROUND(J104*Содержание!$H$8*(1+$H$14)*(1-$H$15)*(1-$H$16),0)</f>
        <v>477902</v>
      </c>
      <c r="K51" s="170">
        <f>ROUND(K104*Содержание!$H$8*(1+$H$14)*(1-$H$15)*(1-$H$16),0)</f>
        <v>487295</v>
      </c>
      <c r="L51" s="170">
        <f>ROUND(L104*Содержание!$H$8*(1+$H$14)*(1-$H$15)*(1-$H$16),0)</f>
        <v>498513</v>
      </c>
      <c r="M51" s="170">
        <f>ROUND(M104*Содержание!$H$8*(1+$H$14)*(1-$H$15)*(1-$H$16),0)</f>
        <v>529120</v>
      </c>
      <c r="N51" s="170">
        <f>ROUND(N104*Содержание!$H$8*(1+$H$14)*(1-$H$15)*(1-$H$16),0)</f>
        <v>545706</v>
      </c>
      <c r="O51" s="170">
        <f>ROUND(O104*Содержание!$H$8*(1+$H$14)*(1-$H$15)*(1-$H$16),0)</f>
        <v>553510</v>
      </c>
      <c r="P51" s="170">
        <f>ROUND(P104*Содержание!$H$8*(1+$H$14)*(1-$H$15)*(1-$H$16),0)</f>
        <v>573752</v>
      </c>
      <c r="Q51" s="170">
        <f>ROUND(Q104*Содержание!$H$8*(1+$H$14)*(1-$H$15)*(1-$H$16),0)</f>
        <v>604361</v>
      </c>
      <c r="R51" s="170">
        <f>ROUND(R104*Содержание!$H$8*(1+$H$14)*(1-$H$15)*(1-$H$16),0)</f>
        <v>613751</v>
      </c>
      <c r="S51" s="170">
        <f>ROUND(S104*Содержание!$H$8*(1+$H$14)*(1-$H$15)*(1-$H$16),0)</f>
        <v>630580</v>
      </c>
      <c r="T51" s="170">
        <f>ROUND(T104*Содержание!$H$8*(1+$H$14)*(1-$H$15)*(1-$H$16),0)</f>
        <v>648749</v>
      </c>
      <c r="U51" s="170">
        <f>ROUND(U104*Содержание!$H$8*(1+$H$14)*(1-$H$15)*(1-$H$16),0)</f>
        <v>668383</v>
      </c>
      <c r="V51" s="170">
        <f>ROUND(V104*Содержание!$H$8*(1+$H$14)*(1-$H$15)*(1-$H$16),0)</f>
        <v>676798</v>
      </c>
      <c r="W51" s="170">
        <f>ROUND(W104*Содержание!$H$8*(1+$H$14)*(1-$H$15)*(1-$H$16),0)</f>
        <v>706917</v>
      </c>
      <c r="X51" s="170">
        <f>ROUND(X104*Содержание!$H$8*(1+$H$14)*(1-$H$15)*(1-$H$16),0)</f>
        <v>710455</v>
      </c>
      <c r="Y51" s="170">
        <f>ROUND(Y104*Содержание!$H$8*(1+$H$14)*(1-$H$15)*(1-$H$16),0)</f>
        <v>718378</v>
      </c>
      <c r="Z51" s="170">
        <f>ROUND(Z104*Содержание!$H$8*(1+$H$14)*(1-$H$15)*(1-$H$16),0)</f>
        <v>807157</v>
      </c>
      <c r="AA51" s="170">
        <f>ROUND(AA104*Содержание!$H$8*(1+$H$14)*(1-$H$15)*(1-$H$16),0)</f>
        <v>812278</v>
      </c>
      <c r="AB51" s="170">
        <f>ROUND(AB104*Содержание!$H$8*(1+$H$14)*(1-$H$15)*(1-$H$16),0)</f>
        <v>835570</v>
      </c>
      <c r="AC51" s="170">
        <f>ROUND(AC104*Содержание!$H$8*(1+$H$14)*(1-$H$15)*(1-$H$16),0)</f>
        <v>862278</v>
      </c>
      <c r="AD51" s="170">
        <f>ROUND(AD104*Содержание!$H$8*(1+$H$14)*(1-$H$15)*(1-$H$16),0)</f>
        <v>880812</v>
      </c>
      <c r="AE51" s="170">
        <f>ROUND(AE104*Содержание!$H$8*(1+$H$14)*(1-$H$15)*(1-$H$16),0)</f>
        <v>890079</v>
      </c>
      <c r="AF51" s="170">
        <f>ROUND(AF104*Содержание!$H$8*(1+$H$14)*(1-$H$15)*(1-$H$16),0)</f>
        <v>912030</v>
      </c>
      <c r="AG51" s="170">
        <f>ROUND(AG104*Содержание!$H$8*(1+$H$14)*(1-$H$15)*(1-$H$16),0)</f>
        <v>930688</v>
      </c>
      <c r="AH51" s="170">
        <f>ROUND(AH104*Содержание!$H$8*(1+$H$14)*(1-$H$15)*(1-$H$16),0)</f>
        <v>937028</v>
      </c>
      <c r="AI51" s="170">
        <f>ROUND(AI104*Содержание!$H$8*(1+$H$14)*(1-$H$15)*(1-$H$16),0)</f>
        <v>946052</v>
      </c>
      <c r="AJ51" s="170">
        <f>ROUND(AJ104*Содержание!$H$8*(1+$H$14)*(1-$H$15)*(1-$H$16),0)</f>
        <v>969953</v>
      </c>
      <c r="AK51" s="170">
        <f>ROUND(AK104*Содержание!$H$8*(1+$H$14)*(1-$H$15)*(1-$H$16),0)</f>
        <v>976782</v>
      </c>
      <c r="AL51" s="170">
        <f>ROUND(AL104*Содержание!$H$8*(1+$H$14)*(1-$H$15)*(1-$H$16),0)</f>
        <v>991782</v>
      </c>
      <c r="AM51" s="170">
        <f>ROUND(AM104*Содержание!$H$8*(1+$H$14)*(1-$H$15)*(1-$H$16),0)</f>
        <v>1024098</v>
      </c>
      <c r="AN51" s="170">
        <f>ROUND(AN104*Содержание!$H$8*(1+$H$14)*(1-$H$15)*(1-$H$16),0)</f>
        <v>1029098</v>
      </c>
      <c r="AO51" s="170">
        <f>ROUND(AO104*Содержание!$H$8*(1+$H$14)*(1-$H$15)*(1-$H$16),0)</f>
        <v>1038852</v>
      </c>
      <c r="AP51" s="71"/>
      <c r="AQ51" s="13"/>
      <c r="AR51" s="13"/>
      <c r="AS51" s="94"/>
      <c r="AT51" s="94"/>
      <c r="AU51" s="94"/>
      <c r="AV51" s="94"/>
      <c r="AW51" s="94"/>
      <c r="AX51" s="94"/>
      <c r="AY51" s="94"/>
      <c r="AZ51" s="94"/>
    </row>
    <row r="52" spans="1:52">
      <c r="A52" s="166">
        <v>5750</v>
      </c>
      <c r="B52" s="170">
        <f>ROUND(B105*Содержание!$H$8*(1+$H$14)*(1-$H$15)*(1-$H$16),0)</f>
        <v>354558</v>
      </c>
      <c r="C52" s="170">
        <f>ROUND(C105*Содержание!$H$8*(1+$H$14)*(1-$H$15)*(1-$H$16),0)</f>
        <v>365229</v>
      </c>
      <c r="D52" s="170">
        <f>ROUND(D105*Содержание!$H$8*(1+$H$14)*(1-$H$15)*(1-$H$16),0)</f>
        <v>378424</v>
      </c>
      <c r="E52" s="170">
        <f>ROUND(E105*Содержание!$H$8*(1+$H$14)*(1-$H$15)*(1-$H$16),0)</f>
        <v>404247</v>
      </c>
      <c r="F52" s="170">
        <f>ROUND(F105*Содержание!$H$8*(1+$H$14)*(1-$H$15)*(1-$H$16),0)</f>
        <v>414371</v>
      </c>
      <c r="G52" s="170">
        <f>ROUND(G105*Содержание!$H$8*(1+$H$14)*(1-$H$15)*(1-$H$16),0)</f>
        <v>427298</v>
      </c>
      <c r="H52" s="170">
        <f>ROUND(H105*Содержание!$H$8*(1+$H$14)*(1-$H$15)*(1-$H$16),0)</f>
        <v>444248</v>
      </c>
      <c r="I52" s="170">
        <f>ROUND(I105*Содержание!$H$8*(1+$H$14)*(1-$H$15)*(1-$H$16),0)</f>
        <v>462540</v>
      </c>
      <c r="J52" s="170">
        <f>ROUND(J105*Содержание!$H$8*(1+$H$14)*(1-$H$15)*(1-$H$16),0)</f>
        <v>482051</v>
      </c>
      <c r="K52" s="170">
        <f>ROUND(K105*Содержание!$H$8*(1+$H$14)*(1-$H$15)*(1-$H$16),0)</f>
        <v>491928</v>
      </c>
      <c r="L52" s="170">
        <f>ROUND(L105*Содержание!$H$8*(1+$H$14)*(1-$H$15)*(1-$H$16),0)</f>
        <v>509731</v>
      </c>
      <c r="M52" s="170">
        <f>ROUND(M105*Содержание!$H$8*(1+$H$14)*(1-$H$15)*(1-$H$16),0)</f>
        <v>534244</v>
      </c>
      <c r="N52" s="170">
        <f>ROUND(N105*Содержание!$H$8*(1+$H$14)*(1-$H$15)*(1-$H$16),0)</f>
        <v>551438</v>
      </c>
      <c r="O52" s="170">
        <f>ROUND(O105*Содержание!$H$8*(1+$H$14)*(1-$H$15)*(1-$H$16),0)</f>
        <v>565827</v>
      </c>
      <c r="P52" s="170">
        <f>ROUND(P105*Содержание!$H$8*(1+$H$14)*(1-$H$15)*(1-$H$16),0)</f>
        <v>579366</v>
      </c>
      <c r="Q52" s="170">
        <f>ROUND(Q105*Содержание!$H$8*(1+$H$14)*(1-$H$15)*(1-$H$16),0)</f>
        <v>609970</v>
      </c>
      <c r="R52" s="170">
        <f>ROUND(R105*Содержание!$H$8*(1+$H$14)*(1-$H$15)*(1-$H$16),0)</f>
        <v>623385</v>
      </c>
      <c r="S52" s="170">
        <f>ROUND(S105*Содержание!$H$8*(1+$H$14)*(1-$H$15)*(1-$H$16),0)</f>
        <v>637530</v>
      </c>
      <c r="T52" s="170">
        <f>ROUND(T105*Содержание!$H$8*(1+$H$14)*(1-$H$15)*(1-$H$16),0)</f>
        <v>655334</v>
      </c>
      <c r="U52" s="170">
        <f>ROUND(U105*Содержание!$H$8*(1+$H$14)*(1-$H$15)*(1-$H$16),0)</f>
        <v>675091</v>
      </c>
      <c r="V52" s="170">
        <f>ROUND(V105*Содержание!$H$8*(1+$H$14)*(1-$H$15)*(1-$H$16),0)</f>
        <v>684358</v>
      </c>
      <c r="W52" s="170">
        <f>ROUND(W105*Содержание!$H$8*(1+$H$14)*(1-$H$15)*(1-$H$16),0)</f>
        <v>711185</v>
      </c>
      <c r="X52" s="170">
        <f>ROUND(X105*Содержание!$H$8*(1+$H$14)*(1-$H$15)*(1-$H$16),0)</f>
        <v>717647</v>
      </c>
      <c r="Y52" s="170">
        <f>ROUND(Y105*Содержание!$H$8*(1+$H$14)*(1-$H$15)*(1-$H$16),0)</f>
        <v>727526</v>
      </c>
      <c r="Z52" s="170">
        <f>ROUND(Z105*Содержание!$H$8*(1+$H$14)*(1-$H$15)*(1-$H$16),0)</f>
        <v>816791</v>
      </c>
      <c r="AA52" s="170">
        <f>ROUND(AA105*Содержание!$H$8*(1+$H$14)*(1-$H$15)*(1-$H$16),0)</f>
        <v>839351</v>
      </c>
      <c r="AB52" s="170">
        <f>ROUND(AB105*Содержание!$H$8*(1+$H$14)*(1-$H$15)*(1-$H$16),0)</f>
        <v>847521</v>
      </c>
      <c r="AC52" s="170">
        <f>ROUND(AC105*Содержание!$H$8*(1+$H$14)*(1-$H$15)*(1-$H$16),0)</f>
        <v>879226</v>
      </c>
      <c r="AD52" s="170">
        <f>ROUND(AD105*Содержание!$H$8*(1+$H$14)*(1-$H$15)*(1-$H$16),0)</f>
        <v>907882</v>
      </c>
      <c r="AE52" s="170">
        <f>ROUND(AE105*Содержание!$H$8*(1+$H$14)*(1-$H$15)*(1-$H$16),0)</f>
        <v>917396</v>
      </c>
      <c r="AF52" s="170">
        <f>ROUND(AF105*Содержание!$H$8*(1+$H$14)*(1-$H$15)*(1-$H$16),0)</f>
        <v>943490</v>
      </c>
      <c r="AG52" s="170">
        <f>ROUND(AG105*Содержание!$H$8*(1+$H$14)*(1-$H$15)*(1-$H$16),0)</f>
        <v>948370</v>
      </c>
      <c r="AH52" s="170">
        <f>ROUND(AH105*Содержание!$H$8*(1+$H$14)*(1-$H$15)*(1-$H$16),0)</f>
        <v>956786</v>
      </c>
      <c r="AI52" s="170">
        <f>ROUND(AI105*Содержание!$H$8*(1+$H$14)*(1-$H$15)*(1-$H$16),0)</f>
        <v>963611</v>
      </c>
      <c r="AJ52" s="170">
        <f>ROUND(AJ105*Содержание!$H$8*(1+$H$14)*(1-$H$15)*(1-$H$16),0)</f>
        <v>978855</v>
      </c>
      <c r="AK52" s="170">
        <f>ROUND(AK105*Содержание!$H$8*(1+$H$14)*(1-$H$15)*(1-$H$16),0)</f>
        <v>1001658</v>
      </c>
      <c r="AL52" s="170">
        <f>ROUND(AL105*Содержание!$H$8*(1+$H$14)*(1-$H$15)*(1-$H$16),0)</f>
        <v>1010440</v>
      </c>
      <c r="AM52" s="170">
        <f>ROUND(AM105*Содержание!$H$8*(1+$H$14)*(1-$H$15)*(1-$H$16),0)</f>
        <v>1041779</v>
      </c>
      <c r="AN52" s="170">
        <f>ROUND(AN105*Содержание!$H$8*(1+$H$14)*(1-$H$15)*(1-$H$16),0)</f>
        <v>1047634</v>
      </c>
      <c r="AO52" s="170">
        <f>ROUND(AO105*Содержание!$H$8*(1+$H$14)*(1-$H$15)*(1-$H$16),0)</f>
        <v>1053367</v>
      </c>
      <c r="AP52" s="71"/>
      <c r="AQ52" s="13"/>
      <c r="AR52" s="13"/>
      <c r="AS52" s="94"/>
      <c r="AT52" s="94"/>
      <c r="AU52" s="94"/>
      <c r="AV52" s="94"/>
      <c r="AW52" s="94"/>
      <c r="AX52" s="94"/>
      <c r="AY52" s="94"/>
      <c r="AZ52" s="94"/>
    </row>
    <row r="53" spans="1:52">
      <c r="A53" s="166">
        <v>5875</v>
      </c>
      <c r="B53" s="170">
        <f>ROUND(B106*Содержание!$H$8*(1+$H$14)*(1-$H$15)*(1-$H$16),0)</f>
        <v>361672</v>
      </c>
      <c r="C53" s="170">
        <f>ROUND(C106*Содержание!$H$8*(1+$H$14)*(1-$H$15)*(1-$H$16),0)</f>
        <v>376243</v>
      </c>
      <c r="D53" s="170">
        <f>ROUND(D106*Содержание!$H$8*(1+$H$14)*(1-$H$15)*(1-$H$16),0)</f>
        <v>386456</v>
      </c>
      <c r="E53" s="170">
        <f>ROUND(E106*Содержание!$H$8*(1+$H$14)*(1-$H$15)*(1-$H$16),0)</f>
        <v>407908</v>
      </c>
      <c r="F53" s="170">
        <f>ROUND(F106*Содержание!$H$8*(1+$H$14)*(1-$H$15)*(1-$H$16),0)</f>
        <v>422418</v>
      </c>
      <c r="G53" s="170">
        <f>ROUND(G106*Содержание!$H$8*(1+$H$14)*(1-$H$15)*(1-$H$16),0)</f>
        <v>437050</v>
      </c>
      <c r="H53" s="170">
        <f>ROUND(H106*Содержание!$H$8*(1+$H$14)*(1-$H$15)*(1-$H$16),0)</f>
        <v>450712</v>
      </c>
      <c r="I53" s="170">
        <f>ROUND(I106*Содержание!$H$8*(1+$H$14)*(1-$H$15)*(1-$H$16),0)</f>
        <v>475830</v>
      </c>
      <c r="J53" s="170">
        <f>ROUND(J106*Содержание!$H$8*(1+$H$14)*(1-$H$15)*(1-$H$16),0)</f>
        <v>487295</v>
      </c>
      <c r="K53" s="170">
        <f>ROUND(K106*Содержание!$H$8*(1+$H$14)*(1-$H$15)*(1-$H$16),0)</f>
        <v>501806</v>
      </c>
      <c r="L53" s="170">
        <f>ROUND(L106*Содержание!$H$8*(1+$H$14)*(1-$H$15)*(1-$H$16),0)</f>
        <v>514976</v>
      </c>
      <c r="M53" s="170">
        <f>ROUND(M106*Содержание!$H$8*(1+$H$14)*(1-$H$15)*(1-$H$16),0)</f>
        <v>542901</v>
      </c>
      <c r="N53" s="170">
        <f>ROUND(N106*Содержание!$H$8*(1+$H$14)*(1-$H$15)*(1-$H$16),0)</f>
        <v>557168</v>
      </c>
      <c r="O53" s="170">
        <f>ROUND(O106*Содержание!$H$8*(1+$H$14)*(1-$H$15)*(1-$H$16),0)</f>
        <v>576437</v>
      </c>
      <c r="P53" s="170">
        <f>ROUND(P106*Содержание!$H$8*(1+$H$14)*(1-$H$15)*(1-$H$16),0)</f>
        <v>585215</v>
      </c>
      <c r="Q53" s="170">
        <f>ROUND(Q106*Содержание!$H$8*(1+$H$14)*(1-$H$15)*(1-$H$16),0)</f>
        <v>616433</v>
      </c>
      <c r="R53" s="170">
        <f>ROUND(R106*Содержание!$H$8*(1+$H$14)*(1-$H$15)*(1-$H$16),0)</f>
        <v>635822</v>
      </c>
      <c r="S53" s="170">
        <f>ROUND(S106*Содержание!$H$8*(1+$H$14)*(1-$H$15)*(1-$H$16),0)</f>
        <v>653750</v>
      </c>
      <c r="T53" s="170">
        <f>ROUND(T106*Содержание!$H$8*(1+$H$14)*(1-$H$15)*(1-$H$16),0)</f>
        <v>662040</v>
      </c>
      <c r="U53" s="170">
        <f>ROUND(U106*Содержание!$H$8*(1+$H$14)*(1-$H$15)*(1-$H$16),0)</f>
        <v>682528</v>
      </c>
      <c r="V53" s="170">
        <f>ROUND(V106*Содержание!$H$8*(1+$H$14)*(1-$H$15)*(1-$H$16),0)</f>
        <v>693505</v>
      </c>
      <c r="W53" s="170">
        <f>ROUND(W106*Содержание!$H$8*(1+$H$14)*(1-$H$15)*(1-$H$16),0)</f>
        <v>714842</v>
      </c>
      <c r="X53" s="170">
        <f>ROUND(X106*Содержание!$H$8*(1+$H$14)*(1-$H$15)*(1-$H$16),0)</f>
        <v>724721</v>
      </c>
      <c r="Y53" s="170">
        <f>ROUND(Y106*Содержание!$H$8*(1+$H$14)*(1-$H$15)*(1-$H$16),0)</f>
        <v>743499</v>
      </c>
      <c r="Z53" s="170">
        <f>ROUND(Z106*Содержание!$H$8*(1+$H$14)*(1-$H$15)*(1-$H$16),0)</f>
        <v>824351</v>
      </c>
      <c r="AA53" s="170">
        <f>ROUND(AA106*Содержание!$H$8*(1+$H$14)*(1-$H$15)*(1-$H$16),0)</f>
        <v>846911</v>
      </c>
      <c r="AB53" s="170">
        <f>ROUND(AB106*Содержание!$H$8*(1+$H$14)*(1-$H$15)*(1-$H$16),0)</f>
        <v>874471</v>
      </c>
      <c r="AC53" s="170">
        <f>ROUND(AC106*Содержание!$H$8*(1+$H$14)*(1-$H$15)*(1-$H$16),0)</f>
        <v>892885</v>
      </c>
      <c r="AD53" s="170">
        <f>ROUND(AD106*Содержание!$H$8*(1+$H$14)*(1-$H$15)*(1-$H$16),0)</f>
        <v>925079</v>
      </c>
      <c r="AE53" s="170">
        <f>ROUND(AE106*Содержание!$H$8*(1+$H$14)*(1-$H$15)*(1-$H$16),0)</f>
        <v>939833</v>
      </c>
      <c r="AF53" s="170">
        <f>ROUND(AF106*Содержание!$H$8*(1+$H$14)*(1-$H$15)*(1-$H$16),0)</f>
        <v>951783</v>
      </c>
      <c r="AG53" s="170">
        <f>ROUND(AG106*Содержание!$H$8*(1+$H$14)*(1-$H$15)*(1-$H$16),0)</f>
        <v>956786</v>
      </c>
      <c r="AH53" s="170">
        <f>ROUND(AH106*Содержание!$H$8*(1+$H$14)*(1-$H$15)*(1-$H$16),0)</f>
        <v>965197</v>
      </c>
      <c r="AI53" s="170">
        <f>ROUND(AI106*Содержание!$H$8*(1+$H$14)*(1-$H$15)*(1-$H$16),0)</f>
        <v>977514</v>
      </c>
      <c r="AJ53" s="170">
        <f>ROUND(AJ106*Содержание!$H$8*(1+$H$14)*(1-$H$15)*(1-$H$16),0)</f>
        <v>1003000</v>
      </c>
      <c r="AK53" s="170">
        <f>ROUND(AK106*Содержание!$H$8*(1+$H$14)*(1-$H$15)*(1-$H$16),0)</f>
        <v>1025927</v>
      </c>
      <c r="AL53" s="170">
        <f>ROUND(AL106*Содержание!$H$8*(1+$H$14)*(1-$H$15)*(1-$H$16),0)</f>
        <v>1038852</v>
      </c>
      <c r="AM53" s="170">
        <f>ROUND(AM106*Содержание!$H$8*(1+$H$14)*(1-$H$15)*(1-$H$16),0)</f>
        <v>1052877</v>
      </c>
      <c r="AN53" s="170">
        <f>ROUND(AN106*Содержание!$H$8*(1+$H$14)*(1-$H$15)*(1-$H$16),0)</f>
        <v>1062267</v>
      </c>
      <c r="AO53" s="170">
        <f>ROUND(AO106*Содержание!$H$8*(1+$H$14)*(1-$H$15)*(1-$H$16),0)</f>
        <v>1076412</v>
      </c>
      <c r="AP53" s="71"/>
      <c r="AQ53" s="110" t="s">
        <v>281</v>
      </c>
      <c r="AR53" s="13"/>
      <c r="AS53" s="94"/>
      <c r="AT53" s="94"/>
      <c r="AU53" s="94"/>
      <c r="AV53" s="110" t="s">
        <v>281</v>
      </c>
      <c r="AW53" s="94"/>
      <c r="AX53" s="94"/>
      <c r="AY53" s="94"/>
      <c r="AZ53" s="94"/>
    </row>
    <row r="54" spans="1:52">
      <c r="A54" s="166">
        <v>6000</v>
      </c>
      <c r="B54" s="170">
        <f>ROUND(B107*Содержание!$H$8*(1+$H$14)*(1-$H$15)*(1-$H$16),0)</f>
        <v>367789</v>
      </c>
      <c r="C54" s="170">
        <f>ROUND(C107*Содержание!$H$8*(1+$H$14)*(1-$H$15)*(1-$H$16),0)</f>
        <v>381522</v>
      </c>
      <c r="D54" s="170">
        <f>ROUND(D107*Содержание!$H$8*(1+$H$14)*(1-$H$15)*(1-$H$16),0)</f>
        <v>392543</v>
      </c>
      <c r="E54" s="170">
        <f>ROUND(E107*Содержание!$H$8*(1+$H$14)*(1-$H$15)*(1-$H$16),0)</f>
        <v>414006</v>
      </c>
      <c r="F54" s="170">
        <f>ROUND(F107*Содержание!$H$8*(1+$H$14)*(1-$H$15)*(1-$H$16),0)</f>
        <v>427418</v>
      </c>
      <c r="G54" s="170">
        <f>ROUND(G107*Содержание!$H$8*(1+$H$14)*(1-$H$15)*(1-$H$16),0)</f>
        <v>443271</v>
      </c>
      <c r="H54" s="170">
        <f>ROUND(H107*Содержание!$H$8*(1+$H$14)*(1-$H$15)*(1-$H$16),0)</f>
        <v>459246</v>
      </c>
      <c r="I54" s="170">
        <f>ROUND(I107*Содержание!$H$8*(1+$H$14)*(1-$H$15)*(1-$H$16),0)</f>
        <v>482294</v>
      </c>
      <c r="J54" s="170">
        <f>ROUND(J107*Содержание!$H$8*(1+$H$14)*(1-$H$15)*(1-$H$16),0)</f>
        <v>494001</v>
      </c>
      <c r="K54" s="170">
        <f>ROUND(K107*Содержание!$H$8*(1+$H$14)*(1-$H$15)*(1-$H$16),0)</f>
        <v>508758</v>
      </c>
      <c r="L54" s="170">
        <f>ROUND(L107*Содержание!$H$8*(1+$H$14)*(1-$H$15)*(1-$H$16),0)</f>
        <v>524731</v>
      </c>
      <c r="M54" s="170">
        <f>ROUND(M107*Содержание!$H$8*(1+$H$14)*(1-$H$15)*(1-$H$16),0)</f>
        <v>550339</v>
      </c>
      <c r="N54" s="170">
        <f>ROUND(N107*Содержание!$H$8*(1+$H$14)*(1-$H$15)*(1-$H$16),0)</f>
        <v>564973</v>
      </c>
      <c r="O54" s="170">
        <f>ROUND(O107*Содержание!$H$8*(1+$H$14)*(1-$H$15)*(1-$H$16),0)</f>
        <v>584362</v>
      </c>
      <c r="P54" s="170">
        <f>ROUND(P107*Содержание!$H$8*(1+$H$14)*(1-$H$15)*(1-$H$16),0)</f>
        <v>592654</v>
      </c>
      <c r="Q54" s="170">
        <f>ROUND(Q107*Содержание!$H$8*(1+$H$14)*(1-$H$15)*(1-$H$16),0)</f>
        <v>624603</v>
      </c>
      <c r="R54" s="170">
        <f>ROUND(R107*Содержание!$H$8*(1+$H$14)*(1-$H$15)*(1-$H$16),0)</f>
        <v>643993</v>
      </c>
      <c r="S54" s="170">
        <f>ROUND(S107*Содержание!$H$8*(1+$H$14)*(1-$H$15)*(1-$H$16),0)</f>
        <v>662649</v>
      </c>
      <c r="T54" s="170">
        <f>ROUND(T107*Содержание!$H$8*(1+$H$14)*(1-$H$15)*(1-$H$16),0)</f>
        <v>671310</v>
      </c>
      <c r="U54" s="170">
        <f>ROUND(U107*Содержание!$H$8*(1+$H$14)*(1-$H$15)*(1-$H$16),0)</f>
        <v>704358</v>
      </c>
      <c r="V54" s="170">
        <f>ROUND(V107*Содержание!$H$8*(1+$H$14)*(1-$H$15)*(1-$H$16),0)</f>
        <v>716184</v>
      </c>
      <c r="W54" s="170">
        <f>ROUND(W107*Содержание!$H$8*(1+$H$14)*(1-$H$15)*(1-$H$16),0)</f>
        <v>733623</v>
      </c>
      <c r="X54" s="170">
        <f>ROUND(X107*Содержание!$H$8*(1+$H$14)*(1-$H$15)*(1-$H$16),0)</f>
        <v>747770</v>
      </c>
      <c r="Y54" s="170">
        <f>ROUND(Y107*Содержание!$H$8*(1+$H$14)*(1-$H$15)*(1-$H$16),0)</f>
        <v>767890</v>
      </c>
      <c r="Z54" s="170">
        <f>ROUND(Z107*Содержание!$H$8*(1+$H$14)*(1-$H$15)*(1-$H$16),0)</f>
        <v>849472</v>
      </c>
      <c r="AA54" s="170">
        <f>ROUND(AA107*Содержание!$H$8*(1+$H$14)*(1-$H$15)*(1-$H$16),0)</f>
        <v>872641</v>
      </c>
      <c r="AB54" s="170">
        <f>ROUND(AB107*Содержание!$H$8*(1+$H$14)*(1-$H$15)*(1-$H$16),0)</f>
        <v>900809</v>
      </c>
      <c r="AC54" s="170">
        <f>ROUND(AC107*Содержание!$H$8*(1+$H$14)*(1-$H$15)*(1-$H$16),0)</f>
        <v>919348</v>
      </c>
      <c r="AD54" s="170">
        <f>ROUND(AD107*Содержание!$H$8*(1+$H$14)*(1-$H$15)*(1-$H$16),0)</f>
        <v>953614</v>
      </c>
      <c r="AE54" s="170">
        <f>ROUND(AE107*Содержание!$H$8*(1+$H$14)*(1-$H$15)*(1-$H$16),0)</f>
        <v>968489</v>
      </c>
      <c r="AF54" s="170">
        <f>ROUND(AF107*Содержание!$H$8*(1+$H$14)*(1-$H$15)*(1-$H$16),0)</f>
        <v>975441</v>
      </c>
      <c r="AG54" s="170">
        <f>ROUND(AG107*Содержание!$H$8*(1+$H$14)*(1-$H$15)*(1-$H$16),0)</f>
        <v>980197</v>
      </c>
      <c r="AH54" s="170">
        <f>ROUND(AH107*Содержание!$H$8*(1+$H$14)*(1-$H$15)*(1-$H$16),0)</f>
        <v>994343</v>
      </c>
      <c r="AI54" s="170">
        <f>ROUND(AI107*Содержание!$H$8*(1+$H$14)*(1-$H$15)*(1-$H$16),0)</f>
        <v>1007270</v>
      </c>
      <c r="AJ54" s="170">
        <f>ROUND(AJ107*Содержание!$H$8*(1+$H$14)*(1-$H$15)*(1-$H$16),0)</f>
        <v>1033975</v>
      </c>
      <c r="AK54" s="170">
        <f>ROUND(AK107*Содержание!$H$8*(1+$H$14)*(1-$H$15)*(1-$H$16),0)</f>
        <v>1057267</v>
      </c>
      <c r="AL54" s="170">
        <f>ROUND(AL107*Содержание!$H$8*(1+$H$14)*(1-$H$15)*(1-$H$16),0)</f>
        <v>1064951</v>
      </c>
      <c r="AM54" s="170">
        <f>ROUND(AM107*Содержание!$H$8*(1+$H$14)*(1-$H$15)*(1-$H$16),0)</f>
        <v>1084827</v>
      </c>
      <c r="AN54" s="170">
        <f>ROUND(AN107*Содержание!$H$8*(1+$H$14)*(1-$H$15)*(1-$H$16),0)</f>
        <v>1094583</v>
      </c>
      <c r="AO54" s="170">
        <f>ROUND(AO107*Содержание!$H$8*(1+$H$14)*(1-$H$15)*(1-$H$16),0)</f>
        <v>1103363</v>
      </c>
      <c r="AP54" s="71"/>
      <c r="AQ54" s="110" t="s">
        <v>280</v>
      </c>
      <c r="AR54" s="13"/>
      <c r="AS54" s="94"/>
      <c r="AT54" s="94"/>
      <c r="AU54" s="94"/>
      <c r="AV54" s="110" t="s">
        <v>282</v>
      </c>
      <c r="AW54" s="94"/>
      <c r="AX54" s="94"/>
      <c r="AY54" s="94"/>
      <c r="AZ54" s="94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7"/>
      <c r="C56" s="1" t="s">
        <v>232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65" t="s">
        <v>551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 s="91" customFormat="1">
      <c r="A57" s="1"/>
      <c r="B57" s="1"/>
      <c r="C57" s="79" t="s">
        <v>229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91" customFormat="1" ht="4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2" t="s">
        <v>117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2" t="s">
        <v>128</v>
      </c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1"/>
      <c r="AH59" s="1"/>
      <c r="AI59" s="1"/>
      <c r="AJ59" s="1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27" customHeight="1">
      <c r="A60" s="1"/>
      <c r="B60" s="1"/>
      <c r="C60" s="1"/>
      <c r="D60" s="516" t="s">
        <v>556</v>
      </c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1"/>
      <c r="T60" s="1"/>
      <c r="U60" s="51"/>
      <c r="V60" s="585" t="s">
        <v>470</v>
      </c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1"/>
      <c r="AI60" s="1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>
      <c r="A61" s="1"/>
      <c r="B61" s="1"/>
      <c r="C61" s="1"/>
      <c r="D61" s="41" t="s">
        <v>119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1"/>
      <c r="T61" s="1"/>
      <c r="U61" s="51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1"/>
      <c r="AI61" s="1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4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1"/>
      <c r="AI62" s="1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12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2" t="s">
        <v>118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2"/>
      <c r="V64" s="52" t="s">
        <v>126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16" t="s">
        <v>121</v>
      </c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1"/>
      <c r="T65" s="1"/>
      <c r="U65" s="51"/>
      <c r="V65" s="585" t="s">
        <v>236</v>
      </c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1"/>
      <c r="AI65" s="1"/>
      <c r="AJ65" s="1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5" customHeight="1">
      <c r="A66" s="1"/>
      <c r="B66" s="1"/>
      <c r="C66" s="1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1"/>
      <c r="T66" s="1"/>
      <c r="U66" s="51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1"/>
      <c r="AI66" s="1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>
      <c r="A67" s="1"/>
      <c r="B67" s="1"/>
      <c r="C67" s="1"/>
      <c r="D67" s="41" t="s">
        <v>705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1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1"/>
      <c r="AI67" s="1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3.5" customHeight="1">
      <c r="A68" s="1"/>
      <c r="B68" s="1"/>
      <c r="C68" s="1"/>
      <c r="D68" s="4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1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1"/>
      <c r="AI68" s="1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7.25">
      <c r="A71" s="152" t="s">
        <v>570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idden="1" outlineLevel="1">
      <c r="A73" s="46"/>
      <c r="B73" s="46">
        <v>2125</v>
      </c>
      <c r="C73" s="46">
        <v>2250</v>
      </c>
      <c r="D73" s="46">
        <v>2375</v>
      </c>
      <c r="E73" s="46">
        <v>2500</v>
      </c>
      <c r="F73" s="46">
        <v>2625</v>
      </c>
      <c r="G73" s="46">
        <v>2750</v>
      </c>
      <c r="H73" s="46">
        <v>2875</v>
      </c>
      <c r="I73" s="46">
        <v>3000</v>
      </c>
      <c r="J73" s="46">
        <v>3125</v>
      </c>
      <c r="K73" s="46">
        <v>3250</v>
      </c>
      <c r="L73" s="46">
        <v>3375</v>
      </c>
      <c r="M73" s="46">
        <v>3500</v>
      </c>
      <c r="N73" s="46">
        <v>3625</v>
      </c>
      <c r="O73" s="46">
        <v>3750</v>
      </c>
      <c r="P73" s="46">
        <v>3875</v>
      </c>
      <c r="Q73" s="46">
        <v>4000</v>
      </c>
      <c r="R73" s="46">
        <v>4125</v>
      </c>
      <c r="S73" s="46">
        <v>4250</v>
      </c>
      <c r="T73" s="46">
        <v>4375</v>
      </c>
      <c r="U73" s="46">
        <v>4500</v>
      </c>
      <c r="V73" s="46">
        <v>4625</v>
      </c>
      <c r="W73" s="46">
        <v>4750</v>
      </c>
      <c r="X73" s="46">
        <v>4875</v>
      </c>
      <c r="Y73" s="46">
        <v>5000</v>
      </c>
      <c r="Z73" s="46">
        <v>5125</v>
      </c>
      <c r="AA73" s="46">
        <v>5250</v>
      </c>
      <c r="AB73" s="46">
        <v>5375</v>
      </c>
      <c r="AC73" s="46">
        <v>5500</v>
      </c>
      <c r="AD73" s="46">
        <v>5625</v>
      </c>
      <c r="AE73" s="46">
        <v>5750</v>
      </c>
      <c r="AF73" s="46">
        <v>5875</v>
      </c>
      <c r="AG73" s="46">
        <v>6000</v>
      </c>
      <c r="AH73" s="46">
        <v>6125</v>
      </c>
      <c r="AI73" s="46">
        <v>6250</v>
      </c>
      <c r="AJ73" s="46">
        <v>6375</v>
      </c>
      <c r="AK73" s="46">
        <v>6500</v>
      </c>
      <c r="AL73" s="46">
        <v>6625</v>
      </c>
      <c r="AM73" s="46">
        <v>6750</v>
      </c>
      <c r="AN73" s="46">
        <v>6875</v>
      </c>
      <c r="AO73" s="46">
        <v>7000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s="256" customFormat="1" hidden="1" outlineLevel="1">
      <c r="A74" s="166">
        <v>1875</v>
      </c>
      <c r="B74" s="171">
        <v>144129.15254237287</v>
      </c>
      <c r="C74" s="171">
        <v>154248.81355932204</v>
      </c>
      <c r="D74" s="171">
        <v>158139.66101694916</v>
      </c>
      <c r="E74" s="171">
        <v>161382.71186440677</v>
      </c>
      <c r="F74" s="171">
        <v>170074.57627118644</v>
      </c>
      <c r="G74" s="171">
        <v>179026.77966101695</v>
      </c>
      <c r="H74" s="171">
        <v>182916.61016949153</v>
      </c>
      <c r="I74" s="171">
        <v>186422.03389830509</v>
      </c>
      <c r="J74" s="171">
        <v>202117.6271186441</v>
      </c>
      <c r="K74" s="171">
        <v>205622.03389830509</v>
      </c>
      <c r="L74" s="171">
        <v>209900.33898305087</v>
      </c>
      <c r="M74" s="171">
        <v>212885.08474576272</v>
      </c>
      <c r="N74" s="171">
        <v>222874.57627118644</v>
      </c>
      <c r="O74" s="171">
        <v>231825.76271186443</v>
      </c>
      <c r="P74" s="171">
        <v>236368.4745762712</v>
      </c>
      <c r="Q74" s="171">
        <v>240387.45762711865</v>
      </c>
      <c r="R74" s="171">
        <v>253490.84745762713</v>
      </c>
      <c r="S74" s="171">
        <v>258029.49152542374</v>
      </c>
      <c r="T74" s="171">
        <v>261794.2372881356</v>
      </c>
      <c r="U74" s="171">
        <v>265685.0847457627</v>
      </c>
      <c r="V74" s="171">
        <v>278269.83050847461</v>
      </c>
      <c r="W74" s="171">
        <v>290202.71186440677</v>
      </c>
      <c r="X74" s="171">
        <v>293706.10169491527</v>
      </c>
      <c r="Y74" s="171">
        <v>297858.30508474575</v>
      </c>
      <c r="Z74" s="171">
        <v>302267.79661016946</v>
      </c>
      <c r="AA74" s="171">
        <v>312646.77966101695</v>
      </c>
      <c r="AB74" s="171">
        <v>318225.76271186443</v>
      </c>
      <c r="AC74" s="171">
        <v>323154.9152542373</v>
      </c>
      <c r="AD74" s="171">
        <v>327954.9152542373</v>
      </c>
      <c r="AE74" s="171">
        <v>332753.89830508473</v>
      </c>
      <c r="AF74" s="171">
        <v>342875.59322033898</v>
      </c>
      <c r="AG74" s="171">
        <v>348324.40677966102</v>
      </c>
      <c r="AH74" s="171">
        <v>359740.67796610174</v>
      </c>
      <c r="AI74" s="171">
        <v>370508.1355932203</v>
      </c>
      <c r="AJ74" s="171">
        <v>375956.94915254239</v>
      </c>
      <c r="AK74" s="171">
        <v>381014.23728813563</v>
      </c>
      <c r="AL74" s="171">
        <v>385943.3898305085</v>
      </c>
      <c r="AM74" s="171">
        <v>397101.35593220341</v>
      </c>
      <c r="AN74" s="171">
        <v>402548.1355932203</v>
      </c>
      <c r="AO74" s="171">
        <v>407479.32203389832</v>
      </c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</row>
    <row r="75" spans="1:52" hidden="1" outlineLevel="1">
      <c r="A75" s="46">
        <v>2000</v>
      </c>
      <c r="B75" s="171">
        <v>147113.89830508473</v>
      </c>
      <c r="C75" s="171">
        <v>157492.88135593222</v>
      </c>
      <c r="D75" s="171">
        <v>161382.71186440677</v>
      </c>
      <c r="E75" s="171">
        <v>164756.94915254237</v>
      </c>
      <c r="F75" s="171">
        <v>173577.96610169494</v>
      </c>
      <c r="G75" s="171">
        <v>182787.45762711865</v>
      </c>
      <c r="H75" s="171">
        <v>186551.18644067799</v>
      </c>
      <c r="I75" s="171">
        <v>190184.74576271189</v>
      </c>
      <c r="J75" s="171">
        <v>206400</v>
      </c>
      <c r="K75" s="171">
        <v>209900.33898305087</v>
      </c>
      <c r="L75" s="171">
        <v>214052.54237288138</v>
      </c>
      <c r="M75" s="171">
        <v>217426.77966101695</v>
      </c>
      <c r="N75" s="171">
        <v>227544.40677966105</v>
      </c>
      <c r="O75" s="171">
        <v>236625.76271186443</v>
      </c>
      <c r="P75" s="171">
        <v>241037.2881355932</v>
      </c>
      <c r="Q75" s="171">
        <v>245318.64406779659</v>
      </c>
      <c r="R75" s="171">
        <v>258680.33898305087</v>
      </c>
      <c r="S75" s="171">
        <v>263220</v>
      </c>
      <c r="T75" s="171">
        <v>267243.05084745766</v>
      </c>
      <c r="U75" s="171">
        <v>271265.0847457627</v>
      </c>
      <c r="V75" s="171">
        <v>283976.94915254239</v>
      </c>
      <c r="W75" s="171">
        <v>296173.22033898305</v>
      </c>
      <c r="X75" s="171">
        <v>299802.71186440677</v>
      </c>
      <c r="Y75" s="171">
        <v>303953.89830508473</v>
      </c>
      <c r="Z75" s="171">
        <v>308497.62711864407</v>
      </c>
      <c r="AA75" s="171">
        <v>319133.89830508473</v>
      </c>
      <c r="AB75" s="171">
        <v>324711.86440677964</v>
      </c>
      <c r="AC75" s="171">
        <v>329769.15254237287</v>
      </c>
      <c r="AD75" s="171">
        <v>334701.35593220341</v>
      </c>
      <c r="AE75" s="171">
        <v>339501.35593220341</v>
      </c>
      <c r="AF75" s="171">
        <v>349751.18644067796</v>
      </c>
      <c r="AG75" s="171">
        <v>355327.11864406778</v>
      </c>
      <c r="AH75" s="171">
        <v>367003.72881355934</v>
      </c>
      <c r="AI75" s="171">
        <v>377900.33898305084</v>
      </c>
      <c r="AJ75" s="171">
        <v>383608.4745762712</v>
      </c>
      <c r="AK75" s="171">
        <v>389056.27118644066</v>
      </c>
      <c r="AL75" s="171">
        <v>393858.30508474575</v>
      </c>
      <c r="AM75" s="171">
        <v>405402.71186440677</v>
      </c>
      <c r="AN75" s="171">
        <v>410722.37288135599</v>
      </c>
      <c r="AO75" s="171">
        <v>415781.69491525419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6">
        <v>2125</v>
      </c>
      <c r="B76" s="171">
        <v>151914.9152542373</v>
      </c>
      <c r="C76" s="171">
        <v>161251.52542372883</v>
      </c>
      <c r="D76" s="171">
        <v>164756.94915254237</v>
      </c>
      <c r="E76" s="171">
        <v>173447.79661016949</v>
      </c>
      <c r="F76" s="171">
        <v>177210.50847457626</v>
      </c>
      <c r="G76" s="171">
        <v>186422.03389830509</v>
      </c>
      <c r="H76" s="171">
        <v>190570.16949152542</v>
      </c>
      <c r="I76" s="171">
        <v>200043.05084745763</v>
      </c>
      <c r="J76" s="171">
        <v>210552.20338983051</v>
      </c>
      <c r="K76" s="171">
        <v>214569.15254237287</v>
      </c>
      <c r="L76" s="171">
        <v>218725.42372881356</v>
      </c>
      <c r="M76" s="171">
        <v>229621.01694915254</v>
      </c>
      <c r="N76" s="171">
        <v>231955.93220338982</v>
      </c>
      <c r="O76" s="171">
        <v>241037.2881355932</v>
      </c>
      <c r="P76" s="171">
        <v>245318.64406779659</v>
      </c>
      <c r="Q76" s="171">
        <v>257254.57627118644</v>
      </c>
      <c r="R76" s="171">
        <v>263736.61016949156</v>
      </c>
      <c r="S76" s="171">
        <v>269576.94915254239</v>
      </c>
      <c r="T76" s="171">
        <v>272561.69491525425</v>
      </c>
      <c r="U76" s="171">
        <v>284495.59322033898</v>
      </c>
      <c r="V76" s="171">
        <v>289425.76271186443</v>
      </c>
      <c r="W76" s="171">
        <v>302658.30508474575</v>
      </c>
      <c r="X76" s="171">
        <v>306679.32203389832</v>
      </c>
      <c r="Y76" s="171">
        <v>311350.16949152545</v>
      </c>
      <c r="Z76" s="171">
        <v>320041.01694915252</v>
      </c>
      <c r="AA76" s="171">
        <v>331589.49152542377</v>
      </c>
      <c r="AB76" s="171">
        <v>336646.77966101695</v>
      </c>
      <c r="AC76" s="171">
        <v>341706.10169491527</v>
      </c>
      <c r="AD76" s="171">
        <v>346506.10169491527</v>
      </c>
      <c r="AE76" s="171">
        <v>351696.61016949156</v>
      </c>
      <c r="AF76" s="171">
        <v>362592.20338983054</v>
      </c>
      <c r="AG76" s="171">
        <v>367391.18644067796</v>
      </c>
      <c r="AH76" s="171">
        <v>380365.42372881353</v>
      </c>
      <c r="AI76" s="171">
        <v>390353.89830508473</v>
      </c>
      <c r="AJ76" s="171">
        <v>396065.08474576275</v>
      </c>
      <c r="AK76" s="171">
        <v>401381.69491525419</v>
      </c>
      <c r="AL76" s="171">
        <v>406959.66101694916</v>
      </c>
      <c r="AM76" s="171">
        <v>417598.98305084743</v>
      </c>
      <c r="AN76" s="171">
        <v>423046.77966101695</v>
      </c>
      <c r="AO76" s="171">
        <v>427716.61016949156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6">
        <v>2250</v>
      </c>
      <c r="B77" s="171">
        <v>157622.03389830509</v>
      </c>
      <c r="C77" s="171">
        <v>168454.57627118644</v>
      </c>
      <c r="D77" s="171">
        <v>172480.67796610171</v>
      </c>
      <c r="E77" s="171">
        <v>182010.50847457626</v>
      </c>
      <c r="F77" s="171">
        <v>187458.30508474578</v>
      </c>
      <c r="G77" s="171">
        <v>198726.10169491527</v>
      </c>
      <c r="H77" s="171">
        <v>202877.2881355932</v>
      </c>
      <c r="I77" s="171">
        <v>213404.74576271189</v>
      </c>
      <c r="J77" s="171">
        <v>227532.20338983051</v>
      </c>
      <c r="K77" s="171">
        <v>231683.38983050847</v>
      </c>
      <c r="L77" s="171">
        <v>235956.61016949153</v>
      </c>
      <c r="M77" s="171">
        <v>240105.76271186443</v>
      </c>
      <c r="N77" s="171">
        <v>252680.33898305087</v>
      </c>
      <c r="O77" s="171">
        <v>263909.49152542377</v>
      </c>
      <c r="P77" s="171">
        <v>268180.67796610168</v>
      </c>
      <c r="Q77" s="171">
        <v>272452.88135593222</v>
      </c>
      <c r="R77" s="171">
        <v>285515.59322033898</v>
      </c>
      <c r="S77" s="171">
        <v>291131.18644067796</v>
      </c>
      <c r="T77" s="171">
        <v>295768.4745762712</v>
      </c>
      <c r="U77" s="171">
        <v>300897.96610169491</v>
      </c>
      <c r="V77" s="171">
        <v>315300</v>
      </c>
      <c r="W77" s="171">
        <v>329828.1355932203</v>
      </c>
      <c r="X77" s="171">
        <v>334464.40677966102</v>
      </c>
      <c r="Y77" s="171">
        <v>338372.54237288132</v>
      </c>
      <c r="Z77" s="171">
        <v>340203.05084745766</v>
      </c>
      <c r="AA77" s="171">
        <v>343863.05084745766</v>
      </c>
      <c r="AB77" s="171">
        <v>348991.52542372886</v>
      </c>
      <c r="AC77" s="171">
        <v>354728.1355932203</v>
      </c>
      <c r="AD77" s="171">
        <v>359855.59322033898</v>
      </c>
      <c r="AE77" s="171">
        <v>366079.32203389832</v>
      </c>
      <c r="AF77" s="171">
        <v>376212.20338983054</v>
      </c>
      <c r="AG77" s="171">
        <v>382436.94915254239</v>
      </c>
      <c r="AH77" s="171">
        <v>395621.69491525419</v>
      </c>
      <c r="AI77" s="171">
        <v>406606.77966101695</v>
      </c>
      <c r="AJ77" s="171">
        <v>412099.32203389832</v>
      </c>
      <c r="AK77" s="171">
        <v>417958.98305084743</v>
      </c>
      <c r="AL77" s="171">
        <v>423817.62711864407</v>
      </c>
      <c r="AM77" s="171">
        <v>435047.79661016952</v>
      </c>
      <c r="AN77" s="171">
        <v>441275.59322033898</v>
      </c>
      <c r="AO77" s="171">
        <v>446644.06779661018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6">
        <v>2375</v>
      </c>
      <c r="B78" s="171">
        <v>163716.61016949153</v>
      </c>
      <c r="C78" s="171">
        <v>171992.54237288138</v>
      </c>
      <c r="D78" s="171">
        <v>175522.37288135593</v>
      </c>
      <c r="E78" s="171">
        <v>184733.89830508476</v>
      </c>
      <c r="F78" s="171">
        <v>190832.54237288138</v>
      </c>
      <c r="G78" s="171">
        <v>202895.59322033898</v>
      </c>
      <c r="H78" s="171">
        <v>206400</v>
      </c>
      <c r="I78" s="171">
        <v>216390.50847457626</v>
      </c>
      <c r="J78" s="171">
        <v>231683.38983050847</v>
      </c>
      <c r="K78" s="171">
        <v>235956.61016949153</v>
      </c>
      <c r="L78" s="171">
        <v>240258.30508474575</v>
      </c>
      <c r="M78" s="171">
        <v>252841.01694915254</v>
      </c>
      <c r="N78" s="171">
        <v>257512.88135593222</v>
      </c>
      <c r="O78" s="171">
        <v>269402.03389830509</v>
      </c>
      <c r="P78" s="171">
        <v>273308.13559322036</v>
      </c>
      <c r="Q78" s="171">
        <v>277621.01694915252</v>
      </c>
      <c r="R78" s="171">
        <v>290980.67796610168</v>
      </c>
      <c r="S78" s="171">
        <v>296689.83050847461</v>
      </c>
      <c r="T78" s="171">
        <v>302008.4745762712</v>
      </c>
      <c r="U78" s="171">
        <v>315888.81355932209</v>
      </c>
      <c r="V78" s="171">
        <v>321080.33898305084</v>
      </c>
      <c r="W78" s="171">
        <v>335074.57627118641</v>
      </c>
      <c r="X78" s="171">
        <v>339835.93220338988</v>
      </c>
      <c r="Y78" s="171">
        <v>344300.33898305084</v>
      </c>
      <c r="Z78" s="171">
        <v>358442.03389830509</v>
      </c>
      <c r="AA78" s="171">
        <v>370508.1355932203</v>
      </c>
      <c r="AB78" s="171">
        <v>376215.2542372882</v>
      </c>
      <c r="AC78" s="171">
        <v>382700.33898305084</v>
      </c>
      <c r="AD78" s="171">
        <v>389186.44067796611</v>
      </c>
      <c r="AE78" s="171">
        <v>394507.11864406778</v>
      </c>
      <c r="AF78" s="171">
        <v>407739.66101694916</v>
      </c>
      <c r="AG78" s="171">
        <v>413966.44067796611</v>
      </c>
      <c r="AH78" s="171">
        <v>428622.71186440677</v>
      </c>
      <c r="AI78" s="171">
        <v>440560.67796610174</v>
      </c>
      <c r="AJ78" s="171">
        <v>447047.79661016952</v>
      </c>
      <c r="AK78" s="171">
        <v>453144.40677966102</v>
      </c>
      <c r="AL78" s="171">
        <v>459373.22033898305</v>
      </c>
      <c r="AM78" s="171">
        <v>471564.40677966108</v>
      </c>
      <c r="AN78" s="171">
        <v>478571.18644067796</v>
      </c>
      <c r="AO78" s="171">
        <v>484929.15254237287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6">
        <v>2500</v>
      </c>
      <c r="B79" s="171">
        <v>174225.76271186443</v>
      </c>
      <c r="C79" s="171">
        <v>180582.71186440677</v>
      </c>
      <c r="D79" s="171">
        <v>183955.93220338982</v>
      </c>
      <c r="E79" s="171">
        <v>197060.33898305087</v>
      </c>
      <c r="F79" s="171">
        <v>204581.69491525425</v>
      </c>
      <c r="G79" s="171">
        <v>216648.81355932204</v>
      </c>
      <c r="H79" s="171">
        <v>220669.83050847458</v>
      </c>
      <c r="I79" s="171">
        <v>228972.20338983051</v>
      </c>
      <c r="J79" s="171">
        <v>235717.6271186441</v>
      </c>
      <c r="K79" s="171">
        <v>247521.35593220338</v>
      </c>
      <c r="L79" s="171">
        <v>252324.40677966102</v>
      </c>
      <c r="M79" s="171">
        <v>264258.30508474575</v>
      </c>
      <c r="N79" s="171">
        <v>270353.89830508473</v>
      </c>
      <c r="O79" s="171">
        <v>282551.18644067796</v>
      </c>
      <c r="P79" s="171">
        <v>286702.37288135593</v>
      </c>
      <c r="Q79" s="171">
        <v>297080.33898305084</v>
      </c>
      <c r="R79" s="171">
        <v>304992.20338983054</v>
      </c>
      <c r="S79" s="171">
        <v>310703.3898305085</v>
      </c>
      <c r="T79" s="171">
        <v>315633.55932203389</v>
      </c>
      <c r="U79" s="171">
        <v>330160.67796610174</v>
      </c>
      <c r="V79" s="171">
        <v>336260.33898305084</v>
      </c>
      <c r="W79" s="171">
        <v>352085.08474576275</v>
      </c>
      <c r="X79" s="171">
        <v>356497.62711864407</v>
      </c>
      <c r="Y79" s="171">
        <v>361554.9152542373</v>
      </c>
      <c r="Z79" s="171">
        <v>381662.03389830509</v>
      </c>
      <c r="AA79" s="171">
        <v>395156.94915254239</v>
      </c>
      <c r="AB79" s="171">
        <v>401900.33898305084</v>
      </c>
      <c r="AC79" s="171">
        <v>408387.45762711862</v>
      </c>
      <c r="AD79" s="171">
        <v>415001.69491525419</v>
      </c>
      <c r="AE79" s="171">
        <v>422268.81355932209</v>
      </c>
      <c r="AF79" s="171">
        <v>435111.86440677964</v>
      </c>
      <c r="AG79" s="171">
        <v>441596.94915254239</v>
      </c>
      <c r="AH79" s="171">
        <v>456647.79661016952</v>
      </c>
      <c r="AI79" s="171">
        <v>471564.40677966108</v>
      </c>
      <c r="AJ79" s="171">
        <v>478182.71186440677</v>
      </c>
      <c r="AK79" s="171">
        <v>485055.25423728814</v>
      </c>
      <c r="AL79" s="171">
        <v>491155.93220338982</v>
      </c>
      <c r="AM79" s="171">
        <v>504906.10169491527</v>
      </c>
      <c r="AN79" s="171">
        <v>512042.03389830509</v>
      </c>
      <c r="AO79" s="171">
        <v>519824.74576271186</v>
      </c>
    </row>
    <row r="80" spans="1:52" hidden="1" outlineLevel="1">
      <c r="A80" s="166">
        <v>2625</v>
      </c>
      <c r="B80" s="171">
        <v>180453.55932203389</v>
      </c>
      <c r="C80" s="171">
        <v>191158.98305084748</v>
      </c>
      <c r="D80" s="171">
        <v>196148.13559322033</v>
      </c>
      <c r="E80" s="171">
        <v>206008.4745762712</v>
      </c>
      <c r="F80" s="171">
        <v>213147.45762711865</v>
      </c>
      <c r="G80" s="171">
        <v>225946.77966101695</v>
      </c>
      <c r="H80" s="171">
        <v>230527.11864406781</v>
      </c>
      <c r="I80" s="171">
        <v>241554.9152542373</v>
      </c>
      <c r="J80" s="171">
        <v>254875.93220338982</v>
      </c>
      <c r="K80" s="171">
        <v>259588.4745762712</v>
      </c>
      <c r="L80" s="171">
        <v>264905.0847457627</v>
      </c>
      <c r="M80" s="171">
        <v>277229.49152542377</v>
      </c>
      <c r="N80" s="171">
        <v>282291.86440677964</v>
      </c>
      <c r="O80" s="171">
        <v>296044.06779661018</v>
      </c>
      <c r="P80" s="171">
        <v>300841.01694915252</v>
      </c>
      <c r="Q80" s="171">
        <v>305770.16949152545</v>
      </c>
      <c r="R80" s="171">
        <v>322376.94915254239</v>
      </c>
      <c r="S80" s="171">
        <v>327954.9152542373</v>
      </c>
      <c r="T80" s="171">
        <v>333663.05084745766</v>
      </c>
      <c r="U80" s="171">
        <v>348969.15254237287</v>
      </c>
      <c r="V80" s="171">
        <v>355845.76271186443</v>
      </c>
      <c r="W80" s="171">
        <v>371571.86440677964</v>
      </c>
      <c r="X80" s="171">
        <v>376091.18644067796</v>
      </c>
      <c r="Y80" s="171">
        <v>381014.23728813563</v>
      </c>
      <c r="Z80" s="171">
        <v>386461.01694915252</v>
      </c>
      <c r="AA80" s="171">
        <v>395414.23728813563</v>
      </c>
      <c r="AB80" s="171">
        <v>401643.05084745766</v>
      </c>
      <c r="AC80" s="171">
        <v>408516.61016949156</v>
      </c>
      <c r="AD80" s="171">
        <v>415392.20338983054</v>
      </c>
      <c r="AE80" s="171">
        <v>421360.67796610174</v>
      </c>
      <c r="AF80" s="171">
        <v>434201.69491525419</v>
      </c>
      <c r="AG80" s="171">
        <v>440560.67796610174</v>
      </c>
      <c r="AH80" s="171">
        <v>471564.40677966108</v>
      </c>
      <c r="AI80" s="171">
        <v>499327.11864406784</v>
      </c>
      <c r="AJ80" s="171">
        <v>503350.16949152539</v>
      </c>
      <c r="AK80" s="171">
        <v>506851.52542372886</v>
      </c>
      <c r="AL80" s="171">
        <v>509576.94915254239</v>
      </c>
      <c r="AM80" s="171">
        <v>516062.03389830509</v>
      </c>
      <c r="AN80" s="171">
        <v>519307.11864406784</v>
      </c>
      <c r="AO80" s="171">
        <v>520604.74576271186</v>
      </c>
    </row>
    <row r="81" spans="1:41" hidden="1" outlineLevel="1">
      <c r="A81" s="166">
        <v>2750</v>
      </c>
      <c r="B81" s="171">
        <v>185380.67796610171</v>
      </c>
      <c r="C81" s="171">
        <v>197991.86440677967</v>
      </c>
      <c r="D81" s="171">
        <v>201860.33898305087</v>
      </c>
      <c r="E81" s="171">
        <v>212367.45762711865</v>
      </c>
      <c r="F81" s="171">
        <v>218982.71186440677</v>
      </c>
      <c r="G81" s="171">
        <v>231825.76271186443</v>
      </c>
      <c r="H81" s="171">
        <v>236497.62711864407</v>
      </c>
      <c r="I81" s="171">
        <v>249079.32203389832</v>
      </c>
      <c r="J81" s="171">
        <v>262571.18644067796</v>
      </c>
      <c r="K81" s="171">
        <v>267372.20338983054</v>
      </c>
      <c r="L81" s="171">
        <v>272432.54237288138</v>
      </c>
      <c r="M81" s="171">
        <v>285792.20338983054</v>
      </c>
      <c r="N81" s="171">
        <v>291632.54237288138</v>
      </c>
      <c r="O81" s="171">
        <v>305770.16949152545</v>
      </c>
      <c r="P81" s="171">
        <v>310703.3898305085</v>
      </c>
      <c r="Q81" s="171">
        <v>315243.05084745766</v>
      </c>
      <c r="R81" s="171">
        <v>332753.89830508473</v>
      </c>
      <c r="S81" s="171">
        <v>339371.18644067796</v>
      </c>
      <c r="T81" s="171">
        <v>345727.11864406778</v>
      </c>
      <c r="U81" s="171">
        <v>362075.59322033898</v>
      </c>
      <c r="V81" s="171">
        <v>367912.88135593222</v>
      </c>
      <c r="W81" s="171">
        <v>383168.1355932203</v>
      </c>
      <c r="X81" s="171">
        <v>388541.69491525419</v>
      </c>
      <c r="Y81" s="171">
        <v>393468.81355932209</v>
      </c>
      <c r="Z81" s="171">
        <v>399436.27118644066</v>
      </c>
      <c r="AA81" s="171">
        <v>408516.61016949156</v>
      </c>
      <c r="AB81" s="171">
        <v>415522.37288135599</v>
      </c>
      <c r="AC81" s="171">
        <v>422398.98305084743</v>
      </c>
      <c r="AD81" s="171">
        <v>428622.71186440677</v>
      </c>
      <c r="AE81" s="171">
        <v>435629.49152542377</v>
      </c>
      <c r="AF81" s="171">
        <v>449380.67796610174</v>
      </c>
      <c r="AG81" s="171">
        <v>456256.27118644066</v>
      </c>
      <c r="AH81" s="171">
        <v>499717.62711864407</v>
      </c>
      <c r="AI81" s="171">
        <v>501403.72881355928</v>
      </c>
      <c r="AJ81" s="171">
        <v>503479.32203389832</v>
      </c>
      <c r="AK81" s="171">
        <v>510742.37288135593</v>
      </c>
      <c r="AL81" s="171">
        <v>512820</v>
      </c>
      <c r="AM81" s="171">
        <v>520993.22033898305</v>
      </c>
      <c r="AN81" s="171">
        <v>527606.44067796611</v>
      </c>
      <c r="AO81" s="171">
        <v>534614.23728813557</v>
      </c>
    </row>
    <row r="82" spans="1:41" hidden="1" outlineLevel="1">
      <c r="A82" s="166">
        <v>2875</v>
      </c>
      <c r="B82" s="171">
        <v>191220</v>
      </c>
      <c r="C82" s="171">
        <v>200951.18644067799</v>
      </c>
      <c r="D82" s="171">
        <v>205622.03389830509</v>
      </c>
      <c r="E82" s="171">
        <v>215869.83050847458</v>
      </c>
      <c r="F82" s="171">
        <v>222874.57627118644</v>
      </c>
      <c r="G82" s="171">
        <v>235717.6271186441</v>
      </c>
      <c r="H82" s="171">
        <v>241037.2881355932</v>
      </c>
      <c r="I82" s="171">
        <v>253879.32203389832</v>
      </c>
      <c r="J82" s="171">
        <v>267372.20338983054</v>
      </c>
      <c r="K82" s="171">
        <v>272561.69491525425</v>
      </c>
      <c r="L82" s="171">
        <v>277489.83050847461</v>
      </c>
      <c r="M82" s="171">
        <v>290202.71186440677</v>
      </c>
      <c r="N82" s="171">
        <v>297211.5254237288</v>
      </c>
      <c r="O82" s="171">
        <v>311350.16949152545</v>
      </c>
      <c r="P82" s="171">
        <v>316280.33898305084</v>
      </c>
      <c r="Q82" s="171">
        <v>330551.18644067796</v>
      </c>
      <c r="R82" s="171">
        <v>338333.89830508473</v>
      </c>
      <c r="S82" s="171">
        <v>345727.11864406778</v>
      </c>
      <c r="T82" s="171">
        <v>350010.50847457629</v>
      </c>
      <c r="U82" s="171">
        <v>366354.9152542373</v>
      </c>
      <c r="V82" s="171">
        <v>373231.52542372886</v>
      </c>
      <c r="W82" s="171">
        <v>390353.89830508473</v>
      </c>
      <c r="X82" s="171">
        <v>395026.77966101695</v>
      </c>
      <c r="Y82" s="171">
        <v>400474.57627118641</v>
      </c>
      <c r="Z82" s="171">
        <v>419024.74576271186</v>
      </c>
      <c r="AA82" s="171">
        <v>433686.10169491527</v>
      </c>
      <c r="AB82" s="171">
        <v>440431.52542372886</v>
      </c>
      <c r="AC82" s="171">
        <v>448344.40677966102</v>
      </c>
      <c r="AD82" s="171">
        <v>455607.45762711862</v>
      </c>
      <c r="AE82" s="171">
        <v>462353.89830508473</v>
      </c>
      <c r="AF82" s="171">
        <v>476365.42372881353</v>
      </c>
      <c r="AG82" s="171">
        <v>483110.84745762707</v>
      </c>
      <c r="AH82" s="171">
        <v>510485.08474576275</v>
      </c>
      <c r="AI82" s="171">
        <v>514894.57627118641</v>
      </c>
      <c r="AJ82" s="171">
        <v>522029.49152542371</v>
      </c>
      <c r="AK82" s="171">
        <v>529425.76271186443</v>
      </c>
      <c r="AL82" s="171">
        <v>536948.13559322036</v>
      </c>
      <c r="AM82" s="171">
        <v>552515.59322033892</v>
      </c>
      <c r="AN82" s="171">
        <v>558484.06779661018</v>
      </c>
      <c r="AO82" s="171">
        <v>573922.37288135593</v>
      </c>
    </row>
    <row r="83" spans="1:41" hidden="1" outlineLevel="1">
      <c r="A83" s="166">
        <v>3000</v>
      </c>
      <c r="B83" s="171">
        <v>202117.6271186441</v>
      </c>
      <c r="C83" s="171">
        <v>211718.64406779662</v>
      </c>
      <c r="D83" s="171">
        <v>216908.13559322033</v>
      </c>
      <c r="E83" s="171">
        <v>230139.66101694916</v>
      </c>
      <c r="F83" s="171">
        <v>237016.27118644069</v>
      </c>
      <c r="G83" s="171">
        <v>251674.57627118644</v>
      </c>
      <c r="H83" s="171">
        <v>256995.25423728814</v>
      </c>
      <c r="I83" s="171">
        <v>269836.27118644072</v>
      </c>
      <c r="J83" s="171">
        <v>288646.77966101695</v>
      </c>
      <c r="K83" s="171">
        <v>294094.57627118641</v>
      </c>
      <c r="L83" s="171">
        <v>300453.55932203389</v>
      </c>
      <c r="M83" s="171">
        <v>306940.67796610168</v>
      </c>
      <c r="N83" s="171">
        <v>322508.1355932203</v>
      </c>
      <c r="O83" s="171">
        <v>337555.93220338988</v>
      </c>
      <c r="P83" s="171">
        <v>343782.71186440677</v>
      </c>
      <c r="Q83" s="171">
        <v>350396.94915254239</v>
      </c>
      <c r="R83" s="171">
        <v>366615.25423728809</v>
      </c>
      <c r="S83" s="171">
        <v>374008.4745762712</v>
      </c>
      <c r="T83" s="171">
        <v>380496.61016949156</v>
      </c>
      <c r="U83" s="171">
        <v>386723.3898305085</v>
      </c>
      <c r="V83" s="171">
        <v>405144.40677966102</v>
      </c>
      <c r="W83" s="171">
        <v>410333.89830508473</v>
      </c>
      <c r="X83" s="171">
        <v>415781.69491525419</v>
      </c>
      <c r="Y83" s="171">
        <v>434201.69491525419</v>
      </c>
      <c r="Z83" s="171">
        <v>444838.98305084743</v>
      </c>
      <c r="AA83" s="171">
        <v>459241.01694915252</v>
      </c>
      <c r="AB83" s="171">
        <v>468193.22033898305</v>
      </c>
      <c r="AC83" s="171">
        <v>475975.93220338982</v>
      </c>
      <c r="AD83" s="171">
        <v>482332.88135593222</v>
      </c>
      <c r="AE83" s="171">
        <v>490763.3898305085</v>
      </c>
      <c r="AF83" s="171">
        <v>506331.86440677964</v>
      </c>
      <c r="AG83" s="171">
        <v>513985.42372881353</v>
      </c>
      <c r="AH83" s="171">
        <v>536041.01694915257</v>
      </c>
      <c r="AI83" s="171">
        <v>550570.16949152539</v>
      </c>
      <c r="AJ83" s="171">
        <v>554981.69491525425</v>
      </c>
      <c r="AK83" s="171">
        <v>563153.89830508479</v>
      </c>
      <c r="AL83" s="171">
        <v>570678.30508474575</v>
      </c>
      <c r="AM83" s="171">
        <v>593381.69491525425</v>
      </c>
      <c r="AN83" s="171">
        <v>597532.88135593222</v>
      </c>
      <c r="AO83" s="171">
        <v>602201.69491525425</v>
      </c>
    </row>
    <row r="84" spans="1:41" hidden="1" outlineLevel="1">
      <c r="A84" s="166">
        <v>3125</v>
      </c>
      <c r="B84" s="171">
        <v>207955.93220338982</v>
      </c>
      <c r="C84" s="171">
        <v>224726.44067796611</v>
      </c>
      <c r="D84" s="171">
        <v>230829.15254237287</v>
      </c>
      <c r="E84" s="171">
        <v>243372.20338983054</v>
      </c>
      <c r="F84" s="171">
        <v>252193.22033898305</v>
      </c>
      <c r="G84" s="171">
        <v>267695.59322033898</v>
      </c>
      <c r="H84" s="171">
        <v>273554.23728813557</v>
      </c>
      <c r="I84" s="171">
        <v>288257.28813559323</v>
      </c>
      <c r="J84" s="171">
        <v>302605.42372881359</v>
      </c>
      <c r="K84" s="171">
        <v>308221.01694915252</v>
      </c>
      <c r="L84" s="171">
        <v>313945.42372881359</v>
      </c>
      <c r="M84" s="171">
        <v>329382.71186440677</v>
      </c>
      <c r="N84" s="171">
        <v>337166.44067796611</v>
      </c>
      <c r="O84" s="171">
        <v>354363.05084745766</v>
      </c>
      <c r="P84" s="171">
        <v>360952.88135593222</v>
      </c>
      <c r="Q84" s="171">
        <v>367263.05084745766</v>
      </c>
      <c r="R84" s="171">
        <v>387319.32203389832</v>
      </c>
      <c r="S84" s="171">
        <v>395255.59322033898</v>
      </c>
      <c r="T84" s="171">
        <v>401479.32203389832</v>
      </c>
      <c r="U84" s="171">
        <v>408257.28813559323</v>
      </c>
      <c r="V84" s="171">
        <v>427111.52542372886</v>
      </c>
      <c r="W84" s="171">
        <v>446280</v>
      </c>
      <c r="X84" s="171">
        <v>451163.3898305085</v>
      </c>
      <c r="Y84" s="171">
        <v>457629.15254237287</v>
      </c>
      <c r="Z84" s="171">
        <v>460278.30508474575</v>
      </c>
      <c r="AA84" s="171">
        <v>466245.76271186443</v>
      </c>
      <c r="AB84" s="171">
        <v>470136.61016949156</v>
      </c>
      <c r="AC84" s="171">
        <v>473382.71186440677</v>
      </c>
      <c r="AD84" s="171">
        <v>480905.08474576275</v>
      </c>
      <c r="AE84" s="171">
        <v>488430.50847457629</v>
      </c>
      <c r="AF84" s="171">
        <v>503479.32203389832</v>
      </c>
      <c r="AG84" s="171">
        <v>517489.83050847461</v>
      </c>
      <c r="AH84" s="171">
        <v>528514.57627118647</v>
      </c>
      <c r="AI84" s="171">
        <v>543954.91525423725</v>
      </c>
      <c r="AJ84" s="171">
        <v>557837.28813559317</v>
      </c>
      <c r="AK84" s="171">
        <v>570417.96610169497</v>
      </c>
      <c r="AL84" s="171">
        <v>575089.83050847461</v>
      </c>
      <c r="AM84" s="171">
        <v>581574.91525423725</v>
      </c>
      <c r="AN84" s="171">
        <v>589748.13559322036</v>
      </c>
      <c r="AO84" s="171">
        <v>596495.59322033892</v>
      </c>
    </row>
    <row r="85" spans="1:41" hidden="1" outlineLevel="1">
      <c r="A85" s="166">
        <v>3250</v>
      </c>
      <c r="B85" s="171">
        <v>213404.74576271189</v>
      </c>
      <c r="C85" s="171">
        <v>227656.27118644069</v>
      </c>
      <c r="D85" s="171">
        <v>233903.38983050847</v>
      </c>
      <c r="E85" s="171">
        <v>246743.38983050847</v>
      </c>
      <c r="F85" s="171">
        <v>255824.74576271186</v>
      </c>
      <c r="G85" s="171">
        <v>271721.69491525425</v>
      </c>
      <c r="H85" s="171">
        <v>277337.28813559323</v>
      </c>
      <c r="I85" s="171">
        <v>291632.54237288138</v>
      </c>
      <c r="J85" s="171">
        <v>307121.69491525425</v>
      </c>
      <c r="K85" s="171">
        <v>312517.62711864407</v>
      </c>
      <c r="L85" s="171">
        <v>318355.93220338988</v>
      </c>
      <c r="M85" s="171">
        <v>333794.23728813563</v>
      </c>
      <c r="N85" s="171">
        <v>341576.94915254239</v>
      </c>
      <c r="O85" s="171">
        <v>358390.16949152545</v>
      </c>
      <c r="P85" s="171">
        <v>365317.62711864407</v>
      </c>
      <c r="Q85" s="171">
        <v>382961.69491525419</v>
      </c>
      <c r="R85" s="171">
        <v>391393.22033898305</v>
      </c>
      <c r="S85" s="171">
        <v>398400</v>
      </c>
      <c r="T85" s="171">
        <v>405402.71186440677</v>
      </c>
      <c r="U85" s="171">
        <v>424861.01694915252</v>
      </c>
      <c r="V85" s="171">
        <v>432388.4745762712</v>
      </c>
      <c r="W85" s="171">
        <v>451283.3898305085</v>
      </c>
      <c r="X85" s="171">
        <v>457266.10169491527</v>
      </c>
      <c r="Y85" s="171">
        <v>463781.69491525419</v>
      </c>
      <c r="Z85" s="171">
        <v>468841.01694915252</v>
      </c>
      <c r="AA85" s="171">
        <v>471564.40677966108</v>
      </c>
      <c r="AB85" s="171">
        <v>479481.35593220341</v>
      </c>
      <c r="AC85" s="171">
        <v>487521.35593220341</v>
      </c>
      <c r="AD85" s="171">
        <v>494655.25423728814</v>
      </c>
      <c r="AE85" s="171">
        <v>502701.35593220341</v>
      </c>
      <c r="AF85" s="171">
        <v>518137.62711864407</v>
      </c>
      <c r="AG85" s="171">
        <v>526050.50847457629</v>
      </c>
      <c r="AH85" s="171">
        <v>556536.6101694915</v>
      </c>
      <c r="AI85" s="171">
        <v>562765.42372881353</v>
      </c>
      <c r="AJ85" s="171">
        <v>572753.89830508479</v>
      </c>
      <c r="AK85" s="171">
        <v>586636.27118644072</v>
      </c>
      <c r="AL85" s="171">
        <v>595195.93220338982</v>
      </c>
      <c r="AM85" s="171">
        <v>689641.01694915257</v>
      </c>
      <c r="AN85" s="171">
        <v>691587.45762711868</v>
      </c>
      <c r="AO85" s="171">
        <v>694052.54237288132</v>
      </c>
    </row>
    <row r="86" spans="1:41" hidden="1" outlineLevel="1">
      <c r="A86" s="166">
        <v>3375</v>
      </c>
      <c r="B86" s="171">
        <v>220409.49152542371</v>
      </c>
      <c r="C86" s="171">
        <v>231561.35593220338</v>
      </c>
      <c r="D86" s="171">
        <v>237403.72881355931</v>
      </c>
      <c r="E86" s="171">
        <v>249857.2881355932</v>
      </c>
      <c r="F86" s="171">
        <v>259200</v>
      </c>
      <c r="G86" s="171">
        <v>275284.06779661018</v>
      </c>
      <c r="H86" s="171">
        <v>281512.88135593222</v>
      </c>
      <c r="I86" s="171">
        <v>296302.37288135593</v>
      </c>
      <c r="J86" s="171">
        <v>311482.37288135593</v>
      </c>
      <c r="K86" s="171">
        <v>317577.96610169491</v>
      </c>
      <c r="L86" s="171">
        <v>322766.44067796611</v>
      </c>
      <c r="M86" s="171">
        <v>338984.74576271186</v>
      </c>
      <c r="N86" s="171">
        <v>347284.06779661018</v>
      </c>
      <c r="O86" s="171">
        <v>365317.62711864407</v>
      </c>
      <c r="P86" s="171">
        <v>370635.25423728809</v>
      </c>
      <c r="Q86" s="171">
        <v>386983.72881355934</v>
      </c>
      <c r="R86" s="171">
        <v>396714.9152542373</v>
      </c>
      <c r="S86" s="171">
        <v>404754.9152542373</v>
      </c>
      <c r="T86" s="171">
        <v>411760.67796610174</v>
      </c>
      <c r="U86" s="171">
        <v>431222.03389830509</v>
      </c>
      <c r="V86" s="171">
        <v>438486.10169491527</v>
      </c>
      <c r="W86" s="171">
        <v>458120.33898305084</v>
      </c>
      <c r="X86" s="171">
        <v>464559.66101694916</v>
      </c>
      <c r="Y86" s="171">
        <v>470527.11864406784</v>
      </c>
      <c r="Z86" s="171">
        <v>480646.77966101695</v>
      </c>
      <c r="AA86" s="171">
        <v>495956.94915254239</v>
      </c>
      <c r="AB86" s="171">
        <v>504774.9152542373</v>
      </c>
      <c r="AC86" s="171">
        <v>513338.64406779665</v>
      </c>
      <c r="AD86" s="171">
        <v>520731.86440677964</v>
      </c>
      <c r="AE86" s="171">
        <v>529425.76271186443</v>
      </c>
      <c r="AF86" s="171">
        <v>556149.15254237282</v>
      </c>
      <c r="AG86" s="171">
        <v>559262.03389830503</v>
      </c>
      <c r="AH86" s="171">
        <v>572886.10169491533</v>
      </c>
      <c r="AI86" s="171">
        <v>589488.81355932204</v>
      </c>
      <c r="AJ86" s="171">
        <v>607650.50847457629</v>
      </c>
      <c r="AK86" s="171">
        <v>615046.779661017</v>
      </c>
      <c r="AL86" s="171">
        <v>676277.28813559329</v>
      </c>
      <c r="AM86" s="171">
        <v>689769.15254237282</v>
      </c>
      <c r="AN86" s="171">
        <v>692882.03389830503</v>
      </c>
      <c r="AO86" s="171">
        <v>709488.81355932204</v>
      </c>
    </row>
    <row r="87" spans="1:41" hidden="1" outlineLevel="1">
      <c r="A87" s="166">
        <v>3500</v>
      </c>
      <c r="B87" s="171">
        <v>225077.2881355932</v>
      </c>
      <c r="C87" s="171">
        <v>241167.45762711865</v>
      </c>
      <c r="D87" s="171">
        <v>247133.89830508476</v>
      </c>
      <c r="E87" s="171">
        <v>268149.15254237287</v>
      </c>
      <c r="F87" s="171">
        <v>278011.5254237288</v>
      </c>
      <c r="G87" s="171">
        <v>287090.84745762713</v>
      </c>
      <c r="H87" s="171">
        <v>292667.79661016946</v>
      </c>
      <c r="I87" s="171">
        <v>306550.16949152545</v>
      </c>
      <c r="J87" s="171">
        <v>323154.9152542373</v>
      </c>
      <c r="K87" s="171">
        <v>329641.01694915252</v>
      </c>
      <c r="L87" s="171">
        <v>336777.96610169491</v>
      </c>
      <c r="M87" s="171">
        <v>353510.84745762713</v>
      </c>
      <c r="N87" s="171">
        <v>362852.54237288132</v>
      </c>
      <c r="O87" s="171">
        <v>382700.33898305084</v>
      </c>
      <c r="P87" s="171">
        <v>389577.96610169497</v>
      </c>
      <c r="Q87" s="171">
        <v>407868.81355932209</v>
      </c>
      <c r="R87" s="171">
        <v>417209.49152542377</v>
      </c>
      <c r="S87" s="171">
        <v>424472.54237288138</v>
      </c>
      <c r="T87" s="171">
        <v>431222.03389830509</v>
      </c>
      <c r="U87" s="171">
        <v>451198.98305084743</v>
      </c>
      <c r="V87" s="171">
        <v>456388.4745762712</v>
      </c>
      <c r="W87" s="171">
        <v>475198.98305084743</v>
      </c>
      <c r="X87" s="171">
        <v>481036.27118644066</v>
      </c>
      <c r="Y87" s="171">
        <v>487652.54237288138</v>
      </c>
      <c r="Z87" s="171">
        <v>493101.35593220341</v>
      </c>
      <c r="AA87" s="171">
        <v>509576.94915254239</v>
      </c>
      <c r="AB87" s="171">
        <v>518137.62711864407</v>
      </c>
      <c r="AC87" s="171">
        <v>526829.49152542371</v>
      </c>
      <c r="AD87" s="171">
        <v>547587.45762711868</v>
      </c>
      <c r="AE87" s="171">
        <v>550958.64406779665</v>
      </c>
      <c r="AF87" s="171">
        <v>563023.72881355928</v>
      </c>
      <c r="AG87" s="171">
        <v>568602.71186440671</v>
      </c>
      <c r="AH87" s="171">
        <v>588582.71186440671</v>
      </c>
      <c r="AI87" s="171">
        <v>610117.62711864407</v>
      </c>
      <c r="AJ87" s="171">
        <v>623607.45762711868</v>
      </c>
      <c r="AK87" s="171">
        <v>678743.38983050839</v>
      </c>
      <c r="AL87" s="171">
        <v>690416.94915254239</v>
      </c>
      <c r="AM87" s="171">
        <v>711952.88135593222</v>
      </c>
      <c r="AN87" s="171">
        <v>713121.35593220347</v>
      </c>
      <c r="AO87" s="171">
        <v>720128.13559322036</v>
      </c>
    </row>
    <row r="88" spans="1:41" hidden="1" outlineLevel="1">
      <c r="A88" s="166">
        <v>3625</v>
      </c>
      <c r="B88" s="171">
        <v>236625.76271186443</v>
      </c>
      <c r="C88" s="171">
        <v>244537.62711864407</v>
      </c>
      <c r="D88" s="171">
        <v>249468.81355932204</v>
      </c>
      <c r="E88" s="171">
        <v>270614.23728813557</v>
      </c>
      <c r="F88" s="171">
        <v>280214.23728813557</v>
      </c>
      <c r="G88" s="171">
        <v>289425.76271186443</v>
      </c>
      <c r="H88" s="171">
        <v>304992.20338983054</v>
      </c>
      <c r="I88" s="171">
        <v>319784.74576271186</v>
      </c>
      <c r="J88" s="171">
        <v>337685.08474576275</v>
      </c>
      <c r="K88" s="171">
        <v>345209.49152542377</v>
      </c>
      <c r="L88" s="171">
        <v>351436.27118644066</v>
      </c>
      <c r="M88" s="171">
        <v>368561.69491525419</v>
      </c>
      <c r="N88" s="171">
        <v>379069.83050847455</v>
      </c>
      <c r="O88" s="171">
        <v>399436.27118644066</v>
      </c>
      <c r="P88" s="171">
        <v>406443.05084745766</v>
      </c>
      <c r="Q88" s="171">
        <v>413187.45762711862</v>
      </c>
      <c r="R88" s="171">
        <v>435242.03389830509</v>
      </c>
      <c r="S88" s="171">
        <v>442895.59322033898</v>
      </c>
      <c r="T88" s="171">
        <v>449642.03389830509</v>
      </c>
      <c r="U88" s="171">
        <v>456000</v>
      </c>
      <c r="V88" s="171">
        <v>476234.23728813563</v>
      </c>
      <c r="W88" s="171">
        <v>490763.3898305085</v>
      </c>
      <c r="X88" s="171">
        <v>502181.69491525425</v>
      </c>
      <c r="Y88" s="171">
        <v>508021.01694915252</v>
      </c>
      <c r="Z88" s="171">
        <v>521511.86440677964</v>
      </c>
      <c r="AA88" s="171">
        <v>539933.89830508479</v>
      </c>
      <c r="AB88" s="171">
        <v>549272.54237288143</v>
      </c>
      <c r="AC88" s="171">
        <v>570288.81355932204</v>
      </c>
      <c r="AD88" s="171">
        <v>570940.67796610168</v>
      </c>
      <c r="AE88" s="171">
        <v>589878.30508474575</v>
      </c>
      <c r="AF88" s="171">
        <v>596495.59322033892</v>
      </c>
      <c r="AG88" s="171">
        <v>605186.44067796611</v>
      </c>
      <c r="AH88" s="171">
        <v>631261.01694915257</v>
      </c>
      <c r="AI88" s="171">
        <v>711173.89830508479</v>
      </c>
      <c r="AJ88" s="171">
        <v>722722.37288135593</v>
      </c>
      <c r="AK88" s="171">
        <v>725705.08474576264</v>
      </c>
      <c r="AL88" s="171">
        <v>728430.50847457617</v>
      </c>
      <c r="AM88" s="171">
        <v>734007.45762711868</v>
      </c>
      <c r="AN88" s="171">
        <v>773963.38983050839</v>
      </c>
      <c r="AO88" s="171">
        <v>780970.16949152551</v>
      </c>
    </row>
    <row r="89" spans="1:41" hidden="1" outlineLevel="1">
      <c r="A89" s="166">
        <v>3750</v>
      </c>
      <c r="B89" s="171">
        <v>242464.06779661015</v>
      </c>
      <c r="C89" s="171">
        <v>264641.69491525425</v>
      </c>
      <c r="D89" s="171">
        <v>271843.72881355934</v>
      </c>
      <c r="E89" s="171">
        <v>286702.37288135593</v>
      </c>
      <c r="F89" s="171">
        <v>298116.61016949156</v>
      </c>
      <c r="G89" s="171">
        <v>316763.3898305085</v>
      </c>
      <c r="H89" s="171">
        <v>323601.35593220341</v>
      </c>
      <c r="I89" s="171">
        <v>330681.35593220341</v>
      </c>
      <c r="J89" s="171">
        <v>359489.49152542377</v>
      </c>
      <c r="K89" s="171">
        <v>366567.45762711862</v>
      </c>
      <c r="L89" s="171">
        <v>375482.03389830509</v>
      </c>
      <c r="M89" s="171">
        <v>384757.62711864407</v>
      </c>
      <c r="N89" s="171">
        <v>406119.66101694916</v>
      </c>
      <c r="O89" s="171">
        <v>426503.3898305085</v>
      </c>
      <c r="P89" s="171">
        <v>433580.33898305084</v>
      </c>
      <c r="Q89" s="171">
        <v>440176.27118644066</v>
      </c>
      <c r="R89" s="171">
        <v>441337.62711864407</v>
      </c>
      <c r="S89" s="171">
        <v>441857.28813559323</v>
      </c>
      <c r="T89" s="171">
        <v>448603.72881355934</v>
      </c>
      <c r="U89" s="171">
        <v>469359.66101694916</v>
      </c>
      <c r="V89" s="171">
        <v>475198.98305084743</v>
      </c>
      <c r="W89" s="171">
        <v>495047.79661016952</v>
      </c>
      <c r="X89" s="171">
        <v>501792.20338983054</v>
      </c>
      <c r="Y89" s="171">
        <v>529163.3898305085</v>
      </c>
      <c r="Z89" s="171">
        <v>518786.44067796611</v>
      </c>
      <c r="AA89" s="171">
        <v>547975.93220338982</v>
      </c>
      <c r="AB89" s="171">
        <v>556928.13559322036</v>
      </c>
      <c r="AC89" s="171">
        <v>557837.28813559317</v>
      </c>
      <c r="AD89" s="171">
        <v>563414.23728813557</v>
      </c>
      <c r="AE89" s="171">
        <v>572886.10169491533</v>
      </c>
      <c r="AF89" s="171">
        <v>591954.91525423725</v>
      </c>
      <c r="AG89" s="171">
        <v>601943.3898305085</v>
      </c>
      <c r="AH89" s="171">
        <v>692365.42372881353</v>
      </c>
      <c r="AI89" s="171">
        <v>694052.54237288132</v>
      </c>
      <c r="AJ89" s="171">
        <v>706116.6101694915</v>
      </c>
      <c r="AK89" s="171">
        <v>713769.15254237282</v>
      </c>
      <c r="AL89" s="171">
        <v>720128.13559322036</v>
      </c>
      <c r="AM89" s="171">
        <v>753727.11864406778</v>
      </c>
      <c r="AN89" s="171">
        <v>754891.52542372886</v>
      </c>
      <c r="AO89" s="171">
        <v>758137.62711864419</v>
      </c>
    </row>
    <row r="90" spans="1:41" hidden="1" outlineLevel="1">
      <c r="A90" s="166">
        <v>3875</v>
      </c>
      <c r="B90" s="171">
        <v>247912.88135593222</v>
      </c>
      <c r="C90" s="171">
        <v>267570.50847457629</v>
      </c>
      <c r="D90" s="171">
        <v>274377.96610169491</v>
      </c>
      <c r="E90" s="171">
        <v>289036.27118644072</v>
      </c>
      <c r="F90" s="171">
        <v>301751.18644067796</v>
      </c>
      <c r="G90" s="171">
        <v>321891.86440677964</v>
      </c>
      <c r="H90" s="171">
        <v>327626.44067796611</v>
      </c>
      <c r="I90" s="171">
        <v>343782.71186440677</v>
      </c>
      <c r="J90" s="171">
        <v>363027.45762711862</v>
      </c>
      <c r="K90" s="171">
        <v>371085.76271186443</v>
      </c>
      <c r="L90" s="171">
        <v>379874.23728813563</v>
      </c>
      <c r="M90" s="171">
        <v>389318.64406779665</v>
      </c>
      <c r="N90" s="171">
        <v>410633.89830508473</v>
      </c>
      <c r="O90" s="171">
        <v>431753.89830508473</v>
      </c>
      <c r="P90" s="171">
        <v>438831.86440677964</v>
      </c>
      <c r="Q90" s="171">
        <v>446008.4745762712</v>
      </c>
      <c r="R90" s="171">
        <v>468616.27118644066</v>
      </c>
      <c r="S90" s="171">
        <v>477038.64406779665</v>
      </c>
      <c r="T90" s="171">
        <v>484240.67796610174</v>
      </c>
      <c r="U90" s="171">
        <v>492452.54237288138</v>
      </c>
      <c r="V90" s="171">
        <v>514391.18644067796</v>
      </c>
      <c r="W90" s="171">
        <v>536608.47457627114</v>
      </c>
      <c r="X90" s="171">
        <v>543443.3898305085</v>
      </c>
      <c r="Y90" s="171">
        <v>550441.01694915257</v>
      </c>
      <c r="Z90" s="171">
        <v>556536.6101694915</v>
      </c>
      <c r="AA90" s="171">
        <v>561596.94915254239</v>
      </c>
      <c r="AB90" s="171">
        <v>570417.96610169497</v>
      </c>
      <c r="AC90" s="171">
        <v>579760.67796610168</v>
      </c>
      <c r="AD90" s="171">
        <v>589229.49152542371</v>
      </c>
      <c r="AE90" s="171">
        <v>598831.52542372886</v>
      </c>
      <c r="AF90" s="171">
        <v>665898.30508474575</v>
      </c>
      <c r="AG90" s="171">
        <v>672515.59322033904</v>
      </c>
      <c r="AH90" s="171">
        <v>719478.30508474575</v>
      </c>
      <c r="AI90" s="171">
        <v>726873.55932203389</v>
      </c>
      <c r="AJ90" s="171">
        <v>752299.32203389832</v>
      </c>
      <c r="AK90" s="171">
        <v>759563.38983050839</v>
      </c>
      <c r="AL90" s="171">
        <v>780063.05084745772</v>
      </c>
      <c r="AM90" s="171">
        <v>798352.88135593222</v>
      </c>
      <c r="AN90" s="171">
        <v>799650.5084745764</v>
      </c>
      <c r="AO90" s="171">
        <v>800430.5084745764</v>
      </c>
    </row>
    <row r="91" spans="1:41" hidden="1" outlineLevel="1">
      <c r="A91" s="166">
        <v>4000</v>
      </c>
      <c r="B91" s="171">
        <v>254138.64406779659</v>
      </c>
      <c r="C91" s="171">
        <v>276065.0847457627</v>
      </c>
      <c r="D91" s="171">
        <v>283976.94915254239</v>
      </c>
      <c r="E91" s="171">
        <v>299157.96610169491</v>
      </c>
      <c r="F91" s="171">
        <v>308366.44067796611</v>
      </c>
      <c r="G91" s="171">
        <v>326010.50847457629</v>
      </c>
      <c r="H91" s="171">
        <v>331975.93220338988</v>
      </c>
      <c r="I91" s="171">
        <v>348063.05084745766</v>
      </c>
      <c r="J91" s="171">
        <v>366874.57627118641</v>
      </c>
      <c r="K91" s="171">
        <v>374917.62711864407</v>
      </c>
      <c r="L91" s="171">
        <v>382311.86440677964</v>
      </c>
      <c r="M91" s="171">
        <v>401511.86440677964</v>
      </c>
      <c r="N91" s="171">
        <v>414094.57627118641</v>
      </c>
      <c r="O91" s="171">
        <v>437576.94915254239</v>
      </c>
      <c r="P91" s="171">
        <v>444710.84745762713</v>
      </c>
      <c r="Q91" s="171">
        <v>452238.30508474575</v>
      </c>
      <c r="R91" s="171">
        <v>475846.77966101695</v>
      </c>
      <c r="S91" s="171">
        <v>483758.64406779665</v>
      </c>
      <c r="T91" s="171">
        <v>491155.93220338982</v>
      </c>
      <c r="U91" s="171">
        <v>513857.28813559317</v>
      </c>
      <c r="V91" s="171">
        <v>520993.22033898305</v>
      </c>
      <c r="W91" s="171">
        <v>542528.13559322036</v>
      </c>
      <c r="X91" s="171">
        <v>550180.67796610168</v>
      </c>
      <c r="Y91" s="171">
        <v>558224.74576271186</v>
      </c>
      <c r="Z91" s="171">
        <v>559780.67796610168</v>
      </c>
      <c r="AA91" s="171">
        <v>561859.32203389832</v>
      </c>
      <c r="AB91" s="171">
        <v>583130.84745762718</v>
      </c>
      <c r="AC91" s="171">
        <v>586764.40677966108</v>
      </c>
      <c r="AD91" s="171">
        <v>590007.45762711868</v>
      </c>
      <c r="AE91" s="171">
        <v>652279.32203389832</v>
      </c>
      <c r="AF91" s="171">
        <v>670699.32203389832</v>
      </c>
      <c r="AG91" s="171">
        <v>677317.62711864419</v>
      </c>
      <c r="AH91" s="171">
        <v>719478.30508474575</v>
      </c>
      <c r="AI91" s="171">
        <v>735433.22033898311</v>
      </c>
      <c r="AJ91" s="171">
        <v>752299.32203389832</v>
      </c>
      <c r="AK91" s="171">
        <v>764622.71186440683</v>
      </c>
      <c r="AL91" s="171">
        <v>780580.67796610168</v>
      </c>
      <c r="AM91" s="171">
        <v>798485.08474576275</v>
      </c>
      <c r="AN91" s="171">
        <v>799910.84745762707</v>
      </c>
      <c r="AO91" s="171">
        <v>801594.91525423725</v>
      </c>
    </row>
    <row r="92" spans="1:41" hidden="1" outlineLevel="1">
      <c r="A92" s="166">
        <v>4125</v>
      </c>
      <c r="B92" s="171">
        <v>264777.96610169491</v>
      </c>
      <c r="C92" s="171">
        <v>280085.0847457627</v>
      </c>
      <c r="D92" s="171">
        <v>287090.84745762713</v>
      </c>
      <c r="E92" s="171">
        <v>303176.94915254239</v>
      </c>
      <c r="F92" s="171">
        <v>316151.18644067796</v>
      </c>
      <c r="G92" s="171">
        <v>338463.05084745766</v>
      </c>
      <c r="H92" s="171">
        <v>345860.33898305084</v>
      </c>
      <c r="I92" s="171">
        <v>363760.67796610174</v>
      </c>
      <c r="J92" s="171">
        <v>382442.03389830509</v>
      </c>
      <c r="K92" s="171">
        <v>388928.1355932203</v>
      </c>
      <c r="L92" s="171">
        <v>396323.3898305085</v>
      </c>
      <c r="M92" s="171">
        <v>416560.67796610174</v>
      </c>
      <c r="N92" s="171">
        <v>427198.98305084743</v>
      </c>
      <c r="O92" s="171">
        <v>450184.06779661018</v>
      </c>
      <c r="P92" s="171">
        <v>459759.66101694916</v>
      </c>
      <c r="Q92" s="171">
        <v>468971.18644067796</v>
      </c>
      <c r="R92" s="171">
        <v>494785.42372881353</v>
      </c>
      <c r="S92" s="171">
        <v>503350.16949152539</v>
      </c>
      <c r="T92" s="171">
        <v>510485.08474576275</v>
      </c>
      <c r="U92" s="171">
        <v>531890.84745762707</v>
      </c>
      <c r="V92" s="171">
        <v>539154.91525423725</v>
      </c>
      <c r="W92" s="171">
        <v>561387.45762711868</v>
      </c>
      <c r="X92" s="171">
        <v>569901.35593220335</v>
      </c>
      <c r="Y92" s="171">
        <v>577424.74576271186</v>
      </c>
      <c r="Z92" s="171">
        <v>578980.67796610168</v>
      </c>
      <c r="AA92" s="171">
        <v>581574.91525423725</v>
      </c>
      <c r="AB92" s="171">
        <v>583391.18644067796</v>
      </c>
      <c r="AC92" s="171">
        <v>592213.22033898311</v>
      </c>
      <c r="AD92" s="171">
        <v>639956.94915254239</v>
      </c>
      <c r="AE92" s="171">
        <v>672127.11864406778</v>
      </c>
      <c r="AF92" s="171">
        <v>678353.89830508479</v>
      </c>
      <c r="AG92" s="171">
        <v>685099.32203389832</v>
      </c>
      <c r="AH92" s="171">
        <v>737119.32203389832</v>
      </c>
      <c r="AI92" s="171">
        <v>738549.15254237282</v>
      </c>
      <c r="AJ92" s="171">
        <v>752948.13559322036</v>
      </c>
      <c r="AK92" s="171">
        <v>773963.38983050839</v>
      </c>
      <c r="AL92" s="171">
        <v>781358.64406779665</v>
      </c>
      <c r="AM92" s="171">
        <v>799001.69491525425</v>
      </c>
      <c r="AN92" s="171">
        <v>800170.16949152551</v>
      </c>
      <c r="AO92" s="171">
        <v>838051.52542372886</v>
      </c>
    </row>
    <row r="93" spans="1:41" hidden="1" outlineLevel="1">
      <c r="A93" s="166">
        <v>4250</v>
      </c>
      <c r="B93" s="171">
        <v>270227.79661016946</v>
      </c>
      <c r="C93" s="171">
        <v>284106.10169491527</v>
      </c>
      <c r="D93" s="171">
        <v>290333.89830508473</v>
      </c>
      <c r="E93" s="171">
        <v>315374.23728813563</v>
      </c>
      <c r="F93" s="171">
        <v>329509.83050847455</v>
      </c>
      <c r="G93" s="171">
        <v>341667.45762711862</v>
      </c>
      <c r="H93" s="171">
        <v>349618.98305084743</v>
      </c>
      <c r="I93" s="171">
        <v>367523.3898305085</v>
      </c>
      <c r="J93" s="171">
        <v>386723.3898305085</v>
      </c>
      <c r="K93" s="171">
        <v>393598.98305084743</v>
      </c>
      <c r="L93" s="171">
        <v>401381.69491525419</v>
      </c>
      <c r="M93" s="171">
        <v>421101.35593220341</v>
      </c>
      <c r="N93" s="171">
        <v>432516.61016949156</v>
      </c>
      <c r="O93" s="171">
        <v>454700.33898305084</v>
      </c>
      <c r="P93" s="171">
        <v>464171.18644067796</v>
      </c>
      <c r="Q93" s="171">
        <v>472732.88135593222</v>
      </c>
      <c r="R93" s="171">
        <v>498807.45762711862</v>
      </c>
      <c r="S93" s="171">
        <v>507371.18644067796</v>
      </c>
      <c r="T93" s="171">
        <v>515025.76271186443</v>
      </c>
      <c r="U93" s="171">
        <v>539154.91525423725</v>
      </c>
      <c r="V93" s="171">
        <v>545641.01694915257</v>
      </c>
      <c r="W93" s="171">
        <v>568732.88135593222</v>
      </c>
      <c r="X93" s="171">
        <v>576126.10169491533</v>
      </c>
      <c r="Y93" s="171">
        <v>584170.16949152539</v>
      </c>
      <c r="Z93" s="171">
        <v>586764.40677966108</v>
      </c>
      <c r="AA93" s="171">
        <v>589361.69491525425</v>
      </c>
      <c r="AB93" s="171">
        <v>595587.45762711868</v>
      </c>
      <c r="AC93" s="171">
        <v>641900.3389830509</v>
      </c>
      <c r="AD93" s="171">
        <v>672515.59322033904</v>
      </c>
      <c r="AE93" s="171">
        <v>681468.81355932204</v>
      </c>
      <c r="AF93" s="171">
        <v>715974.91525423725</v>
      </c>
      <c r="AG93" s="171">
        <v>722850.50847457617</v>
      </c>
      <c r="AH93" s="171">
        <v>738289.83050847461</v>
      </c>
      <c r="AI93" s="171">
        <v>753985.42372881353</v>
      </c>
      <c r="AJ93" s="171">
        <v>761898.30508474575</v>
      </c>
      <c r="AK93" s="171">
        <v>783044.74576271197</v>
      </c>
      <c r="AL93" s="171">
        <v>793036.2711864406</v>
      </c>
      <c r="AM93" s="171">
        <v>799910.84745762707</v>
      </c>
      <c r="AN93" s="171">
        <v>840904.06779661018</v>
      </c>
      <c r="AO93" s="171">
        <v>841423.72881355928</v>
      </c>
    </row>
    <row r="94" spans="1:41" hidden="1" outlineLevel="1">
      <c r="A94" s="166">
        <v>4375</v>
      </c>
      <c r="B94" s="171">
        <v>276843.05084745766</v>
      </c>
      <c r="C94" s="171">
        <v>287090.84745762713</v>
      </c>
      <c r="D94" s="171">
        <v>292798.98305084748</v>
      </c>
      <c r="E94" s="171">
        <v>317577.96610169491</v>
      </c>
      <c r="F94" s="171">
        <v>331848.81355932209</v>
      </c>
      <c r="G94" s="171">
        <v>344300.33898305084</v>
      </c>
      <c r="H94" s="171">
        <v>352732.88135593222</v>
      </c>
      <c r="I94" s="171">
        <v>372064.06779661018</v>
      </c>
      <c r="J94" s="171">
        <v>391002.71186440677</v>
      </c>
      <c r="K94" s="171">
        <v>397879.32203389832</v>
      </c>
      <c r="L94" s="171">
        <v>406443.05084745766</v>
      </c>
      <c r="M94" s="171">
        <v>426551.18644067796</v>
      </c>
      <c r="N94" s="171">
        <v>437836.27118644066</v>
      </c>
      <c r="O94" s="171">
        <v>460668.81355932209</v>
      </c>
      <c r="P94" s="171">
        <v>469876.27118644066</v>
      </c>
      <c r="Q94" s="171">
        <v>497511.86440677964</v>
      </c>
      <c r="R94" s="171">
        <v>503996.94915254239</v>
      </c>
      <c r="S94" s="171">
        <v>513597.96610169497</v>
      </c>
      <c r="T94" s="171">
        <v>521772.20338983054</v>
      </c>
      <c r="U94" s="171">
        <v>545379.66101694922</v>
      </c>
      <c r="V94" s="171">
        <v>552515.59322033892</v>
      </c>
      <c r="W94" s="171">
        <v>574205.08474576275</v>
      </c>
      <c r="X94" s="171">
        <v>582506.44067796611</v>
      </c>
      <c r="Y94" s="171">
        <v>608688.81355932204</v>
      </c>
      <c r="Z94" s="171">
        <v>602461.01694915257</v>
      </c>
      <c r="AA94" s="171">
        <v>609727.11864406778</v>
      </c>
      <c r="AB94" s="171">
        <v>642290.84745762707</v>
      </c>
      <c r="AC94" s="171">
        <v>675758.64406779665</v>
      </c>
      <c r="AD94" s="171">
        <v>683024.74576271197</v>
      </c>
      <c r="AE94" s="171">
        <v>720128.13559322036</v>
      </c>
      <c r="AF94" s="171">
        <v>724537.62711864419</v>
      </c>
      <c r="AG94" s="171">
        <v>733487.79661016946</v>
      </c>
      <c r="AH94" s="171">
        <v>780580.67796610168</v>
      </c>
      <c r="AI94" s="171">
        <v>781488.81355932204</v>
      </c>
      <c r="AJ94" s="171">
        <v>783044.74576271197</v>
      </c>
      <c r="AK94" s="171">
        <v>792386.44067796611</v>
      </c>
      <c r="AL94" s="171">
        <v>801984.40677966108</v>
      </c>
      <c r="AM94" s="171">
        <v>834548.13559322036</v>
      </c>
      <c r="AN94" s="171">
        <v>841165.42372881353</v>
      </c>
      <c r="AO94" s="171">
        <v>842461.01694915257</v>
      </c>
    </row>
    <row r="95" spans="1:41" hidden="1" outlineLevel="1">
      <c r="A95" s="166">
        <v>4500</v>
      </c>
      <c r="B95" s="171">
        <v>282420</v>
      </c>
      <c r="C95" s="171">
        <v>306550.16949152545</v>
      </c>
      <c r="D95" s="171">
        <v>314852.54237288132</v>
      </c>
      <c r="E95" s="171">
        <v>332366.44067796611</v>
      </c>
      <c r="F95" s="171">
        <v>348063.05084745766</v>
      </c>
      <c r="G95" s="171">
        <v>372549.15254237287</v>
      </c>
      <c r="H95" s="171">
        <v>379717.62711864407</v>
      </c>
      <c r="I95" s="171">
        <v>399048.81355932209</v>
      </c>
      <c r="J95" s="171">
        <v>407998.98305084743</v>
      </c>
      <c r="K95" s="171">
        <v>416170.16949152545</v>
      </c>
      <c r="L95" s="171">
        <v>424731.86440677964</v>
      </c>
      <c r="M95" s="171">
        <v>446398.98305084743</v>
      </c>
      <c r="N95" s="171">
        <v>459373.22033898305</v>
      </c>
      <c r="O95" s="171">
        <v>485055.25423728814</v>
      </c>
      <c r="P95" s="171">
        <v>492971.18644067796</v>
      </c>
      <c r="Q95" s="171">
        <v>506723.3898305085</v>
      </c>
      <c r="R95" s="171">
        <v>545277.96610169497</v>
      </c>
      <c r="S95" s="171">
        <v>555285.76271186443</v>
      </c>
      <c r="T95" s="171">
        <v>564074.23728813557</v>
      </c>
      <c r="U95" s="171">
        <v>579109.83050847461</v>
      </c>
      <c r="V95" s="171">
        <v>598702.37288135593</v>
      </c>
      <c r="W95" s="171">
        <v>624252.20338983054</v>
      </c>
      <c r="X95" s="171">
        <v>632311.52542372886</v>
      </c>
      <c r="Y95" s="171">
        <v>640862.03389830503</v>
      </c>
      <c r="Z95" s="171">
        <v>664992.20338983054</v>
      </c>
      <c r="AA95" s="171">
        <v>686917.62711864419</v>
      </c>
      <c r="AB95" s="171">
        <v>721811.18644067796</v>
      </c>
      <c r="AC95" s="171">
        <v>728946.10169491533</v>
      </c>
      <c r="AD95" s="171">
        <v>739457.28813559329</v>
      </c>
      <c r="AE95" s="171">
        <v>748406.44067796611</v>
      </c>
      <c r="AF95" s="171">
        <v>753208.47457627126</v>
      </c>
      <c r="AG95" s="171">
        <v>776300.3389830509</v>
      </c>
      <c r="AH95" s="171">
        <v>792777.96610169485</v>
      </c>
      <c r="AI95" s="171">
        <v>794591.18644067796</v>
      </c>
      <c r="AJ95" s="171">
        <v>843500.3389830509</v>
      </c>
      <c r="AK95" s="171">
        <v>844794.91525423725</v>
      </c>
      <c r="AL95" s="171">
        <v>851152.88135593222</v>
      </c>
      <c r="AM95" s="171">
        <v>864256.2711864406</v>
      </c>
      <c r="AN95" s="171">
        <v>869574.91525423725</v>
      </c>
      <c r="AO95" s="171">
        <v>895648.47457627126</v>
      </c>
    </row>
    <row r="96" spans="1:41" hidden="1" outlineLevel="1">
      <c r="A96" s="166">
        <v>4625</v>
      </c>
      <c r="B96" s="171">
        <v>293318.64406779659</v>
      </c>
      <c r="C96" s="171">
        <v>309532.88135593222</v>
      </c>
      <c r="D96" s="171">
        <v>318355.93220338988</v>
      </c>
      <c r="E96" s="171">
        <v>336388.4745762712</v>
      </c>
      <c r="F96" s="171">
        <v>351308.1355932203</v>
      </c>
      <c r="G96" s="171">
        <v>376605.76271186443</v>
      </c>
      <c r="H96" s="171">
        <v>384905.08474576275</v>
      </c>
      <c r="I96" s="171">
        <v>405271.52542372886</v>
      </c>
      <c r="J96" s="171">
        <v>425773.22033898305</v>
      </c>
      <c r="K96" s="171">
        <v>432907.11864406778</v>
      </c>
      <c r="L96" s="171">
        <v>442895.59322033898</v>
      </c>
      <c r="M96" s="171">
        <v>453144.40677966102</v>
      </c>
      <c r="N96" s="171">
        <v>480258.30508474575</v>
      </c>
      <c r="O96" s="171">
        <v>505845.76271186443</v>
      </c>
      <c r="P96" s="171">
        <v>515368.4745762712</v>
      </c>
      <c r="Q96" s="171">
        <v>523912.88135593222</v>
      </c>
      <c r="R96" s="171">
        <v>551135.59322033892</v>
      </c>
      <c r="S96" s="171">
        <v>561337.62711864407</v>
      </c>
      <c r="T96" s="171">
        <v>569901.35593220335</v>
      </c>
      <c r="U96" s="171">
        <v>594939.66101694922</v>
      </c>
      <c r="V96" s="171">
        <v>604018.98305084754</v>
      </c>
      <c r="W96" s="171">
        <v>629867.79661016946</v>
      </c>
      <c r="X96" s="171">
        <v>638902.37288135593</v>
      </c>
      <c r="Y96" s="171">
        <v>647811.86440677976</v>
      </c>
      <c r="Z96" s="171">
        <v>696903.05084745772</v>
      </c>
      <c r="AA96" s="171">
        <v>707930.84745762707</v>
      </c>
      <c r="AB96" s="171">
        <v>729726.10169491533</v>
      </c>
      <c r="AC96" s="171">
        <v>739715.59322033904</v>
      </c>
      <c r="AD96" s="171">
        <v>749316.6101694915</v>
      </c>
      <c r="AE96" s="171">
        <v>754245.76271186443</v>
      </c>
      <c r="AF96" s="171">
        <v>777335.59322033904</v>
      </c>
      <c r="AG96" s="171">
        <v>785249.49152542371</v>
      </c>
      <c r="AH96" s="171">
        <v>801726.10169491533</v>
      </c>
      <c r="AI96" s="171">
        <v>811975.93220338994</v>
      </c>
      <c r="AJ96" s="171">
        <v>849725.08474576275</v>
      </c>
      <c r="AK96" s="171">
        <v>851152.88135593222</v>
      </c>
      <c r="AL96" s="171">
        <v>857899.32203389832</v>
      </c>
      <c r="AM96" s="171">
        <v>865681.01694915257</v>
      </c>
      <c r="AN96" s="171">
        <v>898245.76271186443</v>
      </c>
      <c r="AO96" s="171">
        <v>905640</v>
      </c>
    </row>
    <row r="97" spans="1:41" hidden="1" outlineLevel="1">
      <c r="A97" s="166">
        <v>4750</v>
      </c>
      <c r="B97" s="171">
        <v>299157.96610169491</v>
      </c>
      <c r="C97" s="171">
        <v>313037.28813559323</v>
      </c>
      <c r="D97" s="171">
        <v>321858.30508474575</v>
      </c>
      <c r="E97" s="171">
        <v>349230.50847457629</v>
      </c>
      <c r="F97" s="171">
        <v>365834.23728813563</v>
      </c>
      <c r="G97" s="171">
        <v>380496.61016949156</v>
      </c>
      <c r="H97" s="171">
        <v>389318.64406779665</v>
      </c>
      <c r="I97" s="171">
        <v>409165.42372881353</v>
      </c>
      <c r="J97" s="171">
        <v>430181.69491525419</v>
      </c>
      <c r="K97" s="171">
        <v>438096.61016949156</v>
      </c>
      <c r="L97" s="171">
        <v>446525.08474576275</v>
      </c>
      <c r="M97" s="171">
        <v>469359.66101694916</v>
      </c>
      <c r="N97" s="171">
        <v>483888.81355932204</v>
      </c>
      <c r="O97" s="171">
        <v>511705.42372881353</v>
      </c>
      <c r="P97" s="171">
        <v>521251.52542372886</v>
      </c>
      <c r="Q97" s="171">
        <v>540322.37288135593</v>
      </c>
      <c r="R97" s="171">
        <v>558224.74576271186</v>
      </c>
      <c r="S97" s="171">
        <v>568732.88135593222</v>
      </c>
      <c r="T97" s="171">
        <v>576514.57627118647</v>
      </c>
      <c r="U97" s="171">
        <v>601813.22033898311</v>
      </c>
      <c r="V97" s="171">
        <v>610374.91525423725</v>
      </c>
      <c r="W97" s="171">
        <v>636450.50847457617</v>
      </c>
      <c r="X97" s="171">
        <v>645919.32203389832</v>
      </c>
      <c r="Y97" s="171">
        <v>654743.38983050839</v>
      </c>
      <c r="Z97" s="171">
        <v>704428.47457627126</v>
      </c>
      <c r="AA97" s="171">
        <v>711952.88135593222</v>
      </c>
      <c r="AB97" s="171">
        <v>739715.59322033904</v>
      </c>
      <c r="AC97" s="171">
        <v>749316.6101694915</v>
      </c>
      <c r="AD97" s="171">
        <v>759563.38983050839</v>
      </c>
      <c r="AE97" s="171">
        <v>762289.83050847461</v>
      </c>
      <c r="AF97" s="171">
        <v>786416.94915254239</v>
      </c>
      <c r="AG97" s="171">
        <v>793554.91525423725</v>
      </c>
      <c r="AH97" s="171">
        <v>827153.89830508479</v>
      </c>
      <c r="AI97" s="171">
        <v>851021.69491525425</v>
      </c>
      <c r="AJ97" s="171">
        <v>858677.28813559329</v>
      </c>
      <c r="AK97" s="171">
        <v>865941.35593220347</v>
      </c>
      <c r="AL97" s="171">
        <v>867627.45762711868</v>
      </c>
      <c r="AM97" s="171">
        <v>900450.5084745764</v>
      </c>
      <c r="AN97" s="171">
        <v>908235.25423728814</v>
      </c>
      <c r="AO97" s="171">
        <v>916147.11864406778</v>
      </c>
    </row>
    <row r="98" spans="1:41" hidden="1" outlineLevel="1">
      <c r="A98" s="166">
        <v>4875</v>
      </c>
      <c r="B98" s="171">
        <v>304863.05084745766</v>
      </c>
      <c r="C98" s="171">
        <v>316539.66101694916</v>
      </c>
      <c r="D98" s="171">
        <v>325361.69491525419</v>
      </c>
      <c r="E98" s="171">
        <v>352993.22033898305</v>
      </c>
      <c r="F98" s="171">
        <v>369339.66101694916</v>
      </c>
      <c r="G98" s="171">
        <v>384775.93220338988</v>
      </c>
      <c r="H98" s="171">
        <v>393468.81355932209</v>
      </c>
      <c r="I98" s="171">
        <v>413187.45762711862</v>
      </c>
      <c r="J98" s="171">
        <v>435242.03389830509</v>
      </c>
      <c r="K98" s="171">
        <v>442895.59322033898</v>
      </c>
      <c r="L98" s="171">
        <v>451457.28813559323</v>
      </c>
      <c r="M98" s="171">
        <v>474160.67796610174</v>
      </c>
      <c r="N98" s="171">
        <v>487393.22033898305</v>
      </c>
      <c r="O98" s="171">
        <v>513597.96610169497</v>
      </c>
      <c r="P98" s="171">
        <v>524884.06779661018</v>
      </c>
      <c r="Q98" s="171">
        <v>556668.81355932204</v>
      </c>
      <c r="R98" s="171">
        <v>564580.67796610168</v>
      </c>
      <c r="S98" s="171">
        <v>574182.71186440671</v>
      </c>
      <c r="T98" s="171">
        <v>582224.74576271186</v>
      </c>
      <c r="U98" s="171">
        <v>607650.50847457629</v>
      </c>
      <c r="V98" s="171">
        <v>616863.05084745761</v>
      </c>
      <c r="W98" s="171">
        <v>642937.62711864419</v>
      </c>
      <c r="X98" s="171">
        <v>652279.32203389832</v>
      </c>
      <c r="Y98" s="171">
        <v>661358.64406779665</v>
      </c>
      <c r="Z98" s="171">
        <v>711952.88135593222</v>
      </c>
      <c r="AA98" s="171">
        <v>742050.5084745764</v>
      </c>
      <c r="AB98" s="171">
        <v>748406.44067796611</v>
      </c>
      <c r="AC98" s="171">
        <v>756319.32203389832</v>
      </c>
      <c r="AD98" s="171">
        <v>763326.10169491533</v>
      </c>
      <c r="AE98" s="171">
        <v>770722.37288135593</v>
      </c>
      <c r="AF98" s="171">
        <v>795241.01694915257</v>
      </c>
      <c r="AG98" s="171">
        <v>811975.93220338994</v>
      </c>
      <c r="AH98" s="171">
        <v>837791.18644067796</v>
      </c>
      <c r="AI98" s="171">
        <v>860105.08474576275</v>
      </c>
      <c r="AJ98" s="171">
        <v>861661.01694915257</v>
      </c>
      <c r="AK98" s="171">
        <v>875282.03389830503</v>
      </c>
      <c r="AL98" s="171">
        <v>904343.38983050839</v>
      </c>
      <c r="AM98" s="171">
        <v>910698.30508474575</v>
      </c>
      <c r="AN98" s="171">
        <v>918742.37288135593</v>
      </c>
      <c r="AO98" s="171">
        <v>919780.67796610168</v>
      </c>
    </row>
    <row r="99" spans="1:41" hidden="1" outlineLevel="1">
      <c r="A99" s="166">
        <v>5000</v>
      </c>
      <c r="B99" s="171">
        <v>320172.20338983054</v>
      </c>
      <c r="C99" s="171">
        <v>326659.32203389832</v>
      </c>
      <c r="D99" s="171">
        <v>349618.98305084743</v>
      </c>
      <c r="E99" s="171">
        <v>378420</v>
      </c>
      <c r="F99" s="171">
        <v>385165.42372881353</v>
      </c>
      <c r="G99" s="171">
        <v>399048.81355932209</v>
      </c>
      <c r="H99" s="171">
        <v>413057.28813559323</v>
      </c>
      <c r="I99" s="171">
        <v>426809.49152542377</v>
      </c>
      <c r="J99" s="171">
        <v>441857.28813559323</v>
      </c>
      <c r="K99" s="171">
        <v>455607.45762711862</v>
      </c>
      <c r="L99" s="171">
        <v>469230.50847457629</v>
      </c>
      <c r="M99" s="171">
        <v>497511.86440677964</v>
      </c>
      <c r="N99" s="171">
        <v>517102.37288135593</v>
      </c>
      <c r="O99" s="171">
        <v>517489.83050847461</v>
      </c>
      <c r="P99" s="171">
        <v>530332.88135593222</v>
      </c>
      <c r="Q99" s="171">
        <v>560431.52542372886</v>
      </c>
      <c r="R99" s="171">
        <v>586244.74576271186</v>
      </c>
      <c r="S99" s="171">
        <v>600774.91525423725</v>
      </c>
      <c r="T99" s="171">
        <v>616082.03389830503</v>
      </c>
      <c r="U99" s="171">
        <v>643196.94915254239</v>
      </c>
      <c r="V99" s="171">
        <v>658377.96610169485</v>
      </c>
      <c r="W99" s="171">
        <v>673683.05084745772</v>
      </c>
      <c r="X99" s="171">
        <v>688602.71186440683</v>
      </c>
      <c r="Y99" s="171">
        <v>703650.50847457617</v>
      </c>
      <c r="Z99" s="171">
        <v>747756.6101694915</v>
      </c>
      <c r="AA99" s="171">
        <v>771888.81355932204</v>
      </c>
      <c r="AB99" s="171">
        <v>779025.76271186443</v>
      </c>
      <c r="AC99" s="171">
        <v>786286.779661017</v>
      </c>
      <c r="AD99" s="171">
        <v>795109.83050847461</v>
      </c>
      <c r="AE99" s="171">
        <v>802635.25423728814</v>
      </c>
      <c r="AF99" s="171">
        <v>819757.62711864419</v>
      </c>
      <c r="AG99" s="171">
        <v>843107.79661016946</v>
      </c>
      <c r="AH99" s="171">
        <v>871911.86440677976</v>
      </c>
      <c r="AI99" s="171">
        <v>886440</v>
      </c>
      <c r="AJ99" s="171">
        <v>904343.38983050839</v>
      </c>
      <c r="AK99" s="171">
        <v>906027.45762711868</v>
      </c>
      <c r="AL99" s="171">
        <v>940406.44067796611</v>
      </c>
      <c r="AM99" s="171">
        <v>948837.96610169485</v>
      </c>
      <c r="AN99" s="171">
        <v>950134.57627118635</v>
      </c>
      <c r="AO99" s="171">
        <v>962072.54237288132</v>
      </c>
    </row>
    <row r="100" spans="1:41" hidden="1" outlineLevel="1">
      <c r="A100" s="166">
        <v>5125</v>
      </c>
      <c r="B100" s="171">
        <v>328084.06779661018</v>
      </c>
      <c r="C100" s="171">
        <v>343262.03389830509</v>
      </c>
      <c r="D100" s="171">
        <v>361197.96610169497</v>
      </c>
      <c r="E100" s="171">
        <v>385034.23728813563</v>
      </c>
      <c r="F100" s="171">
        <v>391783.72881355934</v>
      </c>
      <c r="G100" s="171">
        <v>407609.49152542377</v>
      </c>
      <c r="H100" s="171">
        <v>414355.93220338988</v>
      </c>
      <c r="I100" s="171">
        <v>449900.33898305084</v>
      </c>
      <c r="J100" s="171">
        <v>456388.4745762712</v>
      </c>
      <c r="K100" s="171">
        <v>473643.05084745761</v>
      </c>
      <c r="L100" s="171">
        <v>481164.40677966108</v>
      </c>
      <c r="M100" s="171">
        <v>512820</v>
      </c>
      <c r="N100" s="171">
        <v>515414.23728813563</v>
      </c>
      <c r="O100" s="171">
        <v>526050.50847457629</v>
      </c>
      <c r="P100" s="171">
        <v>546679.32203389832</v>
      </c>
      <c r="Q100" s="171">
        <v>574958.64406779665</v>
      </c>
      <c r="R100" s="171">
        <v>600774.91525423725</v>
      </c>
      <c r="S100" s="171">
        <v>616473.55932203389</v>
      </c>
      <c r="T100" s="171">
        <v>631261.01694915257</v>
      </c>
      <c r="U100" s="171">
        <v>659284.06779661018</v>
      </c>
      <c r="V100" s="171">
        <v>660580.67796610168</v>
      </c>
      <c r="W100" s="171">
        <v>670699.32203389832</v>
      </c>
      <c r="X100" s="171">
        <v>684191.18644067796</v>
      </c>
      <c r="Y100" s="171">
        <v>719737.62711864419</v>
      </c>
      <c r="Z100" s="171">
        <v>783044.74576271197</v>
      </c>
      <c r="AA100" s="171">
        <v>795109.83050847461</v>
      </c>
      <c r="AB100" s="171">
        <v>802764.40677966108</v>
      </c>
      <c r="AC100" s="171">
        <v>810677.28813559329</v>
      </c>
      <c r="AD100" s="171">
        <v>844407.45762711868</v>
      </c>
      <c r="AE100" s="171">
        <v>852838.98305084754</v>
      </c>
      <c r="AF100" s="171">
        <v>861402.71186440683</v>
      </c>
      <c r="AG100" s="171">
        <v>870093.55932203389</v>
      </c>
      <c r="AH100" s="171">
        <v>885271.52542372886</v>
      </c>
      <c r="AI100" s="171">
        <v>900837.96610169485</v>
      </c>
      <c r="AJ100" s="171">
        <v>914848.47457627126</v>
      </c>
      <c r="AK100" s="171">
        <v>927433.22033898311</v>
      </c>
      <c r="AL100" s="171">
        <v>947154.91525423725</v>
      </c>
      <c r="AM100" s="171">
        <v>963886.779661017</v>
      </c>
      <c r="AN100" s="171">
        <v>970114.57627118635</v>
      </c>
      <c r="AO100" s="171">
        <v>973876.2711864406</v>
      </c>
    </row>
    <row r="101" spans="1:41" hidden="1" outlineLevel="1">
      <c r="A101" s="166">
        <v>5250</v>
      </c>
      <c r="B101" s="171">
        <v>334701.35593220341</v>
      </c>
      <c r="C101" s="171">
        <v>347413.22033898305</v>
      </c>
      <c r="D101" s="171">
        <v>369744.40677966102</v>
      </c>
      <c r="E101" s="171">
        <v>394246.77966101695</v>
      </c>
      <c r="F101" s="171">
        <v>398009.49152542377</v>
      </c>
      <c r="G101" s="171">
        <v>412798.98305084743</v>
      </c>
      <c r="H101" s="171">
        <v>427975.93220338988</v>
      </c>
      <c r="I101" s="171">
        <v>454829.49152542377</v>
      </c>
      <c r="J101" s="171">
        <v>460278.30508474575</v>
      </c>
      <c r="K101" s="171">
        <v>479739.66101694916</v>
      </c>
      <c r="L101" s="171">
        <v>496994.23728813563</v>
      </c>
      <c r="M101" s="171">
        <v>527606.44067796611</v>
      </c>
      <c r="N101" s="171">
        <v>525013.22033898311</v>
      </c>
      <c r="O101" s="171">
        <v>549272.54237288143</v>
      </c>
      <c r="P101" s="171">
        <v>553553.89830508479</v>
      </c>
      <c r="Q101" s="171">
        <v>589361.69491525425</v>
      </c>
      <c r="R101" s="171">
        <v>616473.55932203389</v>
      </c>
      <c r="S101" s="171">
        <v>632040</v>
      </c>
      <c r="T101" s="171">
        <v>640854.91525423725</v>
      </c>
      <c r="U101" s="171">
        <v>654613.22033898311</v>
      </c>
      <c r="V101" s="171">
        <v>682374.91525423725</v>
      </c>
      <c r="W101" s="171">
        <v>687695.59322033904</v>
      </c>
      <c r="X101" s="171">
        <v>692882.03389830503</v>
      </c>
      <c r="Y101" s="171">
        <v>742698.30508474575</v>
      </c>
      <c r="Z101" s="171">
        <v>814569.15254237282</v>
      </c>
      <c r="AA101" s="171">
        <v>826114.57627118647</v>
      </c>
      <c r="AB101" s="171">
        <v>834158.64406779665</v>
      </c>
      <c r="AC101" s="171">
        <v>855044.74576271197</v>
      </c>
      <c r="AD101" s="171">
        <v>880472.54237288132</v>
      </c>
      <c r="AE101" s="171">
        <v>886955.59322033904</v>
      </c>
      <c r="AF101" s="171">
        <v>907585.42372881353</v>
      </c>
      <c r="AG101" s="171">
        <v>916276.2711864406</v>
      </c>
      <c r="AH101" s="171">
        <v>921725.08474576275</v>
      </c>
      <c r="AI101" s="171">
        <v>940278.30508474575</v>
      </c>
      <c r="AJ101" s="171">
        <v>959478.30508474575</v>
      </c>
      <c r="AK101" s="171">
        <v>967130.84745762707</v>
      </c>
      <c r="AL101" s="171">
        <v>981918.30508474575</v>
      </c>
      <c r="AM101" s="171">
        <v>999822.71186440683</v>
      </c>
      <c r="AN101" s="171">
        <v>1009422.7118644068</v>
      </c>
      <c r="AO101" s="171">
        <v>1033422.7118644068</v>
      </c>
    </row>
    <row r="102" spans="1:41" hidden="1" outlineLevel="1">
      <c r="A102" s="166">
        <v>5375</v>
      </c>
      <c r="B102" s="171">
        <v>350944.06779661018</v>
      </c>
      <c r="C102" s="171">
        <v>351308.1355932203</v>
      </c>
      <c r="D102" s="171">
        <v>373770.50847457629</v>
      </c>
      <c r="E102" s="171">
        <v>398400</v>
      </c>
      <c r="F102" s="171">
        <v>401643.05084745766</v>
      </c>
      <c r="G102" s="171">
        <v>417598.98305084743</v>
      </c>
      <c r="H102" s="171">
        <v>432907.11864406778</v>
      </c>
      <c r="I102" s="171">
        <v>461056.27118644066</v>
      </c>
      <c r="J102" s="171">
        <v>467673.55932203389</v>
      </c>
      <c r="K102" s="171">
        <v>485445.76271186443</v>
      </c>
      <c r="L102" s="171">
        <v>502310.84745762707</v>
      </c>
      <c r="M102" s="171">
        <v>534614.23728813557</v>
      </c>
      <c r="N102" s="171">
        <v>531111.86440677964</v>
      </c>
      <c r="O102" s="171">
        <v>556928.13559322036</v>
      </c>
      <c r="P102" s="171">
        <v>562893.55932203389</v>
      </c>
      <c r="Q102" s="171">
        <v>590266.779661017</v>
      </c>
      <c r="R102" s="171">
        <v>617770.16949152539</v>
      </c>
      <c r="S102" s="171">
        <v>633468.81355932204</v>
      </c>
      <c r="T102" s="171">
        <v>648127.11864406778</v>
      </c>
      <c r="U102" s="171">
        <v>683024.74576271197</v>
      </c>
      <c r="V102" s="171">
        <v>684450.50847457617</v>
      </c>
      <c r="W102" s="171">
        <v>690158.64406779665</v>
      </c>
      <c r="X102" s="171">
        <v>707930.84745762707</v>
      </c>
      <c r="Y102" s="171">
        <v>746979.6610169491</v>
      </c>
      <c r="Z102" s="171">
        <v>828837.96610169485</v>
      </c>
      <c r="AA102" s="171">
        <v>838310.84745762707</v>
      </c>
      <c r="AB102" s="171">
        <v>845055.25423728814</v>
      </c>
      <c r="AC102" s="171">
        <v>860366.44067796611</v>
      </c>
      <c r="AD102" s="171">
        <v>886180.67796610168</v>
      </c>
      <c r="AE102" s="171">
        <v>896816.94915254239</v>
      </c>
      <c r="AF102" s="171">
        <v>916666.779661017</v>
      </c>
      <c r="AG102" s="171">
        <v>931324.06779661018</v>
      </c>
      <c r="AH102" s="171">
        <v>956622.71186440683</v>
      </c>
      <c r="AI102" s="171">
        <v>964925.08474576275</v>
      </c>
      <c r="AJ102" s="171">
        <v>969466.779661017</v>
      </c>
      <c r="AK102" s="171">
        <v>987237.96610169485</v>
      </c>
      <c r="AL102" s="171">
        <v>1002158.6440677966</v>
      </c>
      <c r="AM102" s="171">
        <v>1010331.8644067796</v>
      </c>
      <c r="AN102" s="171">
        <v>1035108.8135593222</v>
      </c>
      <c r="AO102" s="171">
        <v>1044061.0169491526</v>
      </c>
    </row>
    <row r="103" spans="1:41" hidden="1" outlineLevel="1">
      <c r="A103" s="166">
        <v>5500</v>
      </c>
      <c r="B103" s="171">
        <v>357412.88135593222</v>
      </c>
      <c r="C103" s="171">
        <v>372581.69491525419</v>
      </c>
      <c r="D103" s="171">
        <v>385943.3898305085</v>
      </c>
      <c r="E103" s="171">
        <v>415001.69491525419</v>
      </c>
      <c r="F103" s="171">
        <v>418118.64406779665</v>
      </c>
      <c r="G103" s="171">
        <v>434073.55932203389</v>
      </c>
      <c r="H103" s="171">
        <v>451198.98305084743</v>
      </c>
      <c r="I103" s="171">
        <v>469750.16949152545</v>
      </c>
      <c r="J103" s="171">
        <v>489467.79661016952</v>
      </c>
      <c r="K103" s="171">
        <v>500495.59322033898</v>
      </c>
      <c r="L103" s="171">
        <v>513597.96610169497</v>
      </c>
      <c r="M103" s="171">
        <v>554981.69491525425</v>
      </c>
      <c r="N103" s="171">
        <v>553943.3898305085</v>
      </c>
      <c r="O103" s="171">
        <v>569121.35593220335</v>
      </c>
      <c r="P103" s="171">
        <v>581574.91525423725</v>
      </c>
      <c r="Q103" s="171">
        <v>619327.11864406778</v>
      </c>
      <c r="R103" s="171">
        <v>621533.89830508479</v>
      </c>
      <c r="S103" s="171">
        <v>635024.74576271197</v>
      </c>
      <c r="T103" s="171">
        <v>664083.05084745772</v>
      </c>
      <c r="U103" s="171">
        <v>698332.88135593222</v>
      </c>
      <c r="V103" s="171">
        <v>700668.81355932204</v>
      </c>
      <c r="W103" s="171">
        <v>735693.55932203389</v>
      </c>
      <c r="X103" s="171">
        <v>742698.30508474575</v>
      </c>
      <c r="Y103" s="171">
        <v>749704.06779661018</v>
      </c>
      <c r="Z103" s="171">
        <v>837012.20338983054</v>
      </c>
      <c r="AA103" s="171">
        <v>846222.71186440683</v>
      </c>
      <c r="AB103" s="171">
        <v>853617.96610169485</v>
      </c>
      <c r="AC103" s="171">
        <v>869054.23728813557</v>
      </c>
      <c r="AD103" s="171">
        <v>896558.64406779665</v>
      </c>
      <c r="AE103" s="171">
        <v>907197.96610169485</v>
      </c>
      <c r="AF103" s="171">
        <v>922115.59322033904</v>
      </c>
      <c r="AG103" s="171">
        <v>944557.62711864407</v>
      </c>
      <c r="AH103" s="171">
        <v>962590.16949152551</v>
      </c>
      <c r="AI103" s="171">
        <v>974655.25423728814</v>
      </c>
      <c r="AJ103" s="171">
        <v>995540.33898305078</v>
      </c>
      <c r="AK103" s="171">
        <v>999174.91525423725</v>
      </c>
      <c r="AL103" s="171">
        <v>1011757.6271186441</v>
      </c>
      <c r="AM103" s="171">
        <v>1026417.966101695</v>
      </c>
      <c r="AN103" s="171">
        <v>1045485.7627118644</v>
      </c>
      <c r="AO103" s="171">
        <v>1069229.4915254237</v>
      </c>
    </row>
    <row r="104" spans="1:41" hidden="1" outlineLevel="1">
      <c r="A104" s="166">
        <v>5625</v>
      </c>
      <c r="B104" s="171">
        <v>370839.66101694916</v>
      </c>
      <c r="C104" s="171">
        <v>384757.62711864407</v>
      </c>
      <c r="D104" s="171">
        <v>399037.62711864407</v>
      </c>
      <c r="E104" s="171">
        <v>417209.49152542377</v>
      </c>
      <c r="F104" s="171">
        <v>430181.69491525419</v>
      </c>
      <c r="G104" s="171">
        <v>446658.30508474575</v>
      </c>
      <c r="H104" s="171">
        <v>464947.11864406784</v>
      </c>
      <c r="I104" s="171">
        <v>487780.67796610174</v>
      </c>
      <c r="J104" s="171">
        <v>508406.44067796611</v>
      </c>
      <c r="K104" s="171">
        <v>518398.98305084748</v>
      </c>
      <c r="L104" s="171">
        <v>530332.88135593222</v>
      </c>
      <c r="M104" s="171">
        <v>562893.55932203389</v>
      </c>
      <c r="N104" s="171">
        <v>580538.64406779665</v>
      </c>
      <c r="O104" s="171">
        <v>588840</v>
      </c>
      <c r="P104" s="171">
        <v>610374.91525423725</v>
      </c>
      <c r="Q104" s="171">
        <v>642937.62711864419</v>
      </c>
      <c r="R104" s="171">
        <v>652926.10169491533</v>
      </c>
      <c r="S104" s="171">
        <v>670829.49152542371</v>
      </c>
      <c r="T104" s="171">
        <v>690158.64406779665</v>
      </c>
      <c r="U104" s="171">
        <v>711045.76271186443</v>
      </c>
      <c r="V104" s="171">
        <v>719997.96610169485</v>
      </c>
      <c r="W104" s="171">
        <v>752038.98305084754</v>
      </c>
      <c r="X104" s="171">
        <v>755802.71186440683</v>
      </c>
      <c r="Y104" s="171">
        <v>764232.20338983054</v>
      </c>
      <c r="Z104" s="171">
        <v>858677.28813559329</v>
      </c>
      <c r="AA104" s="171">
        <v>864125.08474576275</v>
      </c>
      <c r="AB104" s="171">
        <v>888904.06779661018</v>
      </c>
      <c r="AC104" s="171">
        <v>917316.6101694915</v>
      </c>
      <c r="AD104" s="171">
        <v>937034.23728813569</v>
      </c>
      <c r="AE104" s="171">
        <v>946892.54237288132</v>
      </c>
      <c r="AF104" s="171">
        <v>970244.74576271186</v>
      </c>
      <c r="AG104" s="171">
        <v>990093.55932203389</v>
      </c>
      <c r="AH104" s="171">
        <v>996837.96610169485</v>
      </c>
      <c r="AI104" s="171">
        <v>1006437.9661016949</v>
      </c>
      <c r="AJ104" s="171">
        <v>1031864.7457627119</v>
      </c>
      <c r="AK104" s="171">
        <v>1039129.8305084746</v>
      </c>
      <c r="AL104" s="171">
        <v>1055086.779661017</v>
      </c>
      <c r="AM104" s="171">
        <v>1089465.7627118644</v>
      </c>
      <c r="AN104" s="171">
        <v>1094785.4237288134</v>
      </c>
      <c r="AO104" s="171">
        <v>1105161.3559322034</v>
      </c>
    </row>
    <row r="105" spans="1:41" hidden="1" outlineLevel="1">
      <c r="A105" s="166">
        <v>5750</v>
      </c>
      <c r="B105" s="171">
        <v>377189.49152542377</v>
      </c>
      <c r="C105" s="171">
        <v>388541.69491525419</v>
      </c>
      <c r="D105" s="171">
        <v>402578.64406779665</v>
      </c>
      <c r="E105" s="171">
        <v>430050.50847457629</v>
      </c>
      <c r="F105" s="171">
        <v>440820</v>
      </c>
      <c r="G105" s="171">
        <v>454572.20338983054</v>
      </c>
      <c r="H105" s="171">
        <v>472604.74576271186</v>
      </c>
      <c r="I105" s="171">
        <v>492064.06779661018</v>
      </c>
      <c r="J105" s="171">
        <v>512820</v>
      </c>
      <c r="K105" s="171">
        <v>523328.1355932203</v>
      </c>
      <c r="L105" s="171">
        <v>542266.779661017</v>
      </c>
      <c r="M105" s="171">
        <v>568344.40677966108</v>
      </c>
      <c r="N105" s="171">
        <v>586636.27118644072</v>
      </c>
      <c r="O105" s="171">
        <v>601943.3898305085</v>
      </c>
      <c r="P105" s="171">
        <v>616346.44067796611</v>
      </c>
      <c r="Q105" s="171">
        <v>648904.06779661018</v>
      </c>
      <c r="R105" s="171">
        <v>663175.93220338982</v>
      </c>
      <c r="S105" s="171">
        <v>678223.72881355928</v>
      </c>
      <c r="T105" s="171">
        <v>697163.38983050839</v>
      </c>
      <c r="U105" s="171">
        <v>718181.69491525425</v>
      </c>
      <c r="V105" s="171">
        <v>728040</v>
      </c>
      <c r="W105" s="171">
        <v>756579.6610169491</v>
      </c>
      <c r="X105" s="171">
        <v>763454.23728813557</v>
      </c>
      <c r="Y105" s="171">
        <v>773963.38983050839</v>
      </c>
      <c r="Z105" s="171">
        <v>868926.10169491533</v>
      </c>
      <c r="AA105" s="171">
        <v>892926.10169491533</v>
      </c>
      <c r="AB105" s="171">
        <v>901617.96610169485</v>
      </c>
      <c r="AC105" s="171">
        <v>935347.11864406778</v>
      </c>
      <c r="AD105" s="171">
        <v>965832.20338983054</v>
      </c>
      <c r="AE105" s="171">
        <v>975952.88135593222</v>
      </c>
      <c r="AF105" s="171">
        <v>1003712.5423728813</v>
      </c>
      <c r="AG105" s="171">
        <v>1008904.0677966102</v>
      </c>
      <c r="AH105" s="171">
        <v>1017857.2881355933</v>
      </c>
      <c r="AI105" s="171">
        <v>1025118.3050847457</v>
      </c>
      <c r="AJ105" s="171">
        <v>1041334.5762711863</v>
      </c>
      <c r="AK105" s="171">
        <v>1065593.8983050848</v>
      </c>
      <c r="AL105" s="171">
        <v>1074936.6101694915</v>
      </c>
      <c r="AM105" s="171">
        <v>1108275.2542372881</v>
      </c>
      <c r="AN105" s="171">
        <v>1114504.0677966101</v>
      </c>
      <c r="AO105" s="171">
        <v>1120602.7118644067</v>
      </c>
    </row>
    <row r="106" spans="1:41" hidden="1" outlineLevel="1">
      <c r="A106" s="166">
        <v>5875</v>
      </c>
      <c r="B106" s="171">
        <v>384757.62711864407</v>
      </c>
      <c r="C106" s="171">
        <v>400258.98305084743</v>
      </c>
      <c r="D106" s="171">
        <v>411123.05084745766</v>
      </c>
      <c r="E106" s="171">
        <v>433944.40677966102</v>
      </c>
      <c r="F106" s="171">
        <v>449380.67796610174</v>
      </c>
      <c r="G106" s="171">
        <v>464947.11864406784</v>
      </c>
      <c r="H106" s="171">
        <v>479481.35593220341</v>
      </c>
      <c r="I106" s="171">
        <v>506201.69491525425</v>
      </c>
      <c r="J106" s="171">
        <v>518398.98305084748</v>
      </c>
      <c r="K106" s="171">
        <v>533836.27118644072</v>
      </c>
      <c r="L106" s="171">
        <v>547846.779661017</v>
      </c>
      <c r="M106" s="171">
        <v>577553.89830508479</v>
      </c>
      <c r="N106" s="171">
        <v>592731.86440677964</v>
      </c>
      <c r="O106" s="171">
        <v>613230.50847457629</v>
      </c>
      <c r="P106" s="171">
        <v>622569.15254237282</v>
      </c>
      <c r="Q106" s="171">
        <v>655779.6610169491</v>
      </c>
      <c r="R106" s="171">
        <v>676406.44067796611</v>
      </c>
      <c r="S106" s="171">
        <v>695478.30508474575</v>
      </c>
      <c r="T106" s="171">
        <v>704298.30508474575</v>
      </c>
      <c r="U106" s="171">
        <v>726093.55932203389</v>
      </c>
      <c r="V106" s="171">
        <v>737771.18644067796</v>
      </c>
      <c r="W106" s="171">
        <v>760470.5084745764</v>
      </c>
      <c r="X106" s="171">
        <v>770979.6610169491</v>
      </c>
      <c r="Y106" s="171">
        <v>790956.6101694915</v>
      </c>
      <c r="Z106" s="171">
        <v>876969.15254237282</v>
      </c>
      <c r="AA106" s="171">
        <v>900969.15254237282</v>
      </c>
      <c r="AB106" s="171">
        <v>930288.81355932215</v>
      </c>
      <c r="AC106" s="171">
        <v>949877.28813559329</v>
      </c>
      <c r="AD106" s="171">
        <v>984126.10169491521</v>
      </c>
      <c r="AE106" s="171">
        <v>999822.71186440683</v>
      </c>
      <c r="AF106" s="171">
        <v>1012535.593220339</v>
      </c>
      <c r="AG106" s="171">
        <v>1017857.2881355933</v>
      </c>
      <c r="AH106" s="171">
        <v>1026805.4237288135</v>
      </c>
      <c r="AI106" s="171">
        <v>1039908.8135593222</v>
      </c>
      <c r="AJ106" s="171">
        <v>1067021.6949152541</v>
      </c>
      <c r="AK106" s="171">
        <v>1091411.1864406778</v>
      </c>
      <c r="AL106" s="171">
        <v>1105161.3559322034</v>
      </c>
      <c r="AM106" s="171">
        <v>1120082.0338983051</v>
      </c>
      <c r="AN106" s="171">
        <v>1130071.5254237289</v>
      </c>
      <c r="AO106" s="171">
        <v>1145119.3220338984</v>
      </c>
    </row>
    <row r="107" spans="1:41" hidden="1" outlineLevel="1">
      <c r="A107" s="166">
        <v>6000</v>
      </c>
      <c r="B107" s="171">
        <v>391265.08474576275</v>
      </c>
      <c r="C107" s="171">
        <v>405874.57627118641</v>
      </c>
      <c r="D107" s="171">
        <v>417598.98305084743</v>
      </c>
      <c r="E107" s="171">
        <v>440431.52542372886</v>
      </c>
      <c r="F107" s="171">
        <v>454700.33898305084</v>
      </c>
      <c r="G107" s="171">
        <v>471564.40677966108</v>
      </c>
      <c r="H107" s="171">
        <v>488559.66101694916</v>
      </c>
      <c r="I107" s="171">
        <v>513078.30508474575</v>
      </c>
      <c r="J107" s="171">
        <v>525532.88135593222</v>
      </c>
      <c r="K107" s="171">
        <v>541231.52542372886</v>
      </c>
      <c r="L107" s="171">
        <v>558224.74576271186</v>
      </c>
      <c r="M107" s="171">
        <v>585466.779661017</v>
      </c>
      <c r="N107" s="171">
        <v>601035.25423728814</v>
      </c>
      <c r="O107" s="171">
        <v>621662.03389830503</v>
      </c>
      <c r="P107" s="171">
        <v>630483.05084745772</v>
      </c>
      <c r="Q107" s="171">
        <v>664471.52542372886</v>
      </c>
      <c r="R107" s="171">
        <v>685099.32203389832</v>
      </c>
      <c r="S107" s="171">
        <v>704946.10169491533</v>
      </c>
      <c r="T107" s="171">
        <v>714159.6610169491</v>
      </c>
      <c r="U107" s="171">
        <v>749316.6101694915</v>
      </c>
      <c r="V107" s="171">
        <v>761898.30508474575</v>
      </c>
      <c r="W107" s="171">
        <v>780450.5084745764</v>
      </c>
      <c r="X107" s="171">
        <v>795500.3389830509</v>
      </c>
      <c r="Y107" s="171">
        <v>816904.06779661018</v>
      </c>
      <c r="Z107" s="171">
        <v>903693.55932203389</v>
      </c>
      <c r="AA107" s="171">
        <v>928341.35593220347</v>
      </c>
      <c r="AB107" s="171">
        <v>958307.79661016946</v>
      </c>
      <c r="AC107" s="171">
        <v>978029.49152542371</v>
      </c>
      <c r="AD107" s="171">
        <v>1014483.0508474577</v>
      </c>
      <c r="AE107" s="171">
        <v>1030307.7966101695</v>
      </c>
      <c r="AF107" s="171">
        <v>1037703.0508474577</v>
      </c>
      <c r="AG107" s="171">
        <v>1042762.3728813559</v>
      </c>
      <c r="AH107" s="171">
        <v>1057811.1864406778</v>
      </c>
      <c r="AI107" s="171">
        <v>1071563.3898305085</v>
      </c>
      <c r="AJ107" s="171">
        <v>1099973.8983050848</v>
      </c>
      <c r="AK107" s="171">
        <v>1124751.8644067796</v>
      </c>
      <c r="AL107" s="171">
        <v>1132926.1016949152</v>
      </c>
      <c r="AM107" s="171">
        <v>1154071.5254237289</v>
      </c>
      <c r="AN107" s="171">
        <v>1164449.4915254237</v>
      </c>
      <c r="AO107" s="171">
        <v>1173790.1694915255</v>
      </c>
    </row>
    <row r="108" spans="1:41" hidden="1" outlineLevel="1"/>
    <row r="109" spans="1:41" collapsed="1"/>
  </sheetData>
  <mergeCells count="11">
    <mergeCell ref="AQ20:AY20"/>
    <mergeCell ref="AQ6:AY18"/>
    <mergeCell ref="J13:AB13"/>
    <mergeCell ref="D65:R66"/>
    <mergeCell ref="A12:E12"/>
    <mergeCell ref="F12:H12"/>
    <mergeCell ref="D60:R60"/>
    <mergeCell ref="V60:AG62"/>
    <mergeCell ref="J16:AI17"/>
    <mergeCell ref="V65:AG68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7">
    <tabColor rgb="FF0070C0"/>
  </sheetPr>
  <dimension ref="A1:AZ108"/>
  <sheetViews>
    <sheetView view="pageBreakPreview" zoomScale="85" zoomScaleNormal="100" zoomScaleSheetLayoutView="85" workbookViewId="0">
      <pane ySplit="1" topLeftCell="A2" activePane="bottomLeft" state="frozen"/>
      <selection pane="bottomLeft" activeCell="D17" sqref="D17"/>
    </sheetView>
  </sheetViews>
  <sheetFormatPr defaultRowHeight="15" outlineLevelRow="1"/>
  <cols>
    <col min="1" max="1" width="5.140625" style="103" customWidth="1"/>
    <col min="2" max="39" width="6.5703125" style="103" customWidth="1"/>
    <col min="40" max="41" width="7.7109375" style="103" customWidth="1"/>
    <col min="42" max="42" width="2.5703125" style="103" customWidth="1"/>
    <col min="43" max="51" width="6.140625" style="103" customWidth="1"/>
    <col min="52" max="52" width="9.5703125" style="103" customWidth="1"/>
    <col min="53" max="16384" width="9.140625" style="103"/>
  </cols>
  <sheetData>
    <row r="1" spans="1:52" ht="21">
      <c r="A1" s="262" t="s">
        <v>66</v>
      </c>
      <c r="B1" s="262"/>
      <c r="C1" s="262"/>
      <c r="D1" s="262"/>
      <c r="F1" s="1"/>
      <c r="G1" s="1"/>
      <c r="H1" s="1"/>
      <c r="J1" s="21" t="s">
        <v>480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582" t="s">
        <v>588</v>
      </c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99"/>
      <c r="AQ3" s="99"/>
      <c r="AR3" s="99"/>
      <c r="AS3" s="99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01" t="s">
        <v>266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99"/>
      <c r="AQ4" s="99"/>
      <c r="AR4" s="99"/>
      <c r="AS4" s="99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2" t="s">
        <v>584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35" t="s">
        <v>267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99"/>
      <c r="AQ6" s="642" t="s">
        <v>709</v>
      </c>
      <c r="AR6" s="642"/>
      <c r="AS6" s="642"/>
      <c r="AT6" s="642"/>
      <c r="AU6" s="642"/>
      <c r="AV6" s="642"/>
      <c r="AW6" s="642"/>
      <c r="AX6" s="642"/>
      <c r="AY6" s="642"/>
      <c r="AZ6" s="111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2" t="s">
        <v>269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642"/>
      <c r="AR7" s="642"/>
      <c r="AS7" s="642"/>
      <c r="AT7" s="642"/>
      <c r="AU7" s="642"/>
      <c r="AV7" s="642"/>
      <c r="AW7" s="642"/>
      <c r="AX7" s="642"/>
      <c r="AY7" s="642"/>
      <c r="AZ7" s="111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7" t="s">
        <v>451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99"/>
      <c r="AQ8" s="642"/>
      <c r="AR8" s="642"/>
      <c r="AS8" s="642"/>
      <c r="AT8" s="642"/>
      <c r="AU8" s="642"/>
      <c r="AV8" s="642"/>
      <c r="AW8" s="642"/>
      <c r="AX8" s="642"/>
      <c r="AY8" s="642"/>
      <c r="AZ8" s="111"/>
    </row>
    <row r="9" spans="1:52">
      <c r="A9" s="1"/>
      <c r="C9" s="1"/>
      <c r="D9" s="1"/>
      <c r="F9" s="1"/>
      <c r="G9" s="1"/>
      <c r="H9" s="1"/>
      <c r="I9" s="1"/>
      <c r="J9" s="42" t="s">
        <v>270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1"/>
      <c r="AB9" s="42"/>
      <c r="AC9" s="42" t="s">
        <v>275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642"/>
      <c r="AR9" s="642"/>
      <c r="AS9" s="642"/>
      <c r="AT9" s="642"/>
      <c r="AU9" s="642"/>
      <c r="AV9" s="642"/>
      <c r="AW9" s="642"/>
      <c r="AX9" s="642"/>
      <c r="AY9" s="642"/>
      <c r="AZ9" s="111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1" t="s">
        <v>271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43"/>
      <c r="AB10" s="101"/>
      <c r="AC10" s="101" t="s">
        <v>276</v>
      </c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42"/>
      <c r="AQ10" s="642"/>
      <c r="AR10" s="642"/>
      <c r="AS10" s="642"/>
      <c r="AT10" s="642"/>
      <c r="AU10" s="642"/>
      <c r="AV10" s="642"/>
      <c r="AW10" s="642"/>
      <c r="AX10" s="642"/>
      <c r="AY10" s="642"/>
      <c r="AZ10" s="111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2" t="s">
        <v>272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"/>
      <c r="AB11" s="42"/>
      <c r="AC11" s="42" t="s">
        <v>277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642"/>
      <c r="AR11" s="642"/>
      <c r="AS11" s="642"/>
      <c r="AT11" s="642"/>
      <c r="AU11" s="642"/>
      <c r="AV11" s="642"/>
      <c r="AW11" s="642"/>
      <c r="AX11" s="642"/>
      <c r="AY11" s="642"/>
      <c r="AZ11" s="111"/>
    </row>
    <row r="12" spans="1:52" ht="27" customHeight="1">
      <c r="A12" s="712" t="s">
        <v>284</v>
      </c>
      <c r="B12" s="712"/>
      <c r="C12" s="712"/>
      <c r="D12" s="712"/>
      <c r="E12" s="712"/>
      <c r="F12" s="710" t="s">
        <v>279</v>
      </c>
      <c r="G12" s="711"/>
      <c r="H12" s="711"/>
      <c r="I12" s="1"/>
      <c r="J12" s="586" t="s">
        <v>624</v>
      </c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259" t="s">
        <v>590</v>
      </c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42"/>
      <c r="AQ12" s="642"/>
      <c r="AR12" s="642"/>
      <c r="AS12" s="642"/>
      <c r="AT12" s="642"/>
      <c r="AU12" s="642"/>
      <c r="AV12" s="642"/>
      <c r="AW12" s="642"/>
      <c r="AX12" s="642"/>
      <c r="AY12" s="642"/>
      <c r="AZ12" s="111"/>
    </row>
    <row r="13" spans="1:52" ht="38.25" customHeight="1">
      <c r="A13" s="712"/>
      <c r="B13" s="712"/>
      <c r="C13" s="712"/>
      <c r="D13" s="712"/>
      <c r="E13" s="712"/>
      <c r="F13" s="29"/>
      <c r="G13" s="1"/>
      <c r="H13" s="1"/>
      <c r="I13" s="1"/>
      <c r="J13" s="584" t="s">
        <v>710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642"/>
      <c r="AR13" s="642"/>
      <c r="AS13" s="642"/>
      <c r="AT13" s="642"/>
      <c r="AU13" s="642"/>
      <c r="AV13" s="642"/>
      <c r="AW13" s="642"/>
      <c r="AX13" s="642"/>
      <c r="AY13" s="642"/>
      <c r="AZ13" s="111"/>
    </row>
    <row r="14" spans="1:52" ht="15" customHeight="1" thickBot="1">
      <c r="A14" s="178" t="s">
        <v>495</v>
      </c>
      <c r="B14" s="449"/>
      <c r="C14" s="178"/>
      <c r="D14" s="178"/>
      <c r="E14" s="178"/>
      <c r="F14" s="449"/>
      <c r="G14" s="178"/>
      <c r="H14" s="178">
        <f>Содержание!H9</f>
        <v>0</v>
      </c>
      <c r="I14" s="1"/>
      <c r="J14" s="96" t="s">
        <v>273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5"/>
      <c r="AQ14" s="642"/>
      <c r="AR14" s="642"/>
      <c r="AS14" s="642"/>
      <c r="AT14" s="642"/>
      <c r="AU14" s="642"/>
      <c r="AV14" s="642"/>
      <c r="AW14" s="642"/>
      <c r="AX14" s="642"/>
      <c r="AY14" s="642"/>
      <c r="AZ14" s="111"/>
    </row>
    <row r="15" spans="1:52" ht="13.5" customHeight="1" thickBot="1">
      <c r="A15" s="177" t="s">
        <v>497</v>
      </c>
      <c r="B15" s="29"/>
      <c r="C15" s="165"/>
      <c r="D15" s="165"/>
      <c r="E15" s="165"/>
      <c r="F15" s="29"/>
      <c r="G15" s="165"/>
      <c r="H15" s="151">
        <f>Содержание!Q9</f>
        <v>0</v>
      </c>
      <c r="I15" s="1"/>
      <c r="J15" s="97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642"/>
      <c r="AR15" s="642"/>
      <c r="AS15" s="642"/>
      <c r="AT15" s="642"/>
      <c r="AU15" s="642"/>
      <c r="AV15" s="642"/>
      <c r="AW15" s="642"/>
      <c r="AX15" s="642"/>
      <c r="AY15" s="642"/>
      <c r="AZ15" s="102"/>
    </row>
    <row r="16" spans="1:52" ht="21.75" customHeight="1">
      <c r="A16" s="178" t="s">
        <v>500</v>
      </c>
      <c r="B16" s="449"/>
      <c r="C16" s="178"/>
      <c r="D16" s="178"/>
      <c r="E16" s="178"/>
      <c r="F16" s="449"/>
      <c r="G16" s="178"/>
      <c r="H16" s="178">
        <v>0.06</v>
      </c>
      <c r="I16" s="1"/>
      <c r="J16" s="578" t="s">
        <v>274</v>
      </c>
      <c r="K16" s="578"/>
      <c r="L16" s="578"/>
      <c r="M16" s="578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578"/>
      <c r="AK16" s="93"/>
      <c r="AL16" s="93"/>
      <c r="AM16" s="93"/>
      <c r="AN16" s="93"/>
      <c r="AO16" s="93"/>
      <c r="AP16" s="95"/>
      <c r="AQ16" s="642"/>
      <c r="AR16" s="642"/>
      <c r="AS16" s="642"/>
      <c r="AT16" s="642"/>
      <c r="AU16" s="642"/>
      <c r="AV16" s="642"/>
      <c r="AW16" s="642"/>
      <c r="AX16" s="642"/>
      <c r="AY16" s="642"/>
      <c r="AZ16" s="1"/>
    </row>
    <row r="17" spans="1:52" s="127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93"/>
      <c r="AL17" s="93"/>
      <c r="AM17" s="93"/>
      <c r="AN17" s="93"/>
      <c r="AO17" s="93"/>
      <c r="AP17" s="95"/>
      <c r="AQ17" s="642"/>
      <c r="AR17" s="642"/>
      <c r="AS17" s="642"/>
      <c r="AT17" s="642"/>
      <c r="AU17" s="642"/>
      <c r="AV17" s="642"/>
      <c r="AW17" s="642"/>
      <c r="AX17" s="642"/>
      <c r="AY17" s="642"/>
      <c r="AZ17" s="1"/>
    </row>
    <row r="18" spans="1:52" ht="15" customHeight="1">
      <c r="A18" s="128" t="s">
        <v>416</v>
      </c>
      <c r="B18" s="29"/>
      <c r="C18" s="1"/>
      <c r="D18" s="1"/>
      <c r="F18" s="29"/>
      <c r="G18" s="1"/>
      <c r="H18" s="1"/>
      <c r="I18" s="1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84" t="s">
        <v>628</v>
      </c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642"/>
      <c r="AR18" s="642"/>
      <c r="AS18" s="642"/>
      <c r="AT18" s="642"/>
      <c r="AU18" s="642"/>
      <c r="AV18" s="642"/>
      <c r="AW18" s="642"/>
      <c r="AX18" s="642"/>
      <c r="AY18" s="642"/>
      <c r="AZ18" s="1"/>
    </row>
    <row r="19" spans="1:52" ht="15" customHeight="1">
      <c r="A19" s="263" t="s">
        <v>585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6"/>
      <c r="B20" s="46">
        <v>2125</v>
      </c>
      <c r="C20" s="46">
        <v>2250</v>
      </c>
      <c r="D20" s="46">
        <v>2375</v>
      </c>
      <c r="E20" s="46">
        <v>2500</v>
      </c>
      <c r="F20" s="46">
        <v>2625</v>
      </c>
      <c r="G20" s="46">
        <v>2750</v>
      </c>
      <c r="H20" s="46">
        <v>2875</v>
      </c>
      <c r="I20" s="46">
        <v>3000</v>
      </c>
      <c r="J20" s="46">
        <v>3125</v>
      </c>
      <c r="K20" s="46">
        <v>3250</v>
      </c>
      <c r="L20" s="46">
        <v>3375</v>
      </c>
      <c r="M20" s="46">
        <v>3500</v>
      </c>
      <c r="N20" s="46">
        <v>3625</v>
      </c>
      <c r="O20" s="46">
        <v>3750</v>
      </c>
      <c r="P20" s="46">
        <v>3875</v>
      </c>
      <c r="Q20" s="46">
        <v>4000</v>
      </c>
      <c r="R20" s="46">
        <v>4125</v>
      </c>
      <c r="S20" s="46">
        <v>4250</v>
      </c>
      <c r="T20" s="46">
        <v>4375</v>
      </c>
      <c r="U20" s="46">
        <v>4500</v>
      </c>
      <c r="V20" s="46">
        <v>4625</v>
      </c>
      <c r="W20" s="46">
        <v>4750</v>
      </c>
      <c r="X20" s="46">
        <v>4875</v>
      </c>
      <c r="Y20" s="46">
        <v>5000</v>
      </c>
      <c r="Z20" s="46">
        <v>5125</v>
      </c>
      <c r="AA20" s="46">
        <v>5250</v>
      </c>
      <c r="AB20" s="46">
        <v>5375</v>
      </c>
      <c r="AC20" s="46">
        <v>5500</v>
      </c>
      <c r="AD20" s="46">
        <v>5625</v>
      </c>
      <c r="AE20" s="46">
        <v>5750</v>
      </c>
      <c r="AF20" s="46">
        <v>5875</v>
      </c>
      <c r="AG20" s="46">
        <v>6000</v>
      </c>
      <c r="AH20" s="46">
        <v>6125</v>
      </c>
      <c r="AI20" s="46">
        <v>6250</v>
      </c>
      <c r="AJ20" s="46">
        <v>6375</v>
      </c>
      <c r="AK20" s="46">
        <v>6500</v>
      </c>
      <c r="AL20" s="46">
        <v>6625</v>
      </c>
      <c r="AM20" s="46">
        <v>6750</v>
      </c>
      <c r="AN20" s="46">
        <v>6875</v>
      </c>
      <c r="AO20" s="46">
        <v>7000</v>
      </c>
      <c r="AP20" s="71"/>
      <c r="AQ20" s="708" t="s">
        <v>262</v>
      </c>
      <c r="AR20" s="708"/>
      <c r="AS20" s="708"/>
      <c r="AT20" s="708"/>
      <c r="AU20" s="708"/>
      <c r="AV20" s="708"/>
      <c r="AW20" s="708"/>
      <c r="AX20" s="708"/>
      <c r="AY20" s="708"/>
      <c r="AZ20" s="48"/>
    </row>
    <row r="21" spans="1:52" s="256" customFormat="1" ht="15" customHeight="1">
      <c r="A21" s="166">
        <v>1875</v>
      </c>
      <c r="B21" s="171">
        <f>ROUND(B73*Содержание!$H$8*(1+$H$14)*(1-$H$15)*(1-$H$16),0)</f>
        <v>124630</v>
      </c>
      <c r="C21" s="171">
        <f>ROUND(C73*Содержание!$H$8*(1+$H$14)*(1-$H$15)*(1-$H$16),0)</f>
        <v>133408</v>
      </c>
      <c r="D21" s="171">
        <f>ROUND(D73*Содержание!$H$8*(1+$H$14)*(1-$H$15)*(1-$H$16),0)</f>
        <v>136700</v>
      </c>
      <c r="E21" s="171">
        <f>ROUND(E73*Содержание!$H$8*(1+$H$14)*(1-$H$15)*(1-$H$16),0)</f>
        <v>139627</v>
      </c>
      <c r="F21" s="171">
        <f>ROUND(F73*Содержание!$H$8*(1+$H$14)*(1-$H$15)*(1-$H$16),0)</f>
        <v>147067</v>
      </c>
      <c r="G21" s="171">
        <f>ROUND(G73*Содержание!$H$8*(1+$H$14)*(1-$H$15)*(1-$H$16),0)</f>
        <v>154872</v>
      </c>
      <c r="H21" s="171">
        <f>ROUND(H73*Содержание!$H$8*(1+$H$14)*(1-$H$15)*(1-$H$16),0)</f>
        <v>158163</v>
      </c>
      <c r="I21" s="171">
        <f>ROUND(I73*Содержание!$H$8*(1+$H$14)*(1-$H$15)*(1-$H$16),0)</f>
        <v>161335</v>
      </c>
      <c r="J21" s="171">
        <f>ROUND(J73*Содержание!$H$8*(1+$H$14)*(1-$H$15)*(1-$H$16),0)</f>
        <v>174748</v>
      </c>
      <c r="K21" s="171">
        <f>ROUND(K73*Содержание!$H$8*(1+$H$14)*(1-$H$15)*(1-$H$16),0)</f>
        <v>177797</v>
      </c>
      <c r="L21" s="171">
        <f>ROUND(L73*Содержание!$H$8*(1+$H$14)*(1-$H$15)*(1-$H$16),0)</f>
        <v>181456</v>
      </c>
      <c r="M21" s="171">
        <f>ROUND(M73*Содержание!$H$8*(1+$H$14)*(1-$H$15)*(1-$H$16),0)</f>
        <v>184016</v>
      </c>
      <c r="N21" s="171">
        <f>ROUND(N73*Содержание!$H$8*(1+$H$14)*(1-$H$15)*(1-$H$16),0)</f>
        <v>192674</v>
      </c>
      <c r="O21" s="171">
        <f>ROUND(O73*Содержание!$H$8*(1+$H$14)*(1-$H$15)*(1-$H$16),0)</f>
        <v>200478</v>
      </c>
      <c r="P21" s="171">
        <f>ROUND(P73*Содержание!$H$8*(1+$H$14)*(1-$H$15)*(1-$H$16),0)</f>
        <v>204381</v>
      </c>
      <c r="Q21" s="171">
        <f>ROUND(Q73*Содержание!$H$8*(1+$H$14)*(1-$H$15)*(1-$H$16),0)</f>
        <v>207796</v>
      </c>
      <c r="R21" s="171">
        <f>ROUND(R73*Содержание!$H$8*(1+$H$14)*(1-$H$15)*(1-$H$16),0)</f>
        <v>219257</v>
      </c>
      <c r="S21" s="171">
        <f>ROUND(S73*Содержание!$H$8*(1+$H$14)*(1-$H$15)*(1-$H$16),0)</f>
        <v>223160</v>
      </c>
      <c r="T21" s="171">
        <f>ROUND(T73*Содержание!$H$8*(1+$H$14)*(1-$H$15)*(1-$H$16),0)</f>
        <v>226453</v>
      </c>
      <c r="U21" s="171">
        <f>ROUND(U73*Содержание!$H$8*(1+$H$14)*(1-$H$15)*(1-$H$16),0)</f>
        <v>229743</v>
      </c>
      <c r="V21" s="171">
        <f>ROUND(V73*Содержание!$H$8*(1+$H$14)*(1-$H$15)*(1-$H$16),0)</f>
        <v>240719</v>
      </c>
      <c r="W21" s="171">
        <f>ROUND(W73*Содержание!$H$8*(1+$H$14)*(1-$H$15)*(1-$H$16),0)</f>
        <v>250841</v>
      </c>
      <c r="X21" s="171">
        <f>ROUND(X73*Содержание!$H$8*(1+$H$14)*(1-$H$15)*(1-$H$16),0)</f>
        <v>254014</v>
      </c>
      <c r="Y21" s="171">
        <f>ROUND(Y73*Содержание!$H$8*(1+$H$14)*(1-$H$15)*(1-$H$16),0)</f>
        <v>257671</v>
      </c>
      <c r="Z21" s="171">
        <f>ROUND(Z73*Содержание!$H$8*(1+$H$14)*(1-$H$15)*(1-$H$16),0)</f>
        <v>261331</v>
      </c>
      <c r="AA21" s="171">
        <f>ROUND(AA73*Содержание!$H$8*(1+$H$14)*(1-$H$15)*(1-$H$16),0)</f>
        <v>270474</v>
      </c>
      <c r="AB21" s="171">
        <f>ROUND(AB73*Содержание!$H$8*(1+$H$14)*(1-$H$15)*(1-$H$16),0)</f>
        <v>275231</v>
      </c>
      <c r="AC21" s="171">
        <f>ROUND(AC73*Содержание!$H$8*(1+$H$14)*(1-$H$15)*(1-$H$16),0)</f>
        <v>279498</v>
      </c>
      <c r="AD21" s="171">
        <f>ROUND(AD73*Содержание!$H$8*(1+$H$14)*(1-$H$15)*(1-$H$16),0)</f>
        <v>283646</v>
      </c>
      <c r="AE21" s="171">
        <f>ROUND(AE73*Содержание!$H$8*(1+$H$14)*(1-$H$15)*(1-$H$16),0)</f>
        <v>287790</v>
      </c>
      <c r="AF21" s="171">
        <f>ROUND(AF73*Содержание!$H$8*(1+$H$14)*(1-$H$15)*(1-$H$16),0)</f>
        <v>296571</v>
      </c>
      <c r="AG21" s="171">
        <f>ROUND(AG73*Содержание!$H$8*(1+$H$14)*(1-$H$15)*(1-$H$16),0)</f>
        <v>301205</v>
      </c>
      <c r="AH21" s="171">
        <f>ROUND(AH73*Содержание!$H$8*(1+$H$14)*(1-$H$15)*(1-$H$16),0)</f>
        <v>311083</v>
      </c>
      <c r="AI21" s="171">
        <f>ROUND(AI73*Содержание!$H$8*(1+$H$14)*(1-$H$15)*(1-$H$16),0)</f>
        <v>320350</v>
      </c>
      <c r="AJ21" s="171">
        <f>ROUND(AJ73*Содержание!$H$8*(1+$H$14)*(1-$H$15)*(1-$H$16),0)</f>
        <v>325109</v>
      </c>
      <c r="AK21" s="171">
        <f>ROUND(AK73*Содержание!$H$8*(1+$H$14)*(1-$H$15)*(1-$H$16),0)</f>
        <v>329496</v>
      </c>
      <c r="AL21" s="171">
        <f>ROUND(AL73*Содержание!$H$8*(1+$H$14)*(1-$H$15)*(1-$H$16),0)</f>
        <v>333764</v>
      </c>
      <c r="AM21" s="171">
        <f>ROUND(AM73*Содержание!$H$8*(1+$H$14)*(1-$H$15)*(1-$H$16),0)</f>
        <v>343399</v>
      </c>
      <c r="AN21" s="171">
        <f>ROUND(AN73*Содержание!$H$8*(1+$H$14)*(1-$H$15)*(1-$H$16),0)</f>
        <v>348152</v>
      </c>
      <c r="AO21" s="171">
        <f>ROUND(AO73*Содержание!$H$8*(1+$H$14)*(1-$H$15)*(1-$H$16),0)</f>
        <v>352423</v>
      </c>
      <c r="AP21" s="71"/>
      <c r="AQ21" s="257"/>
      <c r="AR21" s="257"/>
      <c r="AS21" s="257"/>
      <c r="AT21" s="257"/>
      <c r="AU21" s="257"/>
      <c r="AV21" s="257"/>
      <c r="AW21" s="257"/>
      <c r="AX21" s="257"/>
      <c r="AY21" s="257"/>
      <c r="AZ21" s="48"/>
    </row>
    <row r="22" spans="1:52">
      <c r="A22" s="46">
        <v>2000</v>
      </c>
      <c r="B22" s="76">
        <f>ROUND(B74*Содержание!$H$8*(1+$H$14)*(1-$H$15)*(1-$H$16),0)</f>
        <v>128169</v>
      </c>
      <c r="C22" s="171">
        <f>ROUND(C74*Содержание!$H$8*(1+$H$14)*(1-$H$15)*(1-$H$16),0)</f>
        <v>136092</v>
      </c>
      <c r="D22" s="171">
        <f>ROUND(D74*Содержание!$H$8*(1+$H$14)*(1-$H$15)*(1-$H$16),0)</f>
        <v>139627</v>
      </c>
      <c r="E22" s="171">
        <f>ROUND(E74*Содержание!$H$8*(1+$H$14)*(1-$H$15)*(1-$H$16),0)</f>
        <v>142433</v>
      </c>
      <c r="F22" s="171">
        <f>ROUND(F74*Содержание!$H$8*(1+$H$14)*(1-$H$15)*(1-$H$16),0)</f>
        <v>150115</v>
      </c>
      <c r="G22" s="171">
        <f>ROUND(G74*Содержание!$H$8*(1+$H$14)*(1-$H$15)*(1-$H$16),0)</f>
        <v>158042</v>
      </c>
      <c r="H22" s="171">
        <f>ROUND(H74*Содержание!$H$8*(1+$H$14)*(1-$H$15)*(1-$H$16),0)</f>
        <v>161335</v>
      </c>
      <c r="I22" s="171">
        <f>ROUND(I74*Содержание!$H$8*(1+$H$14)*(1-$H$15)*(1-$H$16),0)</f>
        <v>164383</v>
      </c>
      <c r="J22" s="171">
        <f>ROUND(J74*Содержание!$H$8*(1+$H$14)*(1-$H$15)*(1-$H$16),0)</f>
        <v>178527</v>
      </c>
      <c r="K22" s="171">
        <f>ROUND(K74*Содержание!$H$8*(1+$H$14)*(1-$H$15)*(1-$H$16),0)</f>
        <v>181456</v>
      </c>
      <c r="L22" s="171">
        <f>ROUND(L74*Содержание!$H$8*(1+$H$14)*(1-$H$15)*(1-$H$16),0)</f>
        <v>185116</v>
      </c>
      <c r="M22" s="171">
        <f>ROUND(M74*Содержание!$H$8*(1+$H$14)*(1-$H$15)*(1-$H$16),0)</f>
        <v>188040</v>
      </c>
      <c r="N22" s="171">
        <f>ROUND(N74*Содержание!$H$8*(1+$H$14)*(1-$H$15)*(1-$H$16),0)</f>
        <v>196820</v>
      </c>
      <c r="O22" s="171">
        <f>ROUND(O74*Содержание!$H$8*(1+$H$14)*(1-$H$15)*(1-$H$16),0)</f>
        <v>204626</v>
      </c>
      <c r="P22" s="171">
        <f>ROUND(P74*Содержание!$H$8*(1+$H$14)*(1-$H$15)*(1-$H$16),0)</f>
        <v>208528</v>
      </c>
      <c r="Q22" s="171">
        <f>ROUND(Q74*Содержание!$H$8*(1+$H$14)*(1-$H$15)*(1-$H$16),0)</f>
        <v>212062</v>
      </c>
      <c r="R22" s="171">
        <f>ROUND(R74*Содержание!$H$8*(1+$H$14)*(1-$H$15)*(1-$H$16),0)</f>
        <v>223770</v>
      </c>
      <c r="S22" s="171">
        <f>ROUND(S74*Содержание!$H$8*(1+$H$14)*(1-$H$15)*(1-$H$16),0)</f>
        <v>227672</v>
      </c>
      <c r="T22" s="171">
        <f>ROUND(T74*Содержание!$H$8*(1+$H$14)*(1-$H$15)*(1-$H$16),0)</f>
        <v>231087</v>
      </c>
      <c r="U22" s="171">
        <f>ROUND(U74*Содержание!$H$8*(1+$H$14)*(1-$H$15)*(1-$H$16),0)</f>
        <v>234623</v>
      </c>
      <c r="V22" s="171">
        <f>ROUND(V74*Содержание!$H$8*(1+$H$14)*(1-$H$15)*(1-$H$16),0)</f>
        <v>245596</v>
      </c>
      <c r="W22" s="171">
        <f>ROUND(W74*Содержание!$H$8*(1+$H$14)*(1-$H$15)*(1-$H$16),0)</f>
        <v>256208</v>
      </c>
      <c r="X22" s="171">
        <f>ROUND(X74*Содержание!$H$8*(1+$H$14)*(1-$H$15)*(1-$H$16),0)</f>
        <v>259259</v>
      </c>
      <c r="Y22" s="171">
        <f>ROUND(Y74*Содержание!$H$8*(1+$H$14)*(1-$H$15)*(1-$H$16),0)</f>
        <v>262793</v>
      </c>
      <c r="Z22" s="171">
        <f>ROUND(Z74*Содержание!$H$8*(1+$H$14)*(1-$H$15)*(1-$H$16),0)</f>
        <v>266817</v>
      </c>
      <c r="AA22" s="171">
        <f>ROUND(AA74*Содержание!$H$8*(1+$H$14)*(1-$H$15)*(1-$H$16),0)</f>
        <v>275963</v>
      </c>
      <c r="AB22" s="171">
        <f>ROUND(AB74*Содержание!$H$8*(1+$H$14)*(1-$H$15)*(1-$H$16),0)</f>
        <v>280718</v>
      </c>
      <c r="AC22" s="171">
        <f>ROUND(AC74*Содержание!$H$8*(1+$H$14)*(1-$H$15)*(1-$H$16),0)</f>
        <v>285109</v>
      </c>
      <c r="AD22" s="171">
        <f>ROUND(AD74*Содержание!$H$8*(1+$H$14)*(1-$H$15)*(1-$H$16),0)</f>
        <v>289376</v>
      </c>
      <c r="AE22" s="171">
        <f>ROUND(AE74*Содержание!$H$8*(1+$H$14)*(1-$H$15)*(1-$H$16),0)</f>
        <v>293524</v>
      </c>
      <c r="AF22" s="171">
        <f>ROUND(AF74*Содержание!$H$8*(1+$H$14)*(1-$H$15)*(1-$H$16),0)</f>
        <v>302424</v>
      </c>
      <c r="AG22" s="171">
        <f>ROUND(AG74*Содержание!$H$8*(1+$H$14)*(1-$H$15)*(1-$H$16),0)</f>
        <v>307304</v>
      </c>
      <c r="AH22" s="171">
        <f>ROUND(AH74*Содержание!$H$8*(1+$H$14)*(1-$H$15)*(1-$H$16),0)</f>
        <v>317303</v>
      </c>
      <c r="AI22" s="171">
        <f>ROUND(AI74*Содержание!$H$8*(1+$H$14)*(1-$H$15)*(1-$H$16),0)</f>
        <v>326814</v>
      </c>
      <c r="AJ22" s="171">
        <f>ROUND(AJ74*Содержание!$H$8*(1+$H$14)*(1-$H$15)*(1-$H$16),0)</f>
        <v>331814</v>
      </c>
      <c r="AK22" s="171">
        <f>ROUND(AK74*Содержание!$H$8*(1+$H$14)*(1-$H$15)*(1-$H$16),0)</f>
        <v>336448</v>
      </c>
      <c r="AL22" s="171">
        <f>ROUND(AL74*Содержание!$H$8*(1+$H$14)*(1-$H$15)*(1-$H$16),0)</f>
        <v>340595</v>
      </c>
      <c r="AM22" s="171">
        <f>ROUND(AM74*Содержание!$H$8*(1+$H$14)*(1-$H$15)*(1-$H$16),0)</f>
        <v>350593</v>
      </c>
      <c r="AN22" s="171">
        <f>ROUND(AN74*Содержание!$H$8*(1+$H$14)*(1-$H$15)*(1-$H$16),0)</f>
        <v>355226</v>
      </c>
      <c r="AO22" s="171">
        <f>ROUND(AO74*Содержание!$H$8*(1+$H$14)*(1-$H$15)*(1-$H$16),0)</f>
        <v>359616</v>
      </c>
      <c r="AP22" s="71"/>
      <c r="AQ22" s="13"/>
      <c r="AR22" s="13"/>
      <c r="AS22" s="94"/>
      <c r="AT22" s="94"/>
      <c r="AU22" s="94"/>
      <c r="AV22" s="94"/>
      <c r="AW22" s="94"/>
      <c r="AX22" s="94"/>
      <c r="AY22" s="94"/>
      <c r="AZ22" s="94"/>
    </row>
    <row r="23" spans="1:52" ht="15" customHeight="1">
      <c r="A23" s="166">
        <v>2125</v>
      </c>
      <c r="B23" s="171">
        <f>ROUND(B75*Содержание!$H$8*(1+$H$14)*(1-$H$15)*(1-$H$16),0)</f>
        <v>131457</v>
      </c>
      <c r="C23" s="171">
        <f>ROUND(C75*Содержание!$H$8*(1+$H$14)*(1-$H$15)*(1-$H$16),0)</f>
        <v>136700</v>
      </c>
      <c r="D23" s="171">
        <f>ROUND(D75*Содержание!$H$8*(1+$H$14)*(1-$H$15)*(1-$H$16),0)</f>
        <v>142433</v>
      </c>
      <c r="E23" s="171">
        <f>ROUND(E75*Содержание!$H$8*(1+$H$14)*(1-$H$15)*(1-$H$16),0)</f>
        <v>149992</v>
      </c>
      <c r="F23" s="171">
        <f>ROUND(F75*Содержание!$H$8*(1+$H$14)*(1-$H$15)*(1-$H$16),0)</f>
        <v>153284</v>
      </c>
      <c r="G23" s="171">
        <f>ROUND(G75*Содержание!$H$8*(1+$H$14)*(1-$H$15)*(1-$H$16),0)</f>
        <v>161335</v>
      </c>
      <c r="H23" s="171">
        <f>ROUND(H75*Содержание!$H$8*(1+$H$14)*(1-$H$15)*(1-$H$16),0)</f>
        <v>164870</v>
      </c>
      <c r="I23" s="171">
        <f>ROUND(I75*Содержание!$H$8*(1+$H$14)*(1-$H$15)*(1-$H$16),0)</f>
        <v>173040</v>
      </c>
      <c r="J23" s="171">
        <f>ROUND(J75*Содержание!$H$8*(1+$H$14)*(1-$H$15)*(1-$H$16),0)</f>
        <v>182185</v>
      </c>
      <c r="K23" s="171">
        <f>ROUND(K75*Содержание!$H$8*(1+$H$14)*(1-$H$15)*(1-$H$16),0)</f>
        <v>185480</v>
      </c>
      <c r="L23" s="171">
        <f>ROUND(L75*Содержание!$H$8*(1+$H$14)*(1-$H$15)*(1-$H$16),0)</f>
        <v>189258</v>
      </c>
      <c r="M23" s="171">
        <f>ROUND(M75*Содержание!$H$8*(1+$H$14)*(1-$H$15)*(1-$H$16),0)</f>
        <v>198528</v>
      </c>
      <c r="N23" s="171">
        <f>ROUND(N75*Содержание!$H$8*(1+$H$14)*(1-$H$15)*(1-$H$16),0)</f>
        <v>200600</v>
      </c>
      <c r="O23" s="171">
        <f>ROUND(O75*Содержание!$H$8*(1+$H$14)*(1-$H$15)*(1-$H$16),0)</f>
        <v>208528</v>
      </c>
      <c r="P23" s="171">
        <f>ROUND(P75*Содержание!$H$8*(1+$H$14)*(1-$H$15)*(1-$H$16),0)</f>
        <v>212062</v>
      </c>
      <c r="Q23" s="171">
        <f>ROUND(Q75*Содержание!$H$8*(1+$H$14)*(1-$H$15)*(1-$H$16),0)</f>
        <v>222428</v>
      </c>
      <c r="R23" s="171">
        <f>ROUND(R75*Содержание!$H$8*(1+$H$14)*(1-$H$15)*(1-$H$16),0)</f>
        <v>228160</v>
      </c>
      <c r="S23" s="171">
        <f>ROUND(S75*Содержание!$H$8*(1+$H$14)*(1-$H$15)*(1-$H$16),0)</f>
        <v>233038</v>
      </c>
      <c r="T23" s="171">
        <f>ROUND(T75*Содержание!$H$8*(1+$H$14)*(1-$H$15)*(1-$H$16),0)</f>
        <v>235597</v>
      </c>
      <c r="U23" s="171">
        <f>ROUND(U75*Содержание!$H$8*(1+$H$14)*(1-$H$15)*(1-$H$16),0)</f>
        <v>245964</v>
      </c>
      <c r="V23" s="171">
        <f>ROUND(V75*Содержание!$H$8*(1+$H$14)*(1-$H$15)*(1-$H$16),0)</f>
        <v>250354</v>
      </c>
      <c r="W23" s="171">
        <f>ROUND(W75*Содержание!$H$8*(1+$H$14)*(1-$H$15)*(1-$H$16),0)</f>
        <v>261818</v>
      </c>
      <c r="X23" s="171">
        <f>ROUND(X75*Содержание!$H$8*(1+$H$14)*(1-$H$15)*(1-$H$16),0)</f>
        <v>265229</v>
      </c>
      <c r="Y23" s="171">
        <f>ROUND(Y75*Содержание!$H$8*(1+$H$14)*(1-$H$15)*(1-$H$16),0)</f>
        <v>269256</v>
      </c>
      <c r="Z23" s="171">
        <f>ROUND(Z75*Содержание!$H$8*(1+$H$14)*(1-$H$15)*(1-$H$16),0)</f>
        <v>276694</v>
      </c>
      <c r="AA23" s="171">
        <f>ROUND(AA75*Содержание!$H$8*(1+$H$14)*(1-$H$15)*(1-$H$16),0)</f>
        <v>286693</v>
      </c>
      <c r="AB23" s="171">
        <f>ROUND(AB75*Содержание!$H$8*(1+$H$14)*(1-$H$15)*(1-$H$16),0)</f>
        <v>291083</v>
      </c>
      <c r="AC23" s="171">
        <f>ROUND(AC75*Содержание!$H$8*(1+$H$14)*(1-$H$15)*(1-$H$16),0)</f>
        <v>295473</v>
      </c>
      <c r="AD23" s="171">
        <f>ROUND(AD75*Содержание!$H$8*(1+$H$14)*(1-$H$15)*(1-$H$16),0)</f>
        <v>299620</v>
      </c>
      <c r="AE23" s="171">
        <f>ROUND(AE75*Содержание!$H$8*(1+$H$14)*(1-$H$15)*(1-$H$16),0)</f>
        <v>304132</v>
      </c>
      <c r="AF23" s="171">
        <f>ROUND(AF75*Содержание!$H$8*(1+$H$14)*(1-$H$15)*(1-$H$16),0)</f>
        <v>313643</v>
      </c>
      <c r="AG23" s="171">
        <f>ROUND(AG75*Содержание!$H$8*(1+$H$14)*(1-$H$15)*(1-$H$16),0)</f>
        <v>317668</v>
      </c>
      <c r="AH23" s="171">
        <f>ROUND(AH75*Содержание!$H$8*(1+$H$14)*(1-$H$15)*(1-$H$16),0)</f>
        <v>329010</v>
      </c>
      <c r="AI23" s="171">
        <f>ROUND(AI75*Содержание!$H$8*(1+$H$14)*(1-$H$15)*(1-$H$16),0)</f>
        <v>337667</v>
      </c>
      <c r="AJ23" s="171">
        <f>ROUND(AJ75*Содержание!$H$8*(1+$H$14)*(1-$H$15)*(1-$H$16),0)</f>
        <v>342545</v>
      </c>
      <c r="AK23" s="171">
        <f>ROUND(AK75*Содержание!$H$8*(1+$H$14)*(1-$H$15)*(1-$H$16),0)</f>
        <v>347058</v>
      </c>
      <c r="AL23" s="171">
        <f>ROUND(AL75*Содержание!$H$8*(1+$H$14)*(1-$H$15)*(1-$H$16),0)</f>
        <v>351813</v>
      </c>
      <c r="AM23" s="171">
        <f>ROUND(AM75*Содержание!$H$8*(1+$H$14)*(1-$H$15)*(1-$H$16),0)</f>
        <v>361201</v>
      </c>
      <c r="AN23" s="171">
        <f>ROUND(AN75*Содержание!$H$8*(1+$H$14)*(1-$H$15)*(1-$H$16),0)</f>
        <v>365835</v>
      </c>
      <c r="AO23" s="171">
        <f>ROUND(AO75*Содержание!$H$8*(1+$H$14)*(1-$H$15)*(1-$H$16),0)</f>
        <v>369861</v>
      </c>
      <c r="AP23" s="71"/>
      <c r="AQ23" s="13"/>
      <c r="AR23" s="13"/>
      <c r="AS23" s="94"/>
      <c r="AT23" s="94"/>
      <c r="AU23" s="94"/>
      <c r="AV23" s="94"/>
      <c r="AW23" s="94"/>
      <c r="AX23" s="94"/>
      <c r="AY23" s="94"/>
      <c r="AZ23" s="94"/>
    </row>
    <row r="24" spans="1:52">
      <c r="A24" s="166">
        <v>2250</v>
      </c>
      <c r="B24" s="171">
        <f>ROUND(B76*Содержание!$H$8*(1+$H$14)*(1-$H$15)*(1-$H$16),0)</f>
        <v>148593</v>
      </c>
      <c r="C24" s="171">
        <f>ROUND(C76*Содержание!$H$8*(1+$H$14)*(1-$H$15)*(1-$H$16),0)</f>
        <v>151920</v>
      </c>
      <c r="D24" s="171">
        <f>ROUND(D76*Содержание!$H$8*(1+$H$14)*(1-$H$15)*(1-$H$16),0)</f>
        <v>155477</v>
      </c>
      <c r="E24" s="171">
        <f>ROUND(E76*Содержание!$H$8*(1+$H$14)*(1-$H$15)*(1-$H$16),0)</f>
        <v>158920</v>
      </c>
      <c r="F24" s="171">
        <f>ROUND(F76*Содержание!$H$8*(1+$H$14)*(1-$H$15)*(1-$H$16),0)</f>
        <v>168444</v>
      </c>
      <c r="G24" s="171">
        <f>ROUND(G76*Содержание!$H$8*(1+$H$14)*(1-$H$15)*(1-$H$16),0)</f>
        <v>177969</v>
      </c>
      <c r="H24" s="171">
        <f>ROUND(H76*Содержание!$H$8*(1+$H$14)*(1-$H$15)*(1-$H$16),0)</f>
        <v>181868</v>
      </c>
      <c r="I24" s="171">
        <f>ROUND(I76*Содержание!$H$8*(1+$H$14)*(1-$H$15)*(1-$H$16),0)</f>
        <v>185426</v>
      </c>
      <c r="J24" s="171">
        <f>ROUND(J76*Содержание!$H$8*(1+$H$14)*(1-$H$15)*(1-$H$16),0)</f>
        <v>189138</v>
      </c>
      <c r="K24" s="171">
        <f>ROUND(K76*Содержание!$H$8*(1+$H$14)*(1-$H$15)*(1-$H$16),0)</f>
        <v>192429</v>
      </c>
      <c r="L24" s="171">
        <f>ROUND(L76*Содержание!$H$8*(1+$H$14)*(1-$H$15)*(1-$H$16),0)</f>
        <v>200112</v>
      </c>
      <c r="M24" s="171">
        <f>ROUND(M76*Содержание!$H$8*(1+$H$14)*(1-$H$15)*(1-$H$16),0)</f>
        <v>203650</v>
      </c>
      <c r="N24" s="171">
        <f>ROUND(N76*Содержание!$H$8*(1+$H$14)*(1-$H$15)*(1-$H$16),0)</f>
        <v>214258</v>
      </c>
      <c r="O24" s="171">
        <f>ROUND(O76*Содержание!$H$8*(1+$H$14)*(1-$H$15)*(1-$H$16),0)</f>
        <v>219257</v>
      </c>
      <c r="P24" s="171">
        <f>ROUND(P76*Содержание!$H$8*(1+$H$14)*(1-$H$15)*(1-$H$16),0)</f>
        <v>222795</v>
      </c>
      <c r="Q24" s="171">
        <f>ROUND(Q76*Содержание!$H$8*(1+$H$14)*(1-$H$15)*(1-$H$16),0)</f>
        <v>230963</v>
      </c>
      <c r="R24" s="171">
        <f>ROUND(R76*Содержание!$H$8*(1+$H$14)*(1-$H$15)*(1-$H$16),0)</f>
        <v>242185</v>
      </c>
      <c r="S24" s="171">
        <f>ROUND(S76*Содержание!$H$8*(1+$H$14)*(1-$H$15)*(1-$H$16),0)</f>
        <v>246939</v>
      </c>
      <c r="T24" s="171">
        <f>ROUND(T76*Содержание!$H$8*(1+$H$14)*(1-$H$15)*(1-$H$16),0)</f>
        <v>250720</v>
      </c>
      <c r="U24" s="171">
        <f>ROUND(U76*Содержание!$H$8*(1+$H$14)*(1-$H$15)*(1-$H$16),0)</f>
        <v>255111</v>
      </c>
      <c r="V24" s="171">
        <f>ROUND(V76*Содержание!$H$8*(1+$H$14)*(1-$H$15)*(1-$H$16),0)</f>
        <v>267426</v>
      </c>
      <c r="W24" s="171">
        <f>ROUND(W76*Содержание!$H$8*(1+$H$14)*(1-$H$15)*(1-$H$16),0)</f>
        <v>271205</v>
      </c>
      <c r="X24" s="171">
        <f>ROUND(X76*Содержание!$H$8*(1+$H$14)*(1-$H$15)*(1-$H$16),0)</f>
        <v>274986</v>
      </c>
      <c r="Y24" s="171">
        <f>ROUND(Y76*Содержание!$H$8*(1+$H$14)*(1-$H$15)*(1-$H$16),0)</f>
        <v>286937</v>
      </c>
      <c r="Z24" s="171">
        <f>ROUND(Z76*Содержание!$H$8*(1+$H$14)*(1-$H$15)*(1-$H$16),0)</f>
        <v>288645</v>
      </c>
      <c r="AA24" s="171">
        <f>ROUND(AA76*Содержание!$H$8*(1+$H$14)*(1-$H$15)*(1-$H$16),0)</f>
        <v>291571</v>
      </c>
      <c r="AB24" s="171">
        <f>ROUND(AB76*Содержание!$H$8*(1+$H$14)*(1-$H$15)*(1-$H$16),0)</f>
        <v>295840</v>
      </c>
      <c r="AC24" s="171">
        <f>ROUND(AC76*Содержание!$H$8*(1+$H$14)*(1-$H$15)*(1-$H$16),0)</f>
        <v>300839</v>
      </c>
      <c r="AD24" s="171">
        <f>ROUND(AD76*Содержание!$H$8*(1+$H$14)*(1-$H$15)*(1-$H$16),0)</f>
        <v>305229</v>
      </c>
      <c r="AE24" s="171">
        <f>ROUND(AE76*Содержание!$H$8*(1+$H$14)*(1-$H$15)*(1-$H$16),0)</f>
        <v>310472</v>
      </c>
      <c r="AF24" s="171">
        <f>ROUND(AF76*Содержание!$H$8*(1+$H$14)*(1-$H$15)*(1-$H$16),0)</f>
        <v>319009</v>
      </c>
      <c r="AG24" s="171">
        <f>ROUND(AG76*Содержание!$H$8*(1+$H$14)*(1-$H$15)*(1-$H$16),0)</f>
        <v>324497</v>
      </c>
      <c r="AH24" s="171">
        <f>ROUND(AH76*Содержание!$H$8*(1+$H$14)*(1-$H$15)*(1-$H$16),0)</f>
        <v>335474</v>
      </c>
      <c r="AI24" s="171">
        <f>ROUND(AI76*Содержание!$H$8*(1+$H$14)*(1-$H$15)*(1-$H$16),0)</f>
        <v>344740</v>
      </c>
      <c r="AJ24" s="171">
        <f>ROUND(AJ76*Содержание!$H$8*(1+$H$14)*(1-$H$15)*(1-$H$16),0)</f>
        <v>349496</v>
      </c>
      <c r="AK24" s="171">
        <f>ROUND(AK76*Содержание!$H$8*(1+$H$14)*(1-$H$15)*(1-$H$16),0)</f>
        <v>354495</v>
      </c>
      <c r="AL24" s="171">
        <f>ROUND(AL76*Содержание!$H$8*(1+$H$14)*(1-$H$15)*(1-$H$16),0)</f>
        <v>359496</v>
      </c>
      <c r="AM24" s="171">
        <f>ROUND(AM76*Содержание!$H$8*(1+$H$14)*(1-$H$15)*(1-$H$16),0)</f>
        <v>369009</v>
      </c>
      <c r="AN24" s="171">
        <f>ROUND(AN76*Содержание!$H$8*(1+$H$14)*(1-$H$15)*(1-$H$16),0)</f>
        <v>374249</v>
      </c>
      <c r="AO24" s="171">
        <f>ROUND(AO76*Содержание!$H$8*(1+$H$14)*(1-$H$15)*(1-$H$16),0)</f>
        <v>378884</v>
      </c>
      <c r="AP24" s="71"/>
      <c r="AQ24" s="13"/>
      <c r="AR24" s="13"/>
      <c r="AS24" s="94"/>
      <c r="AT24" s="94"/>
      <c r="AU24" s="94"/>
      <c r="AV24" s="94"/>
      <c r="AW24" s="94"/>
      <c r="AX24" s="94"/>
      <c r="AY24" s="94"/>
      <c r="AZ24" s="94"/>
    </row>
    <row r="25" spans="1:52">
      <c r="A25" s="166">
        <v>2375</v>
      </c>
      <c r="B25" s="171">
        <f>ROUND(B77*Содержание!$H$8*(1+$H$14)*(1-$H$15)*(1-$H$16),0)</f>
        <v>151920</v>
      </c>
      <c r="C25" s="171">
        <f>ROUND(C77*Содержание!$H$8*(1+$H$14)*(1-$H$15)*(1-$H$16),0)</f>
        <v>155019</v>
      </c>
      <c r="D25" s="171">
        <f>ROUND(D77*Содержание!$H$8*(1+$H$14)*(1-$H$15)*(1-$H$16),0)</f>
        <v>158231</v>
      </c>
      <c r="E25" s="171">
        <f>ROUND(E77*Содержание!$H$8*(1+$H$14)*(1-$H$15)*(1-$H$16),0)</f>
        <v>161559</v>
      </c>
      <c r="F25" s="171">
        <f>ROUND(F77*Содержание!$H$8*(1+$H$14)*(1-$H$15)*(1-$H$16),0)</f>
        <v>171658</v>
      </c>
      <c r="G25" s="171">
        <f>ROUND(G77*Содержание!$H$8*(1+$H$14)*(1-$H$15)*(1-$H$16),0)</f>
        <v>182212</v>
      </c>
      <c r="H25" s="171">
        <f>ROUND(H77*Содержание!$H$8*(1+$H$14)*(1-$H$15)*(1-$H$16),0)</f>
        <v>185196</v>
      </c>
      <c r="I25" s="171">
        <f>ROUND(I77*Содержание!$H$8*(1+$H$14)*(1-$H$15)*(1-$H$16),0)</f>
        <v>188408</v>
      </c>
      <c r="J25" s="171">
        <f>ROUND(J77*Содержание!$H$8*(1+$H$14)*(1-$H$15)*(1-$H$16),0)</f>
        <v>192429</v>
      </c>
      <c r="K25" s="171">
        <f>ROUND(K77*Содержание!$H$8*(1+$H$14)*(1-$H$15)*(1-$H$16),0)</f>
        <v>195964</v>
      </c>
      <c r="L25" s="171">
        <f>ROUND(L77*Содержание!$H$8*(1+$H$14)*(1-$H$15)*(1-$H$16),0)</f>
        <v>207672</v>
      </c>
      <c r="M25" s="171">
        <f>ROUND(M77*Содержание!$H$8*(1+$H$14)*(1-$H$15)*(1-$H$16),0)</f>
        <v>218770</v>
      </c>
      <c r="N25" s="171">
        <f>ROUND(N77*Содержание!$H$8*(1+$H$14)*(1-$H$15)*(1-$H$16),0)</f>
        <v>222674</v>
      </c>
      <c r="O25" s="171">
        <f>ROUND(O77*Содержание!$H$8*(1+$H$14)*(1-$H$15)*(1-$H$16),0)</f>
        <v>223770</v>
      </c>
      <c r="P25" s="171">
        <f>ROUND(P77*Содержание!$H$8*(1+$H$14)*(1-$H$15)*(1-$H$16),0)</f>
        <v>231819</v>
      </c>
      <c r="Q25" s="171">
        <f>ROUND(Q77*Содержание!$H$8*(1+$H$14)*(1-$H$15)*(1-$H$16),0)</f>
        <v>239989</v>
      </c>
      <c r="R25" s="171">
        <f>ROUND(R77*Содержание!$H$8*(1+$H$14)*(1-$H$15)*(1-$H$16),0)</f>
        <v>262074</v>
      </c>
      <c r="S25" s="171">
        <f>ROUND(S77*Содержание!$H$8*(1+$H$14)*(1-$H$15)*(1-$H$16),0)</f>
        <v>267122</v>
      </c>
      <c r="T25" s="171">
        <f>ROUND(T77*Содержание!$H$8*(1+$H$14)*(1-$H$15)*(1-$H$16),0)</f>
        <v>271368</v>
      </c>
      <c r="U25" s="171">
        <f>ROUND(U77*Содержание!$H$8*(1+$H$14)*(1-$H$15)*(1-$H$16),0)</f>
        <v>275729</v>
      </c>
      <c r="V25" s="171">
        <f>ROUND(V77*Содержание!$H$8*(1+$H$14)*(1-$H$15)*(1-$H$16),0)</f>
        <v>288694</v>
      </c>
      <c r="W25" s="171">
        <f>ROUND(W77*Содержание!$H$8*(1+$H$14)*(1-$H$15)*(1-$H$16),0)</f>
        <v>301432</v>
      </c>
      <c r="X25" s="171">
        <f>ROUND(X77*Содержание!$H$8*(1+$H$14)*(1-$H$15)*(1-$H$16),0)</f>
        <v>305562</v>
      </c>
      <c r="Y25" s="171">
        <f>ROUND(Y77*Содержание!$H$8*(1+$H$14)*(1-$H$15)*(1-$H$16),0)</f>
        <v>309464</v>
      </c>
      <c r="Z25" s="171">
        <f>ROUND(Z77*Содержание!$H$8*(1+$H$14)*(1-$H$15)*(1-$H$16),0)</f>
        <v>311298</v>
      </c>
      <c r="AA25" s="171">
        <f>ROUND(AA77*Содержание!$H$8*(1+$H$14)*(1-$H$15)*(1-$H$16),0)</f>
        <v>320350</v>
      </c>
      <c r="AB25" s="171">
        <f>ROUND(AB77*Содержание!$H$8*(1+$H$14)*(1-$H$15)*(1-$H$16),0)</f>
        <v>325352</v>
      </c>
      <c r="AC25" s="171">
        <f>ROUND(AC77*Содержание!$H$8*(1+$H$14)*(1-$H$15)*(1-$H$16),0)</f>
        <v>330960</v>
      </c>
      <c r="AD25" s="171">
        <f>ROUND(AD77*Содержание!$H$8*(1+$H$14)*(1-$H$15)*(1-$H$16),0)</f>
        <v>336570</v>
      </c>
      <c r="AE25" s="171">
        <f>ROUND(AE77*Содержание!$H$8*(1+$H$14)*(1-$H$15)*(1-$H$16),0)</f>
        <v>341081</v>
      </c>
      <c r="AF25" s="171">
        <f>ROUND(AF77*Содержание!$H$8*(1+$H$14)*(1-$H$15)*(1-$H$16),0)</f>
        <v>352665</v>
      </c>
      <c r="AG25" s="171">
        <f>ROUND(AG77*Содержание!$H$8*(1+$H$14)*(1-$H$15)*(1-$H$16),0)</f>
        <v>357911</v>
      </c>
      <c r="AH25" s="171">
        <f>ROUND(AH77*Содержание!$H$8*(1+$H$14)*(1-$H$15)*(1-$H$16),0)</f>
        <v>370714</v>
      </c>
      <c r="AI25" s="171">
        <f>ROUND(AI77*Содержание!$H$8*(1+$H$14)*(1-$H$15)*(1-$H$16),0)</f>
        <v>381079</v>
      </c>
      <c r="AJ25" s="171">
        <f>ROUND(AJ77*Содержание!$H$8*(1+$H$14)*(1-$H$15)*(1-$H$16),0)</f>
        <v>386568</v>
      </c>
      <c r="AK25" s="171">
        <f>ROUND(AK77*Содержание!$H$8*(1+$H$14)*(1-$H$15)*(1-$H$16),0)</f>
        <v>391812</v>
      </c>
      <c r="AL25" s="171">
        <f>ROUND(AL77*Содержание!$H$8*(1+$H$14)*(1-$H$15)*(1-$H$16),0)</f>
        <v>397298</v>
      </c>
      <c r="AM25" s="171">
        <f>ROUND(AM77*Содержание!$H$8*(1+$H$14)*(1-$H$15)*(1-$H$16),0)</f>
        <v>407785</v>
      </c>
      <c r="AN25" s="171">
        <f>ROUND(AN77*Содержание!$H$8*(1+$H$14)*(1-$H$15)*(1-$H$16),0)</f>
        <v>413882</v>
      </c>
      <c r="AO25" s="171">
        <f>ROUND(AO77*Содержание!$H$8*(1+$H$14)*(1-$H$15)*(1-$H$16),0)</f>
        <v>419369</v>
      </c>
      <c r="AP25" s="71"/>
      <c r="AQ25" s="13"/>
      <c r="AR25" s="13"/>
      <c r="AS25" s="94"/>
      <c r="AT25" s="94"/>
      <c r="AU25" s="94"/>
      <c r="AV25" s="94"/>
      <c r="AW25" s="94"/>
      <c r="AX25" s="94"/>
      <c r="AY25" s="94"/>
      <c r="AZ25" s="94"/>
    </row>
    <row r="26" spans="1:52">
      <c r="A26" s="166">
        <v>2500</v>
      </c>
      <c r="B26" s="171">
        <f>ROUND(B78*Содержание!$H$8*(1+$H$14)*(1-$H$15)*(1-$H$16),0)</f>
        <v>154904</v>
      </c>
      <c r="C26" s="171">
        <f>ROUND(C78*Содержание!$H$8*(1+$H$14)*(1-$H$15)*(1-$H$16),0)</f>
        <v>158001</v>
      </c>
      <c r="D26" s="171">
        <f>ROUND(D78*Содержание!$H$8*(1+$H$14)*(1-$H$15)*(1-$H$16),0)</f>
        <v>161215</v>
      </c>
      <c r="E26" s="171">
        <f>ROUND(E78*Содержание!$H$8*(1+$H$14)*(1-$H$15)*(1-$H$16),0)</f>
        <v>170358</v>
      </c>
      <c r="F26" s="171">
        <f>ROUND(F78*Содержание!$H$8*(1+$H$14)*(1-$H$15)*(1-$H$16),0)</f>
        <v>176942</v>
      </c>
      <c r="G26" s="171">
        <f>ROUND(G78*Содержание!$H$8*(1+$H$14)*(1-$H$15)*(1-$H$16),0)</f>
        <v>187310</v>
      </c>
      <c r="H26" s="171">
        <f>ROUND(H78*Содержание!$H$8*(1+$H$14)*(1-$H$15)*(1-$H$16),0)</f>
        <v>190967</v>
      </c>
      <c r="I26" s="171">
        <f>ROUND(I78*Содержание!$H$8*(1+$H$14)*(1-$H$15)*(1-$H$16),0)</f>
        <v>198038</v>
      </c>
      <c r="J26" s="171">
        <f>ROUND(J78*Содержание!$H$8*(1+$H$14)*(1-$H$15)*(1-$H$16),0)</f>
        <v>203894</v>
      </c>
      <c r="K26" s="171">
        <f>ROUND(K78*Содержание!$H$8*(1+$H$14)*(1-$H$15)*(1-$H$16),0)</f>
        <v>214015</v>
      </c>
      <c r="L26" s="171">
        <f>ROUND(L78*Содержание!$H$8*(1+$H$14)*(1-$H$15)*(1-$H$16),0)</f>
        <v>218160</v>
      </c>
      <c r="M26" s="171">
        <f>ROUND(M78*Содержание!$H$8*(1+$H$14)*(1-$H$15)*(1-$H$16),0)</f>
        <v>228524</v>
      </c>
      <c r="N26" s="171">
        <f>ROUND(N78*Содержание!$H$8*(1+$H$14)*(1-$H$15)*(1-$H$16),0)</f>
        <v>233892</v>
      </c>
      <c r="O26" s="171">
        <f>ROUND(O78*Содержание!$H$8*(1+$H$14)*(1-$H$15)*(1-$H$16),0)</f>
        <v>244378</v>
      </c>
      <c r="P26" s="171">
        <f>ROUND(P78*Содержание!$H$8*(1+$H$14)*(1-$H$15)*(1-$H$16),0)</f>
        <v>247912</v>
      </c>
      <c r="Q26" s="171">
        <f>ROUND(Q78*Содержание!$H$8*(1+$H$14)*(1-$H$15)*(1-$H$16),0)</f>
        <v>256818</v>
      </c>
      <c r="R26" s="171">
        <f>ROUND(R78*Содержание!$H$8*(1+$H$14)*(1-$H$15)*(1-$H$16),0)</f>
        <v>267122</v>
      </c>
      <c r="S26" s="171">
        <f>ROUND(S78*Содержание!$H$8*(1+$H$14)*(1-$H$15)*(1-$H$16),0)</f>
        <v>271598</v>
      </c>
      <c r="T26" s="171">
        <f>ROUND(T78*Содержание!$H$8*(1+$H$14)*(1-$H$15)*(1-$H$16),0)</f>
        <v>276072</v>
      </c>
      <c r="U26" s="171">
        <f>ROUND(U78*Содержание!$H$8*(1+$H$14)*(1-$H$15)*(1-$H$16),0)</f>
        <v>285595</v>
      </c>
      <c r="V26" s="171">
        <f>ROUND(V78*Содержание!$H$8*(1+$H$14)*(1-$H$15)*(1-$H$16),0)</f>
        <v>294315</v>
      </c>
      <c r="W26" s="171">
        <f>ROUND(W78*Содержание!$H$8*(1+$H$14)*(1-$H$15)*(1-$H$16),0)</f>
        <v>307969</v>
      </c>
      <c r="X26" s="171">
        <f>ROUND(X78*Содержание!$H$8*(1+$H$14)*(1-$H$15)*(1-$H$16),0)</f>
        <v>311643</v>
      </c>
      <c r="Y26" s="171">
        <f>ROUND(Y78*Содержание!$H$8*(1+$H$14)*(1-$H$15)*(1-$H$16),0)</f>
        <v>316119</v>
      </c>
      <c r="Z26" s="171">
        <f>ROUND(Z78*Содержание!$H$8*(1+$H$14)*(1-$H$15)*(1-$H$16),0)</f>
        <v>329986</v>
      </c>
      <c r="AA26" s="171">
        <f>ROUND(AA78*Содержание!$H$8*(1+$H$14)*(1-$H$15)*(1-$H$16),0)</f>
        <v>341815</v>
      </c>
      <c r="AB26" s="171">
        <f>ROUND(AB78*Содержание!$H$8*(1+$H$14)*(1-$H$15)*(1-$H$16),0)</f>
        <v>347544</v>
      </c>
      <c r="AC26" s="171">
        <f>ROUND(AC78*Содержание!$H$8*(1+$H$14)*(1-$H$15)*(1-$H$16),0)</f>
        <v>353155</v>
      </c>
      <c r="AD26" s="171">
        <f>ROUND(AD78*Содержание!$H$8*(1+$H$14)*(1-$H$15)*(1-$H$16),0)</f>
        <v>359005</v>
      </c>
      <c r="AE26" s="171">
        <f>ROUND(AE78*Содержание!$H$8*(1+$H$14)*(1-$H$15)*(1-$H$16),0)</f>
        <v>365227</v>
      </c>
      <c r="AF26" s="171">
        <f>ROUND(AF78*Содержание!$H$8*(1+$H$14)*(1-$H$15)*(1-$H$16),0)</f>
        <v>376323</v>
      </c>
      <c r="AG26" s="171">
        <f>ROUND(AG78*Содержание!$H$8*(1+$H$14)*(1-$H$15)*(1-$H$16),0)</f>
        <v>381812</v>
      </c>
      <c r="AH26" s="171">
        <f>ROUND(AH78*Содержание!$H$8*(1+$H$14)*(1-$H$15)*(1-$H$16),0)</f>
        <v>394861</v>
      </c>
      <c r="AI26" s="171">
        <f>ROUND(AI78*Содержание!$H$8*(1+$H$14)*(1-$H$15)*(1-$H$16),0)</f>
        <v>407785</v>
      </c>
      <c r="AJ26" s="171">
        <f>ROUND(AJ78*Содержание!$H$8*(1+$H$14)*(1-$H$15)*(1-$H$16),0)</f>
        <v>413517</v>
      </c>
      <c r="AK26" s="171">
        <f>ROUND(AK78*Содержание!$H$8*(1+$H$14)*(1-$H$15)*(1-$H$16),0)</f>
        <v>419491</v>
      </c>
      <c r="AL26" s="171">
        <f>ROUND(AL78*Содержание!$H$8*(1+$H$14)*(1-$H$15)*(1-$H$16),0)</f>
        <v>424738</v>
      </c>
      <c r="AM26" s="171">
        <f>ROUND(AM78*Содержание!$H$8*(1+$H$14)*(1-$H$15)*(1-$H$16),0)</f>
        <v>436686</v>
      </c>
      <c r="AN26" s="171">
        <f>ROUND(AN78*Содержание!$H$8*(1+$H$14)*(1-$H$15)*(1-$H$16),0)</f>
        <v>442907</v>
      </c>
      <c r="AO26" s="171">
        <f>ROUND(AO78*Содержание!$H$8*(1+$H$14)*(1-$H$15)*(1-$H$16),0)</f>
        <v>449613</v>
      </c>
      <c r="AP26" s="71"/>
      <c r="AQ26" s="13"/>
      <c r="AR26" s="13"/>
      <c r="AS26" s="94"/>
      <c r="AT26" s="94"/>
      <c r="AU26" s="94"/>
      <c r="AV26" s="94"/>
      <c r="AW26" s="94"/>
      <c r="AX26" s="94"/>
      <c r="AY26" s="94"/>
      <c r="AZ26" s="94"/>
    </row>
    <row r="27" spans="1:52">
      <c r="A27" s="166">
        <v>2625</v>
      </c>
      <c r="B27" s="171">
        <f>ROUND(B79*Содержание!$H$8*(1+$H$14)*(1-$H$15)*(1-$H$16),0)</f>
        <v>155966</v>
      </c>
      <c r="C27" s="171">
        <f>ROUND(C79*Содержание!$H$8*(1+$H$14)*(1-$H$15)*(1-$H$16),0)</f>
        <v>160357</v>
      </c>
      <c r="D27" s="171">
        <f>ROUND(D79*Содержание!$H$8*(1+$H$14)*(1-$H$15)*(1-$H$16),0)</f>
        <v>169626</v>
      </c>
      <c r="E27" s="171">
        <f>ROUND(E79*Содержание!$H$8*(1+$H$14)*(1-$H$15)*(1-$H$16),0)</f>
        <v>178162</v>
      </c>
      <c r="F27" s="171">
        <f>ROUND(F79*Содержание!$H$8*(1+$H$14)*(1-$H$15)*(1-$H$16),0)</f>
        <v>184379</v>
      </c>
      <c r="G27" s="171">
        <f>ROUND(G79*Содержание!$H$8*(1+$H$14)*(1-$H$15)*(1-$H$16),0)</f>
        <v>191577</v>
      </c>
      <c r="H27" s="171">
        <f>ROUND(H79*Содержание!$H$8*(1+$H$14)*(1-$H$15)*(1-$H$16),0)</f>
        <v>199381</v>
      </c>
      <c r="I27" s="171">
        <f>ROUND(I79*Содержание!$H$8*(1+$H$14)*(1-$H$15)*(1-$H$16),0)</f>
        <v>208891</v>
      </c>
      <c r="J27" s="171">
        <f>ROUND(J79*Содержание!$H$8*(1+$H$14)*(1-$H$15)*(1-$H$16),0)</f>
        <v>219619</v>
      </c>
      <c r="K27" s="171">
        <f>ROUND(K79*Содержание!$H$8*(1+$H$14)*(1-$H$15)*(1-$H$16),0)</f>
        <v>224502</v>
      </c>
      <c r="L27" s="171">
        <f>ROUND(L79*Содержание!$H$8*(1+$H$14)*(1-$H$15)*(1-$H$16),0)</f>
        <v>229014</v>
      </c>
      <c r="M27" s="171">
        <f>ROUND(M79*Содержание!$H$8*(1+$H$14)*(1-$H$15)*(1-$H$16),0)</f>
        <v>239745</v>
      </c>
      <c r="N27" s="171">
        <f>ROUND(N79*Содержание!$H$8*(1+$H$14)*(1-$H$15)*(1-$H$16),0)</f>
        <v>244135</v>
      </c>
      <c r="O27" s="171">
        <f>ROUND(O79*Содержание!$H$8*(1+$H$14)*(1-$H$15)*(1-$H$16),0)</f>
        <v>256087</v>
      </c>
      <c r="P27" s="171">
        <f>ROUND(P79*Содержание!$H$8*(1+$H$14)*(1-$H$15)*(1-$H$16),0)</f>
        <v>260232</v>
      </c>
      <c r="Q27" s="171">
        <f>ROUND(Q79*Содержание!$H$8*(1+$H$14)*(1-$H$15)*(1-$H$16),0)</f>
        <v>264497</v>
      </c>
      <c r="R27" s="171">
        <f>ROUND(R79*Содержание!$H$8*(1+$H$14)*(1-$H$15)*(1-$H$16),0)</f>
        <v>278647</v>
      </c>
      <c r="S27" s="171">
        <f>ROUND(S79*Содержание!$H$8*(1+$H$14)*(1-$H$15)*(1-$H$16),0)</f>
        <v>283646</v>
      </c>
      <c r="T27" s="171">
        <f>ROUND(T79*Содержание!$H$8*(1+$H$14)*(1-$H$15)*(1-$H$16),0)</f>
        <v>288524</v>
      </c>
      <c r="U27" s="171">
        <f>ROUND(U79*Содержание!$H$8*(1+$H$14)*(1-$H$15)*(1-$H$16),0)</f>
        <v>301816</v>
      </c>
      <c r="V27" s="171">
        <f>ROUND(V79*Содержание!$H$8*(1+$H$14)*(1-$H$15)*(1-$H$16),0)</f>
        <v>307790</v>
      </c>
      <c r="W27" s="171">
        <f>ROUND(W79*Содержание!$H$8*(1+$H$14)*(1-$H$15)*(1-$H$16),0)</f>
        <v>315106</v>
      </c>
      <c r="X27" s="171">
        <f>ROUND(X79*Содержание!$H$8*(1+$H$14)*(1-$H$15)*(1-$H$16),0)</f>
        <v>318887</v>
      </c>
      <c r="Y27" s="171">
        <f>ROUND(Y79*Содержание!$H$8*(1+$H$14)*(1-$H$15)*(1-$H$16),0)</f>
        <v>329496</v>
      </c>
      <c r="Z27" s="171">
        <f>ROUND(Z79*Содержание!$H$8*(1+$H$14)*(1-$H$15)*(1-$H$16),0)</f>
        <v>334131</v>
      </c>
      <c r="AA27" s="171">
        <f>ROUND(AA79*Содержание!$H$8*(1+$H$14)*(1-$H$15)*(1-$H$16),0)</f>
        <v>341935</v>
      </c>
      <c r="AB27" s="171">
        <f>ROUND(AB79*Содержание!$H$8*(1+$H$14)*(1-$H$15)*(1-$H$16),0)</f>
        <v>347301</v>
      </c>
      <c r="AC27" s="171">
        <f>ROUND(AC79*Содержание!$H$8*(1+$H$14)*(1-$H$15)*(1-$H$16),0)</f>
        <v>353276</v>
      </c>
      <c r="AD27" s="171">
        <f>ROUND(AD79*Содержание!$H$8*(1+$H$14)*(1-$H$15)*(1-$H$16),0)</f>
        <v>359253</v>
      </c>
      <c r="AE27" s="171">
        <f>ROUND(AE79*Содержание!$H$8*(1+$H$14)*(1-$H$15)*(1-$H$16),0)</f>
        <v>364373</v>
      </c>
      <c r="AF27" s="171">
        <f>ROUND(AF79*Содержание!$H$8*(1+$H$14)*(1-$H$15)*(1-$H$16),0)</f>
        <v>375470</v>
      </c>
      <c r="AG27" s="171">
        <f>ROUND(AG79*Содержание!$H$8*(1+$H$14)*(1-$H$15)*(1-$H$16),0)</f>
        <v>381079</v>
      </c>
      <c r="AH27" s="171">
        <f>ROUND(AH79*Содержание!$H$8*(1+$H$14)*(1-$H$15)*(1-$H$16),0)</f>
        <v>407785</v>
      </c>
      <c r="AI27" s="171">
        <f>ROUND(AI79*Содержание!$H$8*(1+$H$14)*(1-$H$15)*(1-$H$16),0)</f>
        <v>431811</v>
      </c>
      <c r="AJ27" s="171">
        <f>ROUND(AJ79*Содержание!$H$8*(1+$H$14)*(1-$H$15)*(1-$H$16),0)</f>
        <v>435222</v>
      </c>
      <c r="AK27" s="171">
        <f>ROUND(AK79*Содержание!$H$8*(1+$H$14)*(1-$H$15)*(1-$H$16),0)</f>
        <v>438271</v>
      </c>
      <c r="AL27" s="171">
        <f>ROUND(AL79*Содержание!$H$8*(1+$H$14)*(1-$H$15)*(1-$H$16),0)</f>
        <v>440833</v>
      </c>
      <c r="AM27" s="171">
        <f>ROUND(AM79*Содержание!$H$8*(1+$H$14)*(1-$H$15)*(1-$H$16),0)</f>
        <v>446320</v>
      </c>
      <c r="AN27" s="171">
        <f>ROUND(AN79*Содержание!$H$8*(1+$H$14)*(1-$H$15)*(1-$H$16),0)</f>
        <v>449003</v>
      </c>
      <c r="AO27" s="171">
        <f>ROUND(AO79*Содержание!$H$8*(1+$H$14)*(1-$H$15)*(1-$H$16),0)</f>
        <v>450223</v>
      </c>
      <c r="AP27" s="71"/>
      <c r="AQ27" s="13"/>
      <c r="AR27" s="13"/>
      <c r="AS27" s="94"/>
      <c r="AT27" s="94"/>
      <c r="AU27" s="94"/>
      <c r="AV27" s="94"/>
      <c r="AW27" s="94"/>
      <c r="AX27" s="94"/>
      <c r="AY27" s="94"/>
      <c r="AZ27" s="94"/>
    </row>
    <row r="28" spans="1:52">
      <c r="A28" s="166">
        <v>2750</v>
      </c>
      <c r="B28" s="171">
        <f>ROUND(B80*Содержание!$H$8*(1+$H$14)*(1-$H$15)*(1-$H$16),0)</f>
        <v>162820</v>
      </c>
      <c r="C28" s="171">
        <f>ROUND(C80*Содержание!$H$8*(1+$H$14)*(1-$H$15)*(1-$H$16),0)</f>
        <v>169748</v>
      </c>
      <c r="D28" s="171">
        <f>ROUND(D80*Содержание!$H$8*(1+$H$14)*(1-$H$15)*(1-$H$16),0)</f>
        <v>174627</v>
      </c>
      <c r="E28" s="171">
        <f>ROUND(E80*Содержание!$H$8*(1+$H$14)*(1-$H$15)*(1-$H$16),0)</f>
        <v>183528</v>
      </c>
      <c r="F28" s="171">
        <f>ROUND(F80*Содержание!$H$8*(1+$H$14)*(1-$H$15)*(1-$H$16),0)</f>
        <v>189382</v>
      </c>
      <c r="G28" s="171">
        <f>ROUND(G80*Содержание!$H$8*(1+$H$14)*(1-$H$15)*(1-$H$16),0)</f>
        <v>200478</v>
      </c>
      <c r="H28" s="171">
        <f>ROUND(H80*Содержание!$H$8*(1+$H$14)*(1-$H$15)*(1-$H$16),0)</f>
        <v>204502</v>
      </c>
      <c r="I28" s="171">
        <f>ROUND(I80*Содержание!$H$8*(1+$H$14)*(1-$H$15)*(1-$H$16),0)</f>
        <v>215353</v>
      </c>
      <c r="J28" s="171">
        <f>ROUND(J80*Содержание!$H$8*(1+$H$14)*(1-$H$15)*(1-$H$16),0)</f>
        <v>226941</v>
      </c>
      <c r="K28" s="171">
        <f>ROUND(K80*Содержание!$H$8*(1+$H$14)*(1-$H$15)*(1-$H$16),0)</f>
        <v>231087</v>
      </c>
      <c r="L28" s="171">
        <f>ROUND(L80*Содержание!$H$8*(1+$H$14)*(1-$H$15)*(1-$H$16),0)</f>
        <v>235597</v>
      </c>
      <c r="M28" s="171">
        <f>ROUND(M80*Содержание!$H$8*(1+$H$14)*(1-$H$15)*(1-$H$16),0)</f>
        <v>247182</v>
      </c>
      <c r="N28" s="171">
        <f>ROUND(N80*Содержание!$H$8*(1+$H$14)*(1-$H$15)*(1-$H$16),0)</f>
        <v>252184</v>
      </c>
      <c r="O28" s="171">
        <f>ROUND(O80*Содержание!$H$8*(1+$H$14)*(1-$H$15)*(1-$H$16),0)</f>
        <v>264497</v>
      </c>
      <c r="P28" s="171">
        <f>ROUND(P80*Содержание!$H$8*(1+$H$14)*(1-$H$15)*(1-$H$16),0)</f>
        <v>268645</v>
      </c>
      <c r="Q28" s="171">
        <f>ROUND(Q80*Содержание!$H$8*(1+$H$14)*(1-$H$15)*(1-$H$16),0)</f>
        <v>272671</v>
      </c>
      <c r="R28" s="171">
        <f>ROUND(R80*Содержание!$H$8*(1+$H$14)*(1-$H$15)*(1-$H$16),0)</f>
        <v>287790</v>
      </c>
      <c r="S28" s="171">
        <f>ROUND(S80*Содержание!$H$8*(1+$H$14)*(1-$H$15)*(1-$H$16),0)</f>
        <v>293524</v>
      </c>
      <c r="T28" s="171">
        <f>ROUND(T80*Содержание!$H$8*(1+$H$14)*(1-$H$15)*(1-$H$16),0)</f>
        <v>299011</v>
      </c>
      <c r="U28" s="171">
        <f>ROUND(U80*Содержание!$H$8*(1+$H$14)*(1-$H$15)*(1-$H$16),0)</f>
        <v>313034</v>
      </c>
      <c r="V28" s="171">
        <f>ROUND(V80*Содержание!$H$8*(1+$H$14)*(1-$H$15)*(1-$H$16),0)</f>
        <v>318155</v>
      </c>
      <c r="W28" s="171">
        <f>ROUND(W80*Содержание!$H$8*(1+$H$14)*(1-$H$15)*(1-$H$16),0)</f>
        <v>324861</v>
      </c>
      <c r="X28" s="171">
        <f>ROUND(X80*Содержание!$H$8*(1+$H$14)*(1-$H$15)*(1-$H$16),0)</f>
        <v>329496</v>
      </c>
      <c r="Y28" s="171">
        <f>ROUND(Y80*Содержание!$H$8*(1+$H$14)*(1-$H$15)*(1-$H$16),0)</f>
        <v>340227</v>
      </c>
      <c r="Z28" s="171">
        <f>ROUND(Z80*Содержание!$H$8*(1+$H$14)*(1-$H$15)*(1-$H$16),0)</f>
        <v>345472</v>
      </c>
      <c r="AA28" s="171">
        <f>ROUND(AA80*Содержание!$H$8*(1+$H$14)*(1-$H$15)*(1-$H$16),0)</f>
        <v>353276</v>
      </c>
      <c r="AB28" s="171">
        <f>ROUND(AB80*Содержание!$H$8*(1+$H$14)*(1-$H$15)*(1-$H$16),0)</f>
        <v>359373</v>
      </c>
      <c r="AC28" s="171">
        <f>ROUND(AC80*Содержание!$H$8*(1+$H$14)*(1-$H$15)*(1-$H$16),0)</f>
        <v>365349</v>
      </c>
      <c r="AD28" s="171">
        <f>ROUND(AD80*Содержание!$H$8*(1+$H$14)*(1-$H$15)*(1-$H$16),0)</f>
        <v>370714</v>
      </c>
      <c r="AE28" s="171">
        <f>ROUND(AE80*Содержание!$H$8*(1+$H$14)*(1-$H$15)*(1-$H$16),0)</f>
        <v>376813</v>
      </c>
      <c r="AF28" s="171">
        <f>ROUND(AF80*Содержание!$H$8*(1+$H$14)*(1-$H$15)*(1-$H$16),0)</f>
        <v>388639</v>
      </c>
      <c r="AG28" s="171">
        <f>ROUND(AG80*Содержание!$H$8*(1+$H$14)*(1-$H$15)*(1-$H$16),0)</f>
        <v>394616</v>
      </c>
      <c r="AH28" s="171">
        <f>ROUND(AH80*Содержание!$H$8*(1+$H$14)*(1-$H$15)*(1-$H$16),0)</f>
        <v>432174</v>
      </c>
      <c r="AI28" s="171">
        <f>ROUND(AI80*Содержание!$H$8*(1+$H$14)*(1-$H$15)*(1-$H$16),0)</f>
        <v>433516</v>
      </c>
      <c r="AJ28" s="171">
        <f>ROUND(AJ80*Содержание!$H$8*(1+$H$14)*(1-$H$15)*(1-$H$16),0)</f>
        <v>435344</v>
      </c>
      <c r="AK28" s="171">
        <f>ROUND(AK80*Содержание!$H$8*(1+$H$14)*(1-$H$15)*(1-$H$16),0)</f>
        <v>441684</v>
      </c>
      <c r="AL28" s="171">
        <f>ROUND(AL80*Содержание!$H$8*(1+$H$14)*(1-$H$15)*(1-$H$16),0)</f>
        <v>443513</v>
      </c>
      <c r="AM28" s="171">
        <f>ROUND(AM80*Содержание!$H$8*(1+$H$14)*(1-$H$15)*(1-$H$16),0)</f>
        <v>450589</v>
      </c>
      <c r="AN28" s="171">
        <f>ROUND(AN80*Содержание!$H$8*(1+$H$14)*(1-$H$15)*(1-$H$16),0)</f>
        <v>456319</v>
      </c>
      <c r="AO28" s="171">
        <f>ROUND(AO80*Содержание!$H$8*(1+$H$14)*(1-$H$15)*(1-$H$16),0)</f>
        <v>462417</v>
      </c>
      <c r="AP28" s="71"/>
      <c r="AQ28" s="13"/>
      <c r="AR28" s="13"/>
      <c r="AS28" s="94"/>
      <c r="AT28" s="94"/>
      <c r="AU28" s="94"/>
      <c r="AV28" s="94"/>
      <c r="AW28" s="94"/>
      <c r="AX28" s="94"/>
      <c r="AY28" s="94"/>
      <c r="AZ28" s="94"/>
    </row>
    <row r="29" spans="1:52" ht="15" customHeight="1">
      <c r="A29" s="166">
        <v>2875</v>
      </c>
      <c r="B29" s="171">
        <f>ROUND(B81*Содержание!$H$8*(1+$H$14)*(1-$H$15)*(1-$H$16),0)</f>
        <v>165480</v>
      </c>
      <c r="C29" s="171">
        <f>ROUND(C81*Содержание!$H$8*(1+$H$14)*(1-$H$15)*(1-$H$16),0)</f>
        <v>173772</v>
      </c>
      <c r="D29" s="171">
        <f>ROUND(D81*Содержание!$H$8*(1+$H$14)*(1-$H$15)*(1-$H$16),0)</f>
        <v>177797</v>
      </c>
      <c r="E29" s="171">
        <f>ROUND(E81*Содержание!$H$8*(1+$H$14)*(1-$H$15)*(1-$H$16),0)</f>
        <v>186700</v>
      </c>
      <c r="F29" s="171">
        <f>ROUND(F81*Содержание!$H$8*(1+$H$14)*(1-$H$15)*(1-$H$16),0)</f>
        <v>192674</v>
      </c>
      <c r="G29" s="171">
        <f>ROUND(G81*Содержание!$H$8*(1+$H$14)*(1-$H$15)*(1-$H$16),0)</f>
        <v>203894</v>
      </c>
      <c r="H29" s="171">
        <f>ROUND(H81*Содержание!$H$8*(1+$H$14)*(1-$H$15)*(1-$H$16),0)</f>
        <v>208528</v>
      </c>
      <c r="I29" s="171">
        <f>ROUND(I81*Содержание!$H$8*(1+$H$14)*(1-$H$15)*(1-$H$16),0)</f>
        <v>219501</v>
      </c>
      <c r="J29" s="171">
        <f>ROUND(J81*Содержание!$H$8*(1+$H$14)*(1-$H$15)*(1-$H$16),0)</f>
        <v>231087</v>
      </c>
      <c r="K29" s="171">
        <f>ROUND(K81*Содержание!$H$8*(1+$H$14)*(1-$H$15)*(1-$H$16),0)</f>
        <v>235597</v>
      </c>
      <c r="L29" s="171">
        <f>ROUND(L81*Содержание!$H$8*(1+$H$14)*(1-$H$15)*(1-$H$16),0)</f>
        <v>239989</v>
      </c>
      <c r="M29" s="171">
        <f>ROUND(M81*Содержание!$H$8*(1+$H$14)*(1-$H$15)*(1-$H$16),0)</f>
        <v>250841</v>
      </c>
      <c r="N29" s="171">
        <f>ROUND(N81*Содержание!$H$8*(1+$H$14)*(1-$H$15)*(1-$H$16),0)</f>
        <v>256937</v>
      </c>
      <c r="O29" s="171">
        <f>ROUND(O81*Содержание!$H$8*(1+$H$14)*(1-$H$15)*(1-$H$16),0)</f>
        <v>269256</v>
      </c>
      <c r="P29" s="171">
        <f>ROUND(P81*Содержание!$H$8*(1+$H$14)*(1-$H$15)*(1-$H$16),0)</f>
        <v>273522</v>
      </c>
      <c r="Q29" s="171">
        <f>ROUND(Q81*Содержание!$H$8*(1+$H$14)*(1-$H$15)*(1-$H$16),0)</f>
        <v>285961</v>
      </c>
      <c r="R29" s="171">
        <f>ROUND(R81*Содержание!$H$8*(1+$H$14)*(1-$H$15)*(1-$H$16),0)</f>
        <v>292548</v>
      </c>
      <c r="S29" s="171">
        <f>ROUND(S81*Содержание!$H$8*(1+$H$14)*(1-$H$15)*(1-$H$16),0)</f>
        <v>299011</v>
      </c>
      <c r="T29" s="171">
        <f>ROUND(T81*Содержание!$H$8*(1+$H$14)*(1-$H$15)*(1-$H$16),0)</f>
        <v>302547</v>
      </c>
      <c r="U29" s="171">
        <f>ROUND(U81*Содержание!$H$8*(1+$H$14)*(1-$H$15)*(1-$H$16),0)</f>
        <v>316816</v>
      </c>
      <c r="V29" s="171">
        <f>ROUND(V81*Содержание!$H$8*(1+$H$14)*(1-$H$15)*(1-$H$16),0)</f>
        <v>322788</v>
      </c>
      <c r="W29" s="171">
        <f>ROUND(W81*Содержание!$H$8*(1+$H$14)*(1-$H$15)*(1-$H$16),0)</f>
        <v>337667</v>
      </c>
      <c r="X29" s="171">
        <f>ROUND(X81*Содержание!$H$8*(1+$H$14)*(1-$H$15)*(1-$H$16),0)</f>
        <v>341689</v>
      </c>
      <c r="Y29" s="171">
        <f>ROUND(Y81*Содержание!$H$8*(1+$H$14)*(1-$H$15)*(1-$H$16),0)</f>
        <v>346326</v>
      </c>
      <c r="Z29" s="171">
        <f>ROUND(Z81*Содержание!$H$8*(1+$H$14)*(1-$H$15)*(1-$H$16),0)</f>
        <v>362301</v>
      </c>
      <c r="AA29" s="171">
        <f>ROUND(AA81*Содержание!$H$8*(1+$H$14)*(1-$H$15)*(1-$H$16),0)</f>
        <v>375106</v>
      </c>
      <c r="AB29" s="171">
        <f>ROUND(AB81*Содержание!$H$8*(1+$H$14)*(1-$H$15)*(1-$H$16),0)</f>
        <v>380955</v>
      </c>
      <c r="AC29" s="171">
        <f>ROUND(AC81*Содержание!$H$8*(1+$H$14)*(1-$H$15)*(1-$H$16),0)</f>
        <v>387663</v>
      </c>
      <c r="AD29" s="171">
        <f>ROUND(AD81*Содержание!$H$8*(1+$H$14)*(1-$H$15)*(1-$H$16),0)</f>
        <v>394007</v>
      </c>
      <c r="AE29" s="171">
        <f>ROUND(AE81*Содержание!$H$8*(1+$H$14)*(1-$H$15)*(1-$H$16),0)</f>
        <v>399858</v>
      </c>
      <c r="AF29" s="171">
        <f>ROUND(AF81*Содержание!$H$8*(1+$H$14)*(1-$H$15)*(1-$H$16),0)</f>
        <v>411932</v>
      </c>
      <c r="AG29" s="171">
        <f>ROUND(AG81*Содержание!$H$8*(1+$H$14)*(1-$H$15)*(1-$H$16),0)</f>
        <v>417785</v>
      </c>
      <c r="AH29" s="171">
        <f>ROUND(AH81*Содержание!$H$8*(1+$H$14)*(1-$H$15)*(1-$H$16),0)</f>
        <v>441443</v>
      </c>
      <c r="AI29" s="171">
        <f>ROUND(AI81*Содержание!$H$8*(1+$H$14)*(1-$H$15)*(1-$H$16),0)</f>
        <v>445224</v>
      </c>
      <c r="AJ29" s="171">
        <f>ROUND(AJ81*Содержание!$H$8*(1+$H$14)*(1-$H$15)*(1-$H$16),0)</f>
        <v>451443</v>
      </c>
      <c r="AK29" s="171">
        <f>ROUND(AK81*Содержание!$H$8*(1+$H$14)*(1-$H$15)*(1-$H$16),0)</f>
        <v>457905</v>
      </c>
      <c r="AL29" s="171">
        <f>ROUND(AL81*Содержание!$H$8*(1+$H$14)*(1-$H$15)*(1-$H$16),0)</f>
        <v>464490</v>
      </c>
      <c r="AM29" s="171">
        <f>ROUND(AM81*Содержание!$H$8*(1+$H$14)*(1-$H$15)*(1-$H$16),0)</f>
        <v>477902</v>
      </c>
      <c r="AN29" s="171">
        <f>ROUND(AN81*Содержание!$H$8*(1+$H$14)*(1-$H$15)*(1-$H$16),0)</f>
        <v>482904</v>
      </c>
      <c r="AO29" s="171">
        <f>ROUND(AO81*Содержание!$H$8*(1+$H$14)*(1-$H$15)*(1-$H$16),0)</f>
        <v>496318</v>
      </c>
      <c r="AP29" s="71"/>
      <c r="AQ29" s="13"/>
      <c r="AR29" s="13"/>
      <c r="AS29" s="94"/>
      <c r="AT29" s="94"/>
      <c r="AU29" s="94"/>
      <c r="AV29" s="94"/>
      <c r="AW29" s="94"/>
      <c r="AX29" s="94"/>
      <c r="AY29" s="94"/>
      <c r="AZ29" s="94"/>
    </row>
    <row r="30" spans="1:52" ht="15" customHeight="1">
      <c r="A30" s="166">
        <v>3000</v>
      </c>
      <c r="B30" s="171">
        <f>ROUND(B82*Содержание!$H$8*(1+$H$14)*(1-$H$15)*(1-$H$16),0)</f>
        <v>181524</v>
      </c>
      <c r="C30" s="171">
        <f>ROUND(C82*Содержание!$H$8*(1+$H$14)*(1-$H$15)*(1-$H$16),0)</f>
        <v>186112</v>
      </c>
      <c r="D30" s="171">
        <f>ROUND(D82*Содержание!$H$8*(1+$H$14)*(1-$H$15)*(1-$H$16),0)</f>
        <v>190818</v>
      </c>
      <c r="E30" s="171">
        <f>ROUND(E82*Содержание!$H$8*(1+$H$14)*(1-$H$15)*(1-$H$16),0)</f>
        <v>199016</v>
      </c>
      <c r="F30" s="171">
        <f>ROUND(F82*Содержание!$H$8*(1+$H$14)*(1-$H$15)*(1-$H$16),0)</f>
        <v>208145</v>
      </c>
      <c r="G30" s="171">
        <f>ROUND(G82*Содержание!$H$8*(1+$H$14)*(1-$H$15)*(1-$H$16),0)</f>
        <v>221339</v>
      </c>
      <c r="H30" s="171">
        <f>ROUND(H82*Содержание!$H$8*(1+$H$14)*(1-$H$15)*(1-$H$16),0)</f>
        <v>225473</v>
      </c>
      <c r="I30" s="171">
        <f>ROUND(I82*Содержание!$H$8*(1+$H$14)*(1-$H$15)*(1-$H$16),0)</f>
        <v>233282</v>
      </c>
      <c r="J30" s="171">
        <f>ROUND(J82*Содержание!$H$8*(1+$H$14)*(1-$H$15)*(1-$H$16),0)</f>
        <v>249622</v>
      </c>
      <c r="K30" s="171">
        <f>ROUND(K82*Содержание!$H$8*(1+$H$14)*(1-$H$15)*(1-$H$16),0)</f>
        <v>254377</v>
      </c>
      <c r="L30" s="171">
        <f>ROUND(L82*Содержание!$H$8*(1+$H$14)*(1-$H$15)*(1-$H$16),0)</f>
        <v>259866</v>
      </c>
      <c r="M30" s="171">
        <f>ROUND(M82*Содержание!$H$8*(1+$H$14)*(1-$H$15)*(1-$H$16),0)</f>
        <v>265354</v>
      </c>
      <c r="N30" s="171">
        <f>ROUND(N82*Содержание!$H$8*(1+$H$14)*(1-$H$15)*(1-$H$16),0)</f>
        <v>278767</v>
      </c>
      <c r="O30" s="171">
        <f>ROUND(O82*Содержание!$H$8*(1+$H$14)*(1-$H$15)*(1-$H$16),0)</f>
        <v>292061</v>
      </c>
      <c r="P30" s="171">
        <f>ROUND(P82*Содержание!$H$8*(1+$H$14)*(1-$H$15)*(1-$H$16),0)</f>
        <v>297304</v>
      </c>
      <c r="Q30" s="171">
        <f>ROUND(Q82*Содержание!$H$8*(1+$H$14)*(1-$H$15)*(1-$H$16),0)</f>
        <v>303034</v>
      </c>
      <c r="R30" s="171">
        <f>ROUND(R82*Содержание!$H$8*(1+$H$14)*(1-$H$15)*(1-$H$16),0)</f>
        <v>323805</v>
      </c>
      <c r="S30" s="171">
        <f>ROUND(S82*Содержание!$H$8*(1+$H$14)*(1-$H$15)*(1-$H$16),0)</f>
        <v>330345</v>
      </c>
      <c r="T30" s="171">
        <f>ROUND(T82*Содержание!$H$8*(1+$H$14)*(1-$H$15)*(1-$H$16),0)</f>
        <v>335853</v>
      </c>
      <c r="U30" s="171">
        <f>ROUND(U82*Содержание!$H$8*(1+$H$14)*(1-$H$15)*(1-$H$16),0)</f>
        <v>340788</v>
      </c>
      <c r="V30" s="171">
        <f>ROUND(V82*Содержание!$H$8*(1+$H$14)*(1-$H$15)*(1-$H$16),0)</f>
        <v>356623</v>
      </c>
      <c r="W30" s="171">
        <f>ROUND(W82*Содержание!$H$8*(1+$H$14)*(1-$H$15)*(1-$H$16),0)</f>
        <v>372571</v>
      </c>
      <c r="X30" s="171">
        <f>ROUND(X82*Содержание!$H$8*(1+$H$14)*(1-$H$15)*(1-$H$16),0)</f>
        <v>377737</v>
      </c>
      <c r="Y30" s="171">
        <f>ROUND(Y82*Содержание!$H$8*(1+$H$14)*(1-$H$15)*(1-$H$16),0)</f>
        <v>383244</v>
      </c>
      <c r="Z30" s="171">
        <f>ROUND(Z82*Содержание!$H$8*(1+$H$14)*(1-$H$15)*(1-$H$16),0)</f>
        <v>384737</v>
      </c>
      <c r="AA30" s="171">
        <f>ROUND(AA82*Содержание!$H$8*(1+$H$14)*(1-$H$15)*(1-$H$16),0)</f>
        <v>397175</v>
      </c>
      <c r="AB30" s="171">
        <f>ROUND(AB82*Содержание!$H$8*(1+$H$14)*(1-$H$15)*(1-$H$16),0)</f>
        <v>404983</v>
      </c>
      <c r="AC30" s="171">
        <f>ROUND(AC82*Содержание!$H$8*(1+$H$14)*(1-$H$15)*(1-$H$16),0)</f>
        <v>411566</v>
      </c>
      <c r="AD30" s="171">
        <f>ROUND(AD82*Содержание!$H$8*(1+$H$14)*(1-$H$15)*(1-$H$16),0)</f>
        <v>417175</v>
      </c>
      <c r="AE30" s="171">
        <f>ROUND(AE82*Содержание!$H$8*(1+$H$14)*(1-$H$15)*(1-$H$16),0)</f>
        <v>424370</v>
      </c>
      <c r="AF30" s="171">
        <f>ROUND(AF82*Содержание!$H$8*(1+$H$14)*(1-$H$15)*(1-$H$16),0)</f>
        <v>437783</v>
      </c>
      <c r="AG30" s="171">
        <f>ROUND(AG82*Содержание!$H$8*(1+$H$14)*(1-$H$15)*(1-$H$16),0)</f>
        <v>444491</v>
      </c>
      <c r="AH30" s="171">
        <f>ROUND(AH82*Содержание!$H$8*(1+$H$14)*(1-$H$15)*(1-$H$16),0)</f>
        <v>463515</v>
      </c>
      <c r="AI30" s="171">
        <f>ROUND(AI82*Содержание!$H$8*(1+$H$14)*(1-$H$15)*(1-$H$16),0)</f>
        <v>476198</v>
      </c>
      <c r="AJ30" s="171">
        <f>ROUND(AJ82*Содержание!$H$8*(1+$H$14)*(1-$H$15)*(1-$H$16),0)</f>
        <v>479977</v>
      </c>
      <c r="AK30" s="171">
        <f>ROUND(AK82*Содержание!$H$8*(1+$H$14)*(1-$H$15)*(1-$H$16),0)</f>
        <v>486928</v>
      </c>
      <c r="AL30" s="171">
        <f>ROUND(AL82*Содержание!$H$8*(1+$H$14)*(1-$H$15)*(1-$H$16),0)</f>
        <v>493512</v>
      </c>
      <c r="AM30" s="171">
        <f>ROUND(AM82*Содержание!$H$8*(1+$H$14)*(1-$H$15)*(1-$H$16),0)</f>
        <v>513146</v>
      </c>
      <c r="AN30" s="171">
        <f>ROUND(AN82*Содержание!$H$8*(1+$H$14)*(1-$H$15)*(1-$H$16),0)</f>
        <v>516682</v>
      </c>
      <c r="AO30" s="171">
        <f>ROUND(AO82*Содержание!$H$8*(1+$H$14)*(1-$H$15)*(1-$H$16),0)</f>
        <v>520830</v>
      </c>
      <c r="AP30" s="71"/>
      <c r="AQ30" s="13"/>
      <c r="AR30" s="13"/>
      <c r="AS30" s="94"/>
      <c r="AT30" s="94"/>
      <c r="AU30" s="94"/>
      <c r="AV30" s="94"/>
      <c r="AW30" s="94"/>
      <c r="AX30" s="94"/>
      <c r="AY30" s="94"/>
      <c r="AZ30" s="94"/>
    </row>
    <row r="31" spans="1:52">
      <c r="A31" s="166">
        <v>3125</v>
      </c>
      <c r="B31" s="171">
        <f>ROUND(B83*Содержание!$H$8*(1+$H$14)*(1-$H$15)*(1-$H$16),0)</f>
        <v>184277</v>
      </c>
      <c r="C31" s="171">
        <f>ROUND(C83*Содержание!$H$8*(1+$H$14)*(1-$H$15)*(1-$H$16),0)</f>
        <v>189212</v>
      </c>
      <c r="D31" s="171">
        <f>ROUND(D83*Содержание!$H$8*(1+$H$14)*(1-$H$15)*(1-$H$16),0)</f>
        <v>195723</v>
      </c>
      <c r="E31" s="171">
        <f>ROUND(E83*Содержание!$H$8*(1+$H$14)*(1-$H$15)*(1-$H$16),0)</f>
        <v>210477</v>
      </c>
      <c r="F31" s="171">
        <f>ROUND(F83*Содержание!$H$8*(1+$H$14)*(1-$H$15)*(1-$H$16),0)</f>
        <v>218039</v>
      </c>
      <c r="G31" s="171">
        <f>ROUND(G83*Содержание!$H$8*(1+$H$14)*(1-$H$15)*(1-$H$16),0)</f>
        <v>226941</v>
      </c>
      <c r="H31" s="171">
        <f>ROUND(H83*Содержание!$H$8*(1+$H$14)*(1-$H$15)*(1-$H$16),0)</f>
        <v>232065</v>
      </c>
      <c r="I31" s="171">
        <f>ROUND(I83*Содержание!$H$8*(1+$H$14)*(1-$H$15)*(1-$H$16),0)</f>
        <v>249254</v>
      </c>
      <c r="J31" s="171">
        <f>ROUND(J83*Содержание!$H$8*(1+$H$14)*(1-$H$15)*(1-$H$16),0)</f>
        <v>262648</v>
      </c>
      <c r="K31" s="171">
        <f>ROUND(K83*Содержание!$H$8*(1+$H$14)*(1-$H$15)*(1-$H$16),0)</f>
        <v>267008</v>
      </c>
      <c r="L31" s="171">
        <f>ROUND(L83*Содержание!$H$8*(1+$H$14)*(1-$H$15)*(1-$H$16),0)</f>
        <v>271598</v>
      </c>
      <c r="M31" s="171">
        <f>ROUND(M83*Содержание!$H$8*(1+$H$14)*(1-$H$15)*(1-$H$16),0)</f>
        <v>284744</v>
      </c>
      <c r="N31" s="171">
        <f>ROUND(N83*Содержание!$H$8*(1+$H$14)*(1-$H$15)*(1-$H$16),0)</f>
        <v>291571</v>
      </c>
      <c r="O31" s="171">
        <f>ROUND(O83*Содержание!$H$8*(1+$H$14)*(1-$H$15)*(1-$H$16),0)</f>
        <v>306364</v>
      </c>
      <c r="P31" s="171">
        <f>ROUND(P83*Содержание!$H$8*(1+$H$14)*(1-$H$15)*(1-$H$16),0)</f>
        <v>311872</v>
      </c>
      <c r="Q31" s="171">
        <f>ROUND(Q83*Содержание!$H$8*(1+$H$14)*(1-$H$15)*(1-$H$16),0)</f>
        <v>317546</v>
      </c>
      <c r="R31" s="171">
        <f>ROUND(R83*Содержание!$H$8*(1+$H$14)*(1-$H$15)*(1-$H$16),0)</f>
        <v>329199</v>
      </c>
      <c r="S31" s="171">
        <f>ROUND(S83*Содержание!$H$8*(1+$H$14)*(1-$H$15)*(1-$H$16),0)</f>
        <v>335853</v>
      </c>
      <c r="T31" s="171">
        <f>ROUND(T83*Содержание!$H$8*(1+$H$14)*(1-$H$15)*(1-$H$16),0)</f>
        <v>341017</v>
      </c>
      <c r="U31" s="171">
        <f>ROUND(U83*Содержание!$H$8*(1+$H$14)*(1-$H$15)*(1-$H$16),0)</f>
        <v>353031</v>
      </c>
      <c r="V31" s="171">
        <f>ROUND(V83*Содержание!$H$8*(1+$H$14)*(1-$H$15)*(1-$H$16),0)</f>
        <v>362588</v>
      </c>
      <c r="W31" s="171">
        <f>ROUND(W83*Содержание!$H$8*(1+$H$14)*(1-$H$15)*(1-$H$16),0)</f>
        <v>378771</v>
      </c>
      <c r="X31" s="171">
        <f>ROUND(X83*Содержание!$H$8*(1+$H$14)*(1-$H$15)*(1-$H$16),0)</f>
        <v>383474</v>
      </c>
      <c r="Y31" s="171">
        <f>ROUND(Y83*Содержание!$H$8*(1+$H$14)*(1-$H$15)*(1-$H$16),0)</f>
        <v>388177</v>
      </c>
      <c r="Z31" s="171">
        <f>ROUND(Z83*Содержание!$H$8*(1+$H$14)*(1-$H$15)*(1-$H$16),0)</f>
        <v>398028</v>
      </c>
      <c r="AA31" s="171">
        <f>ROUND(AA83*Содержание!$H$8*(1+$H$14)*(1-$H$15)*(1-$H$16),0)</f>
        <v>403273</v>
      </c>
      <c r="AB31" s="171">
        <f>ROUND(AB83*Содержание!$H$8*(1+$H$14)*(1-$H$15)*(1-$H$16),0)</f>
        <v>406566</v>
      </c>
      <c r="AC31" s="171">
        <f>ROUND(AC83*Содержание!$H$8*(1+$H$14)*(1-$H$15)*(1-$H$16),0)</f>
        <v>409369</v>
      </c>
      <c r="AD31" s="171">
        <f>ROUND(AD83*Содержание!$H$8*(1+$H$14)*(1-$H$15)*(1-$H$16),0)</f>
        <v>415832</v>
      </c>
      <c r="AE31" s="171">
        <f>ROUND(AE83*Содержание!$H$8*(1+$H$14)*(1-$H$15)*(1-$H$16),0)</f>
        <v>422418</v>
      </c>
      <c r="AF31" s="171">
        <f>ROUND(AF83*Содержание!$H$8*(1+$H$14)*(1-$H$15)*(1-$H$16),0)</f>
        <v>435344</v>
      </c>
      <c r="AG31" s="171">
        <f>ROUND(AG83*Содержание!$H$8*(1+$H$14)*(1-$H$15)*(1-$H$16),0)</f>
        <v>447540</v>
      </c>
      <c r="AH31" s="171">
        <f>ROUND(AH83*Содержание!$H$8*(1+$H$14)*(1-$H$15)*(1-$H$16),0)</f>
        <v>457052</v>
      </c>
      <c r="AI31" s="171">
        <f>ROUND(AI83*Содержание!$H$8*(1+$H$14)*(1-$H$15)*(1-$H$16),0)</f>
        <v>470466</v>
      </c>
      <c r="AJ31" s="171">
        <f>ROUND(AJ83*Содержание!$H$8*(1+$H$14)*(1-$H$15)*(1-$H$16),0)</f>
        <v>482416</v>
      </c>
      <c r="AK31" s="171">
        <f>ROUND(AK83*Содержание!$H$8*(1+$H$14)*(1-$H$15)*(1-$H$16),0)</f>
        <v>493270</v>
      </c>
      <c r="AL31" s="171">
        <f>ROUND(AL83*Содержание!$H$8*(1+$H$14)*(1-$H$15)*(1-$H$16),0)</f>
        <v>497293</v>
      </c>
      <c r="AM31" s="171">
        <f>ROUND(AM83*Содержание!$H$8*(1+$H$14)*(1-$H$15)*(1-$H$16),0)</f>
        <v>502902</v>
      </c>
      <c r="AN31" s="171">
        <f>ROUND(AN83*Содержание!$H$8*(1+$H$14)*(1-$H$15)*(1-$H$16),0)</f>
        <v>510099</v>
      </c>
      <c r="AO31" s="171">
        <f>ROUND(AO83*Содержание!$H$8*(1+$H$14)*(1-$H$15)*(1-$H$16),0)</f>
        <v>515828</v>
      </c>
      <c r="AP31" s="71"/>
      <c r="AQ31" s="13"/>
      <c r="AR31" s="13"/>
      <c r="AS31" s="94"/>
      <c r="AT31" s="94"/>
      <c r="AU31" s="94"/>
      <c r="AV31" s="94"/>
      <c r="AW31" s="94"/>
      <c r="AX31" s="94"/>
      <c r="AY31" s="94"/>
      <c r="AZ31" s="94"/>
    </row>
    <row r="32" spans="1:52">
      <c r="A32" s="166">
        <v>3250</v>
      </c>
      <c r="B32" s="171">
        <f>ROUND(B84*Содержание!$H$8*(1+$H$14)*(1-$H$15)*(1-$H$16),0)</f>
        <v>187032</v>
      </c>
      <c r="C32" s="171">
        <f>ROUND(C84*Содержание!$H$8*(1+$H$14)*(1-$H$15)*(1-$H$16),0)</f>
        <v>195235</v>
      </c>
      <c r="D32" s="171">
        <f>ROUND(D84*Содержание!$H$8*(1+$H$14)*(1-$H$15)*(1-$H$16),0)</f>
        <v>202307</v>
      </c>
      <c r="E32" s="171">
        <f>ROUND(E84*Содержание!$H$8*(1+$H$14)*(1-$H$15)*(1-$H$16),0)</f>
        <v>213281</v>
      </c>
      <c r="F32" s="171">
        <f>ROUND(F84*Содержание!$H$8*(1+$H$14)*(1-$H$15)*(1-$H$16),0)</f>
        <v>221208</v>
      </c>
      <c r="G32" s="171">
        <f>ROUND(G84*Содержание!$H$8*(1+$H$14)*(1-$H$15)*(1-$H$16),0)</f>
        <v>230475</v>
      </c>
      <c r="H32" s="171">
        <f>ROUND(H84*Содержание!$H$8*(1+$H$14)*(1-$H$15)*(1-$H$16),0)</f>
        <v>235231</v>
      </c>
      <c r="I32" s="171">
        <f>ROUND(I84*Содержание!$H$8*(1+$H$14)*(1-$H$15)*(1-$H$16),0)</f>
        <v>252184</v>
      </c>
      <c r="J32" s="171">
        <f>ROUND(J84*Содержание!$H$8*(1+$H$14)*(1-$H$15)*(1-$H$16),0)</f>
        <v>266779</v>
      </c>
      <c r="K32" s="171">
        <f>ROUND(K84*Содержание!$H$8*(1+$H$14)*(1-$H$15)*(1-$H$16),0)</f>
        <v>271139</v>
      </c>
      <c r="L32" s="171">
        <f>ROUND(L84*Содержание!$H$8*(1+$H$14)*(1-$H$15)*(1-$H$16),0)</f>
        <v>276187</v>
      </c>
      <c r="M32" s="171">
        <f>ROUND(M84*Содержание!$H$8*(1+$H$14)*(1-$H$15)*(1-$H$16),0)</f>
        <v>288645</v>
      </c>
      <c r="N32" s="171">
        <f>ROUND(N84*Содержание!$H$8*(1+$H$14)*(1-$H$15)*(1-$H$16),0)</f>
        <v>295922</v>
      </c>
      <c r="O32" s="171">
        <f>ROUND(O84*Содержание!$H$8*(1+$H$14)*(1-$H$15)*(1-$H$16),0)</f>
        <v>311643</v>
      </c>
      <c r="P32" s="171">
        <f>ROUND(P84*Содержание!$H$8*(1+$H$14)*(1-$H$15)*(1-$H$16),0)</f>
        <v>316691</v>
      </c>
      <c r="Q32" s="171">
        <f>ROUND(Q84*Содержание!$H$8*(1+$H$14)*(1-$H$15)*(1-$H$16),0)</f>
        <v>331205</v>
      </c>
      <c r="R32" s="171">
        <f>ROUND(R84*Содержание!$H$8*(1+$H$14)*(1-$H$15)*(1-$H$16),0)</f>
        <v>338398</v>
      </c>
      <c r="S32" s="171">
        <f>ROUND(S84*Содержание!$H$8*(1+$H$14)*(1-$H$15)*(1-$H$16),0)</f>
        <v>344496</v>
      </c>
      <c r="T32" s="171">
        <f>ROUND(T84*Содержание!$H$8*(1+$H$14)*(1-$H$15)*(1-$H$16),0)</f>
        <v>350593</v>
      </c>
      <c r="U32" s="171">
        <f>ROUND(U84*Содержание!$H$8*(1+$H$14)*(1-$H$15)*(1-$H$16),0)</f>
        <v>367543</v>
      </c>
      <c r="V32" s="171">
        <f>ROUND(V84*Содержание!$H$8*(1+$H$14)*(1-$H$15)*(1-$H$16),0)</f>
        <v>373885</v>
      </c>
      <c r="W32" s="171">
        <f>ROUND(W84*Содержание!$H$8*(1+$H$14)*(1-$H$15)*(1-$H$16),0)</f>
        <v>384162</v>
      </c>
      <c r="X32" s="171">
        <f>ROUND(X84*Содержание!$H$8*(1+$H$14)*(1-$H$15)*(1-$H$16),0)</f>
        <v>389555</v>
      </c>
      <c r="Y32" s="171">
        <f>ROUND(Y84*Содержание!$H$8*(1+$H$14)*(1-$H$15)*(1-$H$16),0)</f>
        <v>401079</v>
      </c>
      <c r="Z32" s="171">
        <f>ROUND(Z84*Содержание!$H$8*(1+$H$14)*(1-$H$15)*(1-$H$16),0)</f>
        <v>405349</v>
      </c>
      <c r="AA32" s="171">
        <f>ROUND(AA84*Содержание!$H$8*(1+$H$14)*(1-$H$15)*(1-$H$16),0)</f>
        <v>407785</v>
      </c>
      <c r="AB32" s="171">
        <f>ROUND(AB84*Содержание!$H$8*(1+$H$14)*(1-$H$15)*(1-$H$16),0)</f>
        <v>414614</v>
      </c>
      <c r="AC32" s="171">
        <f>ROUND(AC84*Содержание!$H$8*(1+$H$14)*(1-$H$15)*(1-$H$16),0)</f>
        <v>421564</v>
      </c>
      <c r="AD32" s="171">
        <f>ROUND(AD84*Содержание!$H$8*(1+$H$14)*(1-$H$15)*(1-$H$16),0)</f>
        <v>427784</v>
      </c>
      <c r="AE32" s="171">
        <f>ROUND(AE84*Содержание!$H$8*(1+$H$14)*(1-$H$15)*(1-$H$16),0)</f>
        <v>434859</v>
      </c>
      <c r="AF32" s="171">
        <f>ROUND(AF84*Содержание!$H$8*(1+$H$14)*(1-$H$15)*(1-$H$16),0)</f>
        <v>448149</v>
      </c>
      <c r="AG32" s="171">
        <f>ROUND(AG84*Содержание!$H$8*(1+$H$14)*(1-$H$15)*(1-$H$16),0)</f>
        <v>454855</v>
      </c>
      <c r="AH32" s="171">
        <f>ROUND(AH84*Содержание!$H$8*(1+$H$14)*(1-$H$15)*(1-$H$16),0)</f>
        <v>481199</v>
      </c>
      <c r="AI32" s="171">
        <f>ROUND(AI84*Содержание!$H$8*(1+$H$14)*(1-$H$15)*(1-$H$16),0)</f>
        <v>486685</v>
      </c>
      <c r="AJ32" s="171">
        <f>ROUND(AJ84*Содержание!$H$8*(1+$H$14)*(1-$H$15)*(1-$H$16),0)</f>
        <v>495341</v>
      </c>
      <c r="AK32" s="171">
        <f>ROUND(AK84*Содержание!$H$8*(1+$H$14)*(1-$H$15)*(1-$H$16),0)</f>
        <v>507416</v>
      </c>
      <c r="AL32" s="171">
        <f>ROUND(AL84*Содержание!$H$8*(1+$H$14)*(1-$H$15)*(1-$H$16),0)</f>
        <v>514732</v>
      </c>
      <c r="AM32" s="171">
        <f>ROUND(AM84*Содержание!$H$8*(1+$H$14)*(1-$H$15)*(1-$H$16),0)</f>
        <v>596435</v>
      </c>
      <c r="AN32" s="171">
        <f>ROUND(AN84*Содержание!$H$8*(1+$H$14)*(1-$H$15)*(1-$H$16),0)</f>
        <v>598142</v>
      </c>
      <c r="AO32" s="171">
        <f>ROUND(AO84*Содержание!$H$8*(1+$H$14)*(1-$H$15)*(1-$H$16),0)</f>
        <v>600216</v>
      </c>
      <c r="AP32" s="71"/>
      <c r="AQ32" s="13"/>
      <c r="AR32" s="13"/>
      <c r="AS32" s="94"/>
      <c r="AT32" s="94"/>
      <c r="AU32" s="94"/>
      <c r="AV32" s="94"/>
      <c r="AW32" s="94"/>
      <c r="AX32" s="94"/>
      <c r="AY32" s="94"/>
      <c r="AZ32" s="94"/>
    </row>
    <row r="33" spans="1:52">
      <c r="A33" s="166">
        <v>3375</v>
      </c>
      <c r="B33" s="171">
        <f>ROUND(B85*Содержание!$H$8*(1+$H$14)*(1-$H$15)*(1-$H$16),0)</f>
        <v>198852</v>
      </c>
      <c r="C33" s="171">
        <f>ROUND(C85*Содержание!$H$8*(1+$H$14)*(1-$H$15)*(1-$H$16),0)</f>
        <v>203211</v>
      </c>
      <c r="D33" s="171">
        <f>ROUND(D85*Содержание!$H$8*(1+$H$14)*(1-$H$15)*(1-$H$16),0)</f>
        <v>207801</v>
      </c>
      <c r="E33" s="171">
        <f>ROUND(E85*Содержание!$H$8*(1+$H$14)*(1-$H$15)*(1-$H$16),0)</f>
        <v>216086</v>
      </c>
      <c r="F33" s="171">
        <f>ROUND(F85*Содержание!$H$8*(1+$H$14)*(1-$H$15)*(1-$H$16),0)</f>
        <v>226963</v>
      </c>
      <c r="G33" s="171">
        <f>ROUND(G85*Содержание!$H$8*(1+$H$14)*(1-$H$15)*(1-$H$16),0)</f>
        <v>240962</v>
      </c>
      <c r="H33" s="171">
        <f>ROUND(H85*Содержание!$H$8*(1+$H$14)*(1-$H$15)*(1-$H$16),0)</f>
        <v>246583</v>
      </c>
      <c r="I33" s="171">
        <f>ROUND(I85*Содержание!$H$8*(1+$H$14)*(1-$H$15)*(1-$H$16),0)</f>
        <v>256329</v>
      </c>
      <c r="J33" s="171">
        <f>ROUND(J85*Содержание!$H$8*(1+$H$14)*(1-$H$15)*(1-$H$16),0)</f>
        <v>270795</v>
      </c>
      <c r="K33" s="171">
        <f>ROUND(K85*Содержание!$H$8*(1+$H$14)*(1-$H$15)*(1-$H$16),0)</f>
        <v>275501</v>
      </c>
      <c r="L33" s="171">
        <f>ROUND(L85*Содержание!$H$8*(1+$H$14)*(1-$H$15)*(1-$H$16),0)</f>
        <v>280088</v>
      </c>
      <c r="M33" s="171">
        <f>ROUND(M85*Содержание!$H$8*(1+$H$14)*(1-$H$15)*(1-$H$16),0)</f>
        <v>293155</v>
      </c>
      <c r="N33" s="171">
        <f>ROUND(N85*Содержание!$H$8*(1+$H$14)*(1-$H$15)*(1-$H$16),0)</f>
        <v>301202</v>
      </c>
      <c r="O33" s="171">
        <f>ROUND(O85*Содержание!$H$8*(1+$H$14)*(1-$H$15)*(1-$H$16),0)</f>
        <v>316691</v>
      </c>
      <c r="P33" s="171">
        <f>ROUND(P85*Содержание!$H$8*(1+$H$14)*(1-$H$15)*(1-$H$16),0)</f>
        <v>321167</v>
      </c>
      <c r="Q33" s="171">
        <f>ROUND(Q85*Содержание!$H$8*(1+$H$14)*(1-$H$15)*(1-$H$16),0)</f>
        <v>334617</v>
      </c>
      <c r="R33" s="171">
        <f>ROUND(R85*Содержание!$H$8*(1+$H$14)*(1-$H$15)*(1-$H$16),0)</f>
        <v>343031</v>
      </c>
      <c r="S33" s="171">
        <f>ROUND(S85*Содержание!$H$8*(1+$H$14)*(1-$H$15)*(1-$H$16),0)</f>
        <v>349983</v>
      </c>
      <c r="T33" s="171">
        <f>ROUND(T85*Содержание!$H$8*(1+$H$14)*(1-$H$15)*(1-$H$16),0)</f>
        <v>355958</v>
      </c>
      <c r="U33" s="171">
        <f>ROUND(U85*Содержание!$H$8*(1+$H$14)*(1-$H$15)*(1-$H$16),0)</f>
        <v>372912</v>
      </c>
      <c r="V33" s="171">
        <f>ROUND(V85*Содержание!$H$8*(1+$H$14)*(1-$H$15)*(1-$H$16),0)</f>
        <v>379249</v>
      </c>
      <c r="W33" s="171">
        <f>ROUND(W85*Содержание!$H$8*(1+$H$14)*(1-$H$15)*(1-$H$16),0)</f>
        <v>390126</v>
      </c>
      <c r="X33" s="171">
        <f>ROUND(X85*Содержание!$H$8*(1+$H$14)*(1-$H$15)*(1-$H$16),0)</f>
        <v>401687</v>
      </c>
      <c r="Y33" s="171">
        <f>ROUND(Y85*Содержание!$H$8*(1+$H$14)*(1-$H$15)*(1-$H$16),0)</f>
        <v>406933</v>
      </c>
      <c r="Z33" s="171">
        <f>ROUND(Z85*Содержание!$H$8*(1+$H$14)*(1-$H$15)*(1-$H$16),0)</f>
        <v>415590</v>
      </c>
      <c r="AA33" s="171">
        <f>ROUND(AA85*Содержание!$H$8*(1+$H$14)*(1-$H$15)*(1-$H$16),0)</f>
        <v>428881</v>
      </c>
      <c r="AB33" s="171">
        <f>ROUND(AB85*Содержание!$H$8*(1+$H$14)*(1-$H$15)*(1-$H$16),0)</f>
        <v>436564</v>
      </c>
      <c r="AC33" s="171">
        <f>ROUND(AC85*Содержание!$H$8*(1+$H$14)*(1-$H$15)*(1-$H$16),0)</f>
        <v>443882</v>
      </c>
      <c r="AD33" s="171">
        <f>ROUND(AD85*Содержание!$H$8*(1+$H$14)*(1-$H$15)*(1-$H$16),0)</f>
        <v>450345</v>
      </c>
      <c r="AE33" s="171">
        <f>ROUND(AE85*Содержание!$H$8*(1+$H$14)*(1-$H$15)*(1-$H$16),0)</f>
        <v>457905</v>
      </c>
      <c r="AF33" s="171">
        <f>ROUND(AF85*Содержание!$H$8*(1+$H$14)*(1-$H$15)*(1-$H$16),0)</f>
        <v>480831</v>
      </c>
      <c r="AG33" s="171">
        <f>ROUND(AG85*Содержание!$H$8*(1+$H$14)*(1-$H$15)*(1-$H$16),0)</f>
        <v>483758</v>
      </c>
      <c r="AH33" s="171">
        <f>ROUND(AH85*Содержание!$H$8*(1+$H$14)*(1-$H$15)*(1-$H$16),0)</f>
        <v>495464</v>
      </c>
      <c r="AI33" s="171">
        <f>ROUND(AI85*Содержание!$H$8*(1+$H$14)*(1-$H$15)*(1-$H$16),0)</f>
        <v>509855</v>
      </c>
      <c r="AJ33" s="171">
        <f>ROUND(AJ85*Содержание!$H$8*(1+$H$14)*(1-$H$15)*(1-$H$16),0)</f>
        <v>525463</v>
      </c>
      <c r="AK33" s="171">
        <f>ROUND(AK85*Содержание!$H$8*(1+$H$14)*(1-$H$15)*(1-$H$16),0)</f>
        <v>531926</v>
      </c>
      <c r="AL33" s="171">
        <f>ROUND(AL85*Содержание!$H$8*(1+$H$14)*(1-$H$15)*(1-$H$16),0)</f>
        <v>584973</v>
      </c>
      <c r="AM33" s="171">
        <f>ROUND(AM85*Содержание!$H$8*(1+$H$14)*(1-$H$15)*(1-$H$16),0)</f>
        <v>596557</v>
      </c>
      <c r="AN33" s="171">
        <f>ROUND(AN85*Содержание!$H$8*(1+$H$14)*(1-$H$15)*(1-$H$16),0)</f>
        <v>599241</v>
      </c>
      <c r="AO33" s="171">
        <f>ROUND(AO85*Содержание!$H$8*(1+$H$14)*(1-$H$15)*(1-$H$16),0)</f>
        <v>613509</v>
      </c>
      <c r="AP33" s="71"/>
      <c r="AQ33" s="13"/>
      <c r="AR33" s="13"/>
      <c r="AS33" s="94"/>
      <c r="AT33" s="94"/>
      <c r="AU33" s="94"/>
      <c r="AV33" s="94"/>
      <c r="AW33" s="94"/>
      <c r="AX33" s="94"/>
      <c r="AY33" s="94"/>
      <c r="AZ33" s="94"/>
    </row>
    <row r="34" spans="1:52">
      <c r="A34" s="166">
        <v>3500</v>
      </c>
      <c r="B34" s="171">
        <f>ROUND(B86*Содержание!$H$8*(1+$H$14)*(1-$H$15)*(1-$H$16),0)</f>
        <v>206884</v>
      </c>
      <c r="C34" s="171">
        <f>ROUND(C86*Содержание!$H$8*(1+$H$14)*(1-$H$15)*(1-$H$16),0)</f>
        <v>211588</v>
      </c>
      <c r="D34" s="171">
        <f>ROUND(D86*Содержание!$H$8*(1+$H$14)*(1-$H$15)*(1-$H$16),0)</f>
        <v>216521</v>
      </c>
      <c r="E34" s="171">
        <f>ROUND(E86*Содержание!$H$8*(1+$H$14)*(1-$H$15)*(1-$H$16),0)</f>
        <v>231939</v>
      </c>
      <c r="F34" s="171">
        <f>ROUND(F86*Содержание!$H$8*(1+$H$14)*(1-$H$15)*(1-$H$16),0)</f>
        <v>240475</v>
      </c>
      <c r="G34" s="171">
        <f>ROUND(G86*Содержание!$H$8*(1+$H$14)*(1-$H$15)*(1-$H$16),0)</f>
        <v>251748</v>
      </c>
      <c r="H34" s="171">
        <f>ROUND(H86*Содержание!$H$8*(1+$H$14)*(1-$H$15)*(1-$H$16),0)</f>
        <v>256222</v>
      </c>
      <c r="I34" s="171">
        <f>ROUND(I86*Содержание!$H$8*(1+$H$14)*(1-$H$15)*(1-$H$16),0)</f>
        <v>265108</v>
      </c>
      <c r="J34" s="171">
        <f>ROUND(J86*Содержание!$H$8*(1+$H$14)*(1-$H$15)*(1-$H$16),0)</f>
        <v>281237</v>
      </c>
      <c r="K34" s="171">
        <f>ROUND(K86*Содержание!$H$8*(1+$H$14)*(1-$H$15)*(1-$H$16),0)</f>
        <v>286742</v>
      </c>
      <c r="L34" s="171">
        <f>ROUND(L86*Содержание!$H$8*(1+$H$14)*(1-$H$15)*(1-$H$16),0)</f>
        <v>292481</v>
      </c>
      <c r="M34" s="171">
        <f>ROUND(M86*Содержание!$H$8*(1+$H$14)*(1-$H$15)*(1-$H$16),0)</f>
        <v>305718</v>
      </c>
      <c r="N34" s="171">
        <f>ROUND(N86*Содержание!$H$8*(1+$H$14)*(1-$H$15)*(1-$H$16),0)</f>
        <v>315315</v>
      </c>
      <c r="O34" s="171">
        <f>ROUND(O86*Содержание!$H$8*(1+$H$14)*(1-$H$15)*(1-$H$16),0)</f>
        <v>332528</v>
      </c>
      <c r="P34" s="171">
        <f>ROUND(P86*Содержание!$H$8*(1+$H$14)*(1-$H$15)*(1-$H$16),0)</f>
        <v>337920</v>
      </c>
      <c r="Q34" s="171">
        <f>ROUND(Q86*Содержание!$H$8*(1+$H$14)*(1-$H$15)*(1-$H$16),0)</f>
        <v>352789</v>
      </c>
      <c r="R34" s="171">
        <f>ROUND(R86*Содержание!$H$8*(1+$H$14)*(1-$H$15)*(1-$H$16),0)</f>
        <v>360715</v>
      </c>
      <c r="S34" s="171">
        <f>ROUND(S86*Содержание!$H$8*(1+$H$14)*(1-$H$15)*(1-$H$16),0)</f>
        <v>367055</v>
      </c>
      <c r="T34" s="171">
        <f>ROUND(T86*Содержание!$H$8*(1+$H$14)*(1-$H$15)*(1-$H$16),0)</f>
        <v>372912</v>
      </c>
      <c r="U34" s="171">
        <f>ROUND(U86*Содержание!$H$8*(1+$H$14)*(1-$H$15)*(1-$H$16),0)</f>
        <v>390227</v>
      </c>
      <c r="V34" s="171">
        <f>ROUND(V86*Содержание!$H$8*(1+$H$14)*(1-$H$15)*(1-$H$16),0)</f>
        <v>394616</v>
      </c>
      <c r="W34" s="171">
        <f>ROUND(W86*Содержание!$H$8*(1+$H$14)*(1-$H$15)*(1-$H$16),0)</f>
        <v>411080</v>
      </c>
      <c r="X34" s="171">
        <f>ROUND(X86*Содержание!$H$8*(1+$H$14)*(1-$H$15)*(1-$H$16),0)</f>
        <v>415957</v>
      </c>
      <c r="Y34" s="171">
        <f>ROUND(Y86*Содержание!$H$8*(1+$H$14)*(1-$H$15)*(1-$H$16),0)</f>
        <v>421688</v>
      </c>
      <c r="Z34" s="171">
        <f>ROUND(Z86*Содержание!$H$8*(1+$H$14)*(1-$H$15)*(1-$H$16),0)</f>
        <v>426442</v>
      </c>
      <c r="AA34" s="171">
        <f>ROUND(AA86*Содержание!$H$8*(1+$H$14)*(1-$H$15)*(1-$H$16),0)</f>
        <v>440833</v>
      </c>
      <c r="AB34" s="171">
        <f>ROUND(AB86*Содержание!$H$8*(1+$H$14)*(1-$H$15)*(1-$H$16),0)</f>
        <v>448149</v>
      </c>
      <c r="AC34" s="171">
        <f>ROUND(AC86*Содержание!$H$8*(1+$H$14)*(1-$H$15)*(1-$H$16),0)</f>
        <v>455709</v>
      </c>
      <c r="AD34" s="171">
        <f>ROUND(AD86*Содержание!$H$8*(1+$H$14)*(1-$H$15)*(1-$H$16),0)</f>
        <v>473514</v>
      </c>
      <c r="AE34" s="171">
        <f>ROUND(AE86*Содержание!$H$8*(1+$H$14)*(1-$H$15)*(1-$H$16),0)</f>
        <v>476440</v>
      </c>
      <c r="AF34" s="171">
        <f>ROUND(AF86*Содержание!$H$8*(1+$H$14)*(1-$H$15)*(1-$H$16),0)</f>
        <v>486807</v>
      </c>
      <c r="AG34" s="171">
        <f>ROUND(AG86*Содержание!$H$8*(1+$H$14)*(1-$H$15)*(1-$H$16),0)</f>
        <v>491684</v>
      </c>
      <c r="AH34" s="171">
        <f>ROUND(AH86*Содержание!$H$8*(1+$H$14)*(1-$H$15)*(1-$H$16),0)</f>
        <v>508999</v>
      </c>
      <c r="AI34" s="171">
        <f>ROUND(AI86*Содержание!$H$8*(1+$H$14)*(1-$H$15)*(1-$H$16),0)</f>
        <v>527657</v>
      </c>
      <c r="AJ34" s="171">
        <f>ROUND(AJ86*Содержание!$H$8*(1+$H$14)*(1-$H$15)*(1-$H$16),0)</f>
        <v>539242</v>
      </c>
      <c r="AK34" s="171">
        <f>ROUND(AK86*Содержание!$H$8*(1+$H$14)*(1-$H$15)*(1-$H$16),0)</f>
        <v>586922</v>
      </c>
      <c r="AL34" s="171">
        <f>ROUND(AL86*Содержание!$H$8*(1+$H$14)*(1-$H$15)*(1-$H$16),0)</f>
        <v>597045</v>
      </c>
      <c r="AM34" s="171">
        <f>ROUND(AM86*Содержание!$H$8*(1+$H$14)*(1-$H$15)*(1-$H$16),0)</f>
        <v>615702</v>
      </c>
      <c r="AN34" s="171">
        <f>ROUND(AN86*Содержание!$H$8*(1+$H$14)*(1-$H$15)*(1-$H$16),0)</f>
        <v>616677</v>
      </c>
      <c r="AO34" s="171">
        <f>ROUND(AO86*Содержание!$H$8*(1+$H$14)*(1-$H$15)*(1-$H$16),0)</f>
        <v>622774</v>
      </c>
      <c r="AP34" s="71"/>
      <c r="AQ34" s="13"/>
      <c r="AR34" s="13"/>
      <c r="AS34" s="94"/>
      <c r="AT34" s="94"/>
      <c r="AU34" s="94"/>
      <c r="AV34" s="94"/>
      <c r="AW34" s="94"/>
      <c r="AX34" s="94"/>
      <c r="AY34" s="94"/>
      <c r="AZ34" s="94"/>
    </row>
    <row r="35" spans="1:52">
      <c r="A35" s="166">
        <v>3625</v>
      </c>
      <c r="B35" s="171">
        <f>ROUND(B87*Содержание!$H$8*(1+$H$14)*(1-$H$15)*(1-$H$16),0)</f>
        <v>210555</v>
      </c>
      <c r="C35" s="171">
        <f>ROUND(C87*Содержание!$H$8*(1+$H$14)*(1-$H$15)*(1-$H$16),0)</f>
        <v>214799</v>
      </c>
      <c r="D35" s="171">
        <f>ROUND(D87*Содержание!$H$8*(1+$H$14)*(1-$H$15)*(1-$H$16),0)</f>
        <v>219161</v>
      </c>
      <c r="E35" s="171">
        <f>ROUND(E87*Содержание!$H$8*(1+$H$14)*(1-$H$15)*(1-$H$16),0)</f>
        <v>234135</v>
      </c>
      <c r="F35" s="171">
        <f>ROUND(F87*Содержание!$H$8*(1+$H$14)*(1-$H$15)*(1-$H$16),0)</f>
        <v>242429</v>
      </c>
      <c r="G35" s="171">
        <f>ROUND(G87*Содержание!$H$8*(1+$H$14)*(1-$H$15)*(1-$H$16),0)</f>
        <v>254158</v>
      </c>
      <c r="H35" s="171">
        <f>ROUND(H87*Содержание!$H$8*(1+$H$14)*(1-$H$15)*(1-$H$16),0)</f>
        <v>263767</v>
      </c>
      <c r="I35" s="171">
        <f>ROUND(I87*Содержание!$H$8*(1+$H$14)*(1-$H$15)*(1-$H$16),0)</f>
        <v>276449</v>
      </c>
      <c r="J35" s="171">
        <f>ROUND(J87*Содержание!$H$8*(1+$H$14)*(1-$H$15)*(1-$H$16),0)</f>
        <v>292183</v>
      </c>
      <c r="K35" s="171">
        <f>ROUND(K87*Содержание!$H$8*(1+$H$14)*(1-$H$15)*(1-$H$16),0)</f>
        <v>298523</v>
      </c>
      <c r="L35" s="171">
        <f>ROUND(L87*Содержание!$H$8*(1+$H$14)*(1-$H$15)*(1-$H$16),0)</f>
        <v>304009</v>
      </c>
      <c r="M35" s="171">
        <f>ROUND(M87*Содержание!$H$8*(1+$H$14)*(1-$H$15)*(1-$H$16),0)</f>
        <v>318765</v>
      </c>
      <c r="N35" s="171">
        <f>ROUND(N87*Содержание!$H$8*(1+$H$14)*(1-$H$15)*(1-$H$16),0)</f>
        <v>327789</v>
      </c>
      <c r="O35" s="171">
        <f>ROUND(O87*Содержание!$H$8*(1+$H$14)*(1-$H$15)*(1-$H$16),0)</f>
        <v>345472</v>
      </c>
      <c r="P35" s="171">
        <f>ROUND(P87*Содержание!$H$8*(1+$H$14)*(1-$H$15)*(1-$H$16),0)</f>
        <v>351568</v>
      </c>
      <c r="Q35" s="171">
        <f>ROUND(Q87*Содержание!$H$8*(1+$H$14)*(1-$H$15)*(1-$H$16),0)</f>
        <v>357423</v>
      </c>
      <c r="R35" s="171">
        <f>ROUND(R87*Содержание!$H$8*(1+$H$14)*(1-$H$15)*(1-$H$16),0)</f>
        <v>376446</v>
      </c>
      <c r="S35" s="171">
        <f>ROUND(S87*Содержание!$H$8*(1+$H$14)*(1-$H$15)*(1-$H$16),0)</f>
        <v>383031</v>
      </c>
      <c r="T35" s="171">
        <f>ROUND(T87*Содержание!$H$8*(1+$H$14)*(1-$H$15)*(1-$H$16),0)</f>
        <v>388763</v>
      </c>
      <c r="U35" s="171">
        <f>ROUND(U87*Содержание!$H$8*(1+$H$14)*(1-$H$15)*(1-$H$16),0)</f>
        <v>394371</v>
      </c>
      <c r="V35" s="171">
        <f>ROUND(V87*Содержание!$H$8*(1+$H$14)*(1-$H$15)*(1-$H$16),0)</f>
        <v>411811</v>
      </c>
      <c r="W35" s="171">
        <f>ROUND(W87*Содержание!$H$8*(1+$H$14)*(1-$H$15)*(1-$H$16),0)</f>
        <v>424370</v>
      </c>
      <c r="X35" s="171">
        <f>ROUND(X87*Содержание!$H$8*(1+$H$14)*(1-$H$15)*(1-$H$16),0)</f>
        <v>434370</v>
      </c>
      <c r="Y35" s="171">
        <f>ROUND(Y87*Содержание!$H$8*(1+$H$14)*(1-$H$15)*(1-$H$16),0)</f>
        <v>439248</v>
      </c>
      <c r="Z35" s="171">
        <f>ROUND(Z87*Содержание!$H$8*(1+$H$14)*(1-$H$15)*(1-$H$16),0)</f>
        <v>450955</v>
      </c>
      <c r="AA35" s="171">
        <f>ROUND(AA87*Содержание!$H$8*(1+$H$14)*(1-$H$15)*(1-$H$16),0)</f>
        <v>466930</v>
      </c>
      <c r="AB35" s="171">
        <f>ROUND(AB87*Содержание!$H$8*(1+$H$14)*(1-$H$15)*(1-$H$16),0)</f>
        <v>474854</v>
      </c>
      <c r="AC35" s="171">
        <f>ROUND(AC87*Содержание!$H$8*(1+$H$14)*(1-$H$15)*(1-$H$16),0)</f>
        <v>493145</v>
      </c>
      <c r="AD35" s="171">
        <f>ROUND(AD87*Содержание!$H$8*(1+$H$14)*(1-$H$15)*(1-$H$16),0)</f>
        <v>493755</v>
      </c>
      <c r="AE35" s="171">
        <f>ROUND(AE87*Содержание!$H$8*(1+$H$14)*(1-$H$15)*(1-$H$16),0)</f>
        <v>510217</v>
      </c>
      <c r="AF35" s="171">
        <f>ROUND(AF87*Содержание!$H$8*(1+$H$14)*(1-$H$15)*(1-$H$16),0)</f>
        <v>515828</v>
      </c>
      <c r="AG35" s="171">
        <f>ROUND(AG87*Содержание!$H$8*(1+$H$14)*(1-$H$15)*(1-$H$16),0)</f>
        <v>523388</v>
      </c>
      <c r="AH35" s="171">
        <f>ROUND(AH87*Содержание!$H$8*(1+$H$14)*(1-$H$15)*(1-$H$16),0)</f>
        <v>545949</v>
      </c>
      <c r="AI35" s="171">
        <f>ROUND(AI87*Содержание!$H$8*(1+$H$14)*(1-$H$15)*(1-$H$16),0)</f>
        <v>614970</v>
      </c>
      <c r="AJ35" s="171">
        <f>ROUND(AJ87*Содержание!$H$8*(1+$H$14)*(1-$H$15)*(1-$H$16),0)</f>
        <v>625093</v>
      </c>
      <c r="AK35" s="171">
        <f>ROUND(AK87*Содержание!$H$8*(1+$H$14)*(1-$H$15)*(1-$H$16),0)</f>
        <v>627531</v>
      </c>
      <c r="AL35" s="171">
        <f>ROUND(AL87*Содержание!$H$8*(1+$H$14)*(1-$H$15)*(1-$H$16),0)</f>
        <v>629848</v>
      </c>
      <c r="AM35" s="171">
        <f>ROUND(AM87*Содержание!$H$8*(1+$H$14)*(1-$H$15)*(1-$H$16),0)</f>
        <v>634849</v>
      </c>
      <c r="AN35" s="171">
        <f>ROUND(AN87*Содержание!$H$8*(1+$H$14)*(1-$H$15)*(1-$H$16),0)</f>
        <v>669355</v>
      </c>
      <c r="AO35" s="171">
        <f>ROUND(AO87*Содержание!$H$8*(1+$H$14)*(1-$H$15)*(1-$H$16),0)</f>
        <v>675457</v>
      </c>
      <c r="AP35" s="71"/>
      <c r="AQ35" s="13"/>
      <c r="AR35" s="13"/>
      <c r="AS35" s="94"/>
      <c r="AT35" s="94"/>
      <c r="AU35" s="94"/>
      <c r="AV35" s="94"/>
      <c r="AW35" s="94"/>
      <c r="AX35" s="94"/>
      <c r="AY35" s="94"/>
      <c r="AZ35" s="94"/>
    </row>
    <row r="36" spans="1:52">
      <c r="A36" s="166">
        <v>3750</v>
      </c>
      <c r="B36" s="171">
        <f>ROUND(B88*Содержание!$H$8*(1+$H$14)*(1-$H$15)*(1-$H$16),0)</f>
        <v>226388</v>
      </c>
      <c r="C36" s="171">
        <f>ROUND(C88*Содержание!$H$8*(1+$H$14)*(1-$H$15)*(1-$H$16),0)</f>
        <v>232356</v>
      </c>
      <c r="D36" s="171">
        <f>ROUND(D88*Содержание!$H$8*(1+$H$14)*(1-$H$15)*(1-$H$16),0)</f>
        <v>238551</v>
      </c>
      <c r="E36" s="171">
        <f>ROUND(E88*Содержание!$H$8*(1+$H$14)*(1-$H$15)*(1-$H$16),0)</f>
        <v>247912</v>
      </c>
      <c r="F36" s="171">
        <f>ROUND(F88*Содержание!$H$8*(1+$H$14)*(1-$H$15)*(1-$H$16),0)</f>
        <v>261960</v>
      </c>
      <c r="G36" s="171">
        <f>ROUND(G88*Содержание!$H$8*(1+$H$14)*(1-$H$15)*(1-$H$16),0)</f>
        <v>278482</v>
      </c>
      <c r="H36" s="171">
        <f>ROUND(H88*Содержание!$H$8*(1+$H$14)*(1-$H$15)*(1-$H$16),0)</f>
        <v>284220</v>
      </c>
      <c r="I36" s="171">
        <f>ROUND(I88*Содержание!$H$8*(1+$H$14)*(1-$H$15)*(1-$H$16),0)</f>
        <v>290185</v>
      </c>
      <c r="J36" s="171">
        <f>ROUND(J88*Содержание!$H$8*(1+$H$14)*(1-$H$15)*(1-$H$16),0)</f>
        <v>313135</v>
      </c>
      <c r="K36" s="171">
        <f>ROUND(K88*Содержание!$H$8*(1+$H$14)*(1-$H$15)*(1-$H$16),0)</f>
        <v>319561</v>
      </c>
      <c r="L36" s="171">
        <f>ROUND(L88*Содержание!$H$8*(1+$H$14)*(1-$H$15)*(1-$H$16),0)</f>
        <v>326904</v>
      </c>
      <c r="M36" s="171">
        <f>ROUND(M88*Содержание!$H$8*(1+$H$14)*(1-$H$15)*(1-$H$16),0)</f>
        <v>334593</v>
      </c>
      <c r="N36" s="171">
        <f>ROUND(N88*Содержание!$H$8*(1+$H$14)*(1-$H$15)*(1-$H$16),0)</f>
        <v>352837</v>
      </c>
      <c r="O36" s="171">
        <f>ROUND(O88*Содержание!$H$8*(1+$H$14)*(1-$H$15)*(1-$H$16),0)</f>
        <v>371079</v>
      </c>
      <c r="P36" s="171">
        <f>ROUND(P88*Содержание!$H$8*(1+$H$14)*(1-$H$15)*(1-$H$16),0)</f>
        <v>377278</v>
      </c>
      <c r="Q36" s="171">
        <f>ROUND(Q88*Содержание!$H$8*(1+$H$14)*(1-$H$15)*(1-$H$16),0)</f>
        <v>382898</v>
      </c>
      <c r="R36" s="171">
        <f>ROUND(R88*Содержание!$H$8*(1+$H$14)*(1-$H$15)*(1-$H$16),0)</f>
        <v>397356</v>
      </c>
      <c r="S36" s="171">
        <f>ROUND(S88*Содержание!$H$8*(1+$H$14)*(1-$H$15)*(1-$H$16),0)</f>
        <v>404471</v>
      </c>
      <c r="T36" s="171">
        <f>ROUND(T88*Содержание!$H$8*(1+$H$14)*(1-$H$15)*(1-$H$16),0)</f>
        <v>410896</v>
      </c>
      <c r="U36" s="171">
        <f>ROUND(U88*Содержание!$H$8*(1+$H$14)*(1-$H$15)*(1-$H$16),0)</f>
        <v>416863</v>
      </c>
      <c r="V36" s="171">
        <f>ROUND(V88*Содержание!$H$8*(1+$H$14)*(1-$H$15)*(1-$H$16),0)</f>
        <v>434993</v>
      </c>
      <c r="W36" s="171">
        <f>ROUND(W88*Содержание!$H$8*(1+$H$14)*(1-$H$15)*(1-$H$16),0)</f>
        <v>452892</v>
      </c>
      <c r="X36" s="171">
        <f>ROUND(X88*Содержание!$H$8*(1+$H$14)*(1-$H$15)*(1-$H$16),0)</f>
        <v>459319</v>
      </c>
      <c r="Y36" s="171">
        <f>ROUND(Y88*Содержание!$H$8*(1+$H$14)*(1-$H$15)*(1-$H$16),0)</f>
        <v>465513</v>
      </c>
      <c r="Z36" s="171">
        <f>ROUND(Z88*Содержание!$H$8*(1+$H$14)*(1-$H$15)*(1-$H$16),0)</f>
        <v>466318</v>
      </c>
      <c r="AA36" s="171">
        <f>ROUND(AA88*Содержание!$H$8*(1+$H$14)*(1-$H$15)*(1-$H$16),0)</f>
        <v>473881</v>
      </c>
      <c r="AB36" s="171">
        <f>ROUND(AB88*Содержание!$H$8*(1+$H$14)*(1-$H$15)*(1-$H$16),0)</f>
        <v>481685</v>
      </c>
      <c r="AC36" s="171">
        <f>ROUND(AC88*Содержание!$H$8*(1+$H$14)*(1-$H$15)*(1-$H$16),0)</f>
        <v>482416</v>
      </c>
      <c r="AD36" s="171">
        <f>ROUND(AD88*Содержание!$H$8*(1+$H$14)*(1-$H$15)*(1-$H$16),0)</f>
        <v>487172</v>
      </c>
      <c r="AE36" s="171">
        <f>ROUND(AE88*Содержание!$H$8*(1+$H$14)*(1-$H$15)*(1-$H$16),0)</f>
        <v>495464</v>
      </c>
      <c r="AF36" s="171">
        <f>ROUND(AF88*Содержание!$H$8*(1+$H$14)*(1-$H$15)*(1-$H$16),0)</f>
        <v>512047</v>
      </c>
      <c r="AG36" s="171">
        <f>ROUND(AG88*Содержание!$H$8*(1+$H$14)*(1-$H$15)*(1-$H$16),0)</f>
        <v>520584</v>
      </c>
      <c r="AH36" s="171">
        <f>ROUND(AH88*Содержание!$H$8*(1+$H$14)*(1-$H$15)*(1-$H$16),0)</f>
        <v>598752</v>
      </c>
      <c r="AI36" s="171">
        <f>ROUND(AI88*Содержание!$H$8*(1+$H$14)*(1-$H$15)*(1-$H$16),0)</f>
        <v>600216</v>
      </c>
      <c r="AJ36" s="171">
        <f>ROUND(AJ88*Содержание!$H$8*(1+$H$14)*(1-$H$15)*(1-$H$16),0)</f>
        <v>610582</v>
      </c>
      <c r="AK36" s="171">
        <f>ROUND(AK88*Содержание!$H$8*(1+$H$14)*(1-$H$15)*(1-$H$16),0)</f>
        <v>617409</v>
      </c>
      <c r="AL36" s="171">
        <f>ROUND(AL88*Содержание!$H$8*(1+$H$14)*(1-$H$15)*(1-$H$16),0)</f>
        <v>622774</v>
      </c>
      <c r="AM36" s="171">
        <f>ROUND(AM88*Содержание!$H$8*(1+$H$14)*(1-$H$15)*(1-$H$16),0)</f>
        <v>651921</v>
      </c>
      <c r="AN36" s="171">
        <f>ROUND(AN88*Содержание!$H$8*(1+$H$14)*(1-$H$15)*(1-$H$16),0)</f>
        <v>652896</v>
      </c>
      <c r="AO36" s="171">
        <f>ROUND(AO88*Содержание!$H$8*(1+$H$14)*(1-$H$15)*(1-$H$16),0)</f>
        <v>655580</v>
      </c>
      <c r="AP36" s="71"/>
      <c r="AQ36" s="13"/>
      <c r="AR36" s="13"/>
      <c r="AS36" s="94"/>
      <c r="AT36" s="94"/>
      <c r="AU36" s="94"/>
      <c r="AV36" s="94"/>
      <c r="AW36" s="94"/>
      <c r="AX36" s="94"/>
      <c r="AY36" s="94"/>
      <c r="AZ36" s="94"/>
    </row>
    <row r="37" spans="1:52">
      <c r="A37" s="166">
        <v>3875</v>
      </c>
      <c r="B37" s="171">
        <f>ROUND(B89*Содержание!$H$8*(1+$H$14)*(1-$H$15)*(1-$H$16),0)</f>
        <v>229946</v>
      </c>
      <c r="C37" s="171">
        <f>ROUND(C89*Содержание!$H$8*(1+$H$14)*(1-$H$15)*(1-$H$16),0)</f>
        <v>235568</v>
      </c>
      <c r="D37" s="171">
        <f>ROUND(D89*Содержание!$H$8*(1+$H$14)*(1-$H$15)*(1-$H$16),0)</f>
        <v>241305</v>
      </c>
      <c r="E37" s="171">
        <f>ROUND(E89*Содержание!$H$8*(1+$H$14)*(1-$H$15)*(1-$H$16),0)</f>
        <v>249986</v>
      </c>
      <c r="F37" s="171">
        <f>ROUND(F89*Содержание!$H$8*(1+$H$14)*(1-$H$15)*(1-$H$16),0)</f>
        <v>264942</v>
      </c>
      <c r="G37" s="171">
        <f>ROUND(G89*Содержание!$H$8*(1+$H$14)*(1-$H$15)*(1-$H$16),0)</f>
        <v>283074</v>
      </c>
      <c r="H37" s="171">
        <f>ROUND(H89*Содержание!$H$8*(1+$H$14)*(1-$H$15)*(1-$H$16),0)</f>
        <v>288121</v>
      </c>
      <c r="I37" s="171">
        <f>ROUND(I89*Содержание!$H$8*(1+$H$14)*(1-$H$15)*(1-$H$16),0)</f>
        <v>297304</v>
      </c>
      <c r="J37" s="171">
        <f>ROUND(J89*Содержание!$H$8*(1+$H$14)*(1-$H$15)*(1-$H$16),0)</f>
        <v>317037</v>
      </c>
      <c r="K37" s="171">
        <f>ROUND(K89*Содержание!$H$8*(1+$H$14)*(1-$H$15)*(1-$H$16),0)</f>
        <v>323692</v>
      </c>
      <c r="L37" s="171">
        <f>ROUND(L89*Содержание!$H$8*(1+$H$14)*(1-$H$15)*(1-$H$16),0)</f>
        <v>331380</v>
      </c>
      <c r="M37" s="171">
        <f>ROUND(M89*Содержание!$H$8*(1+$H$14)*(1-$H$15)*(1-$H$16),0)</f>
        <v>339065</v>
      </c>
      <c r="N37" s="171">
        <f>ROUND(N89*Содержание!$H$8*(1+$H$14)*(1-$H$15)*(1-$H$16),0)</f>
        <v>357541</v>
      </c>
      <c r="O37" s="171">
        <f>ROUND(O89*Содержание!$H$8*(1+$H$14)*(1-$H$15)*(1-$H$16),0)</f>
        <v>376473</v>
      </c>
      <c r="P37" s="171">
        <f>ROUND(P89*Содержание!$H$8*(1+$H$14)*(1-$H$15)*(1-$H$16),0)</f>
        <v>382555</v>
      </c>
      <c r="Q37" s="171">
        <f>ROUND(Q89*Содержание!$H$8*(1+$H$14)*(1-$H$15)*(1-$H$16),0)</f>
        <v>388634</v>
      </c>
      <c r="R37" s="171">
        <f>ROUND(R89*Содержание!$H$8*(1+$H$14)*(1-$H$15)*(1-$H$16),0)</f>
        <v>402175</v>
      </c>
      <c r="S37" s="171">
        <f>ROUND(S89*Содержание!$H$8*(1+$H$14)*(1-$H$15)*(1-$H$16),0)</f>
        <v>408945</v>
      </c>
      <c r="T37" s="171">
        <f>ROUND(T89*Содержание!$H$8*(1+$H$14)*(1-$H$15)*(1-$H$16),0)</f>
        <v>415487</v>
      </c>
      <c r="U37" s="171">
        <f>ROUND(U89*Содержание!$H$8*(1+$H$14)*(1-$H$15)*(1-$H$16),0)</f>
        <v>425956</v>
      </c>
      <c r="V37" s="171">
        <f>ROUND(V89*Содержание!$H$8*(1+$H$14)*(1-$H$15)*(1-$H$16),0)</f>
        <v>440272</v>
      </c>
      <c r="W37" s="171">
        <f>ROUND(W89*Содержание!$H$8*(1+$H$14)*(1-$H$15)*(1-$H$16),0)</f>
        <v>459319</v>
      </c>
      <c r="X37" s="171">
        <f>ROUND(X89*Содержание!$H$8*(1+$H$14)*(1-$H$15)*(1-$H$16),0)</f>
        <v>465399</v>
      </c>
      <c r="Y37" s="171">
        <f>ROUND(Y89*Содержание!$H$8*(1+$H$14)*(1-$H$15)*(1-$H$16),0)</f>
        <v>476074</v>
      </c>
      <c r="Z37" s="171">
        <f>ROUND(Z89*Содержание!$H$8*(1+$H$14)*(1-$H$15)*(1-$H$16),0)</f>
        <v>481199</v>
      </c>
      <c r="AA37" s="171">
        <f>ROUND(AA89*Содержание!$H$8*(1+$H$14)*(1-$H$15)*(1-$H$16),0)</f>
        <v>485588</v>
      </c>
      <c r="AB37" s="171">
        <f>ROUND(AB89*Содержание!$H$8*(1+$H$14)*(1-$H$15)*(1-$H$16),0)</f>
        <v>493270</v>
      </c>
      <c r="AC37" s="171">
        <f>ROUND(AC89*Содержание!$H$8*(1+$H$14)*(1-$H$15)*(1-$H$16),0)</f>
        <v>501439</v>
      </c>
      <c r="AD37" s="171">
        <f>ROUND(AD89*Содержание!$H$8*(1+$H$14)*(1-$H$15)*(1-$H$16),0)</f>
        <v>509608</v>
      </c>
      <c r="AE37" s="171">
        <f>ROUND(AE89*Содержание!$H$8*(1+$H$14)*(1-$H$15)*(1-$H$16),0)</f>
        <v>517901</v>
      </c>
      <c r="AF37" s="171">
        <f>ROUND(AF89*Содержание!$H$8*(1+$H$14)*(1-$H$15)*(1-$H$16),0)</f>
        <v>575828</v>
      </c>
      <c r="AG37" s="171">
        <f>ROUND(AG89*Содержание!$H$8*(1+$H$14)*(1-$H$15)*(1-$H$16),0)</f>
        <v>581681</v>
      </c>
      <c r="AH37" s="171">
        <f>ROUND(AH89*Содержание!$H$8*(1+$H$14)*(1-$H$15)*(1-$H$16),0)</f>
        <v>622166</v>
      </c>
      <c r="AI37" s="171">
        <f>ROUND(AI89*Содержание!$H$8*(1+$H$14)*(1-$H$15)*(1-$H$16),0)</f>
        <v>628630</v>
      </c>
      <c r="AJ37" s="171">
        <f>ROUND(AJ89*Содержание!$H$8*(1+$H$14)*(1-$H$15)*(1-$H$16),0)</f>
        <v>650580</v>
      </c>
      <c r="AK37" s="171">
        <f>ROUND(AK89*Содержание!$H$8*(1+$H$14)*(1-$H$15)*(1-$H$16),0)</f>
        <v>656919</v>
      </c>
      <c r="AL37" s="171">
        <f>ROUND(AL89*Содержание!$H$8*(1+$H$14)*(1-$H$15)*(1-$H$16),0)</f>
        <v>674602</v>
      </c>
      <c r="AM37" s="171">
        <f>ROUND(AM89*Содержание!$H$8*(1+$H$14)*(1-$H$15)*(1-$H$16),0)</f>
        <v>690577</v>
      </c>
      <c r="AN37" s="171">
        <f>ROUND(AN89*Содержание!$H$8*(1+$H$14)*(1-$H$15)*(1-$H$16),0)</f>
        <v>691552</v>
      </c>
      <c r="AO37" s="171">
        <f>ROUND(AO89*Содержание!$H$8*(1+$H$14)*(1-$H$15)*(1-$H$16),0)</f>
        <v>692162</v>
      </c>
      <c r="AP37" s="71"/>
      <c r="AQ37" s="13"/>
      <c r="AR37" s="13"/>
      <c r="AS37" s="94"/>
      <c r="AT37" s="94"/>
      <c r="AU37" s="94"/>
      <c r="AV37" s="94"/>
      <c r="AW37" s="94"/>
      <c r="AX37" s="94"/>
      <c r="AY37" s="94"/>
      <c r="AZ37" s="94"/>
    </row>
    <row r="38" spans="1:52">
      <c r="A38" s="166">
        <v>4000</v>
      </c>
      <c r="B38" s="171">
        <f>ROUND(B90*Содержание!$H$8*(1+$H$14)*(1-$H$15)*(1-$H$16),0)</f>
        <v>237976</v>
      </c>
      <c r="C38" s="171">
        <f>ROUND(C90*Содержание!$H$8*(1+$H$14)*(1-$H$15)*(1-$H$16),0)</f>
        <v>243830</v>
      </c>
      <c r="D38" s="171">
        <f>ROUND(D90*Содержание!$H$8*(1+$H$14)*(1-$H$15)*(1-$H$16),0)</f>
        <v>249797</v>
      </c>
      <c r="E38" s="171">
        <f>ROUND(E90*Содержание!$H$8*(1+$H$14)*(1-$H$15)*(1-$H$16),0)</f>
        <v>258647</v>
      </c>
      <c r="F38" s="171">
        <f>ROUND(F90*Содержание!$H$8*(1+$H$14)*(1-$H$15)*(1-$H$16),0)</f>
        <v>271253</v>
      </c>
      <c r="G38" s="171">
        <f>ROUND(G90*Содержание!$H$8*(1+$H$14)*(1-$H$15)*(1-$H$16),0)</f>
        <v>286630</v>
      </c>
      <c r="H38" s="171">
        <f>ROUND(H90*Содержание!$H$8*(1+$H$14)*(1-$H$15)*(1-$H$16),0)</f>
        <v>291906</v>
      </c>
      <c r="I38" s="171">
        <f>ROUND(I90*Содержание!$H$8*(1+$H$14)*(1-$H$15)*(1-$H$16),0)</f>
        <v>301083</v>
      </c>
      <c r="J38" s="171">
        <f>ROUND(J90*Содержание!$H$8*(1+$H$14)*(1-$H$15)*(1-$H$16),0)</f>
        <v>320708</v>
      </c>
      <c r="K38" s="171">
        <f>ROUND(K90*Содержание!$H$8*(1+$H$14)*(1-$H$15)*(1-$H$16),0)</f>
        <v>326904</v>
      </c>
      <c r="L38" s="171">
        <f>ROUND(L90*Содержание!$H$8*(1+$H$14)*(1-$H$15)*(1-$H$16),0)</f>
        <v>333559</v>
      </c>
      <c r="M38" s="171">
        <f>ROUND(M90*Содержание!$H$8*(1+$H$14)*(1-$H$15)*(1-$H$16),0)</f>
        <v>347179</v>
      </c>
      <c r="N38" s="171">
        <f>ROUND(N90*Содержание!$H$8*(1+$H$14)*(1-$H$15)*(1-$H$16),0)</f>
        <v>360523</v>
      </c>
      <c r="O38" s="171">
        <f>ROUND(O90*Содержание!$H$8*(1+$H$14)*(1-$H$15)*(1-$H$16),0)</f>
        <v>381178</v>
      </c>
      <c r="P38" s="171">
        <f>ROUND(P90*Содержание!$H$8*(1+$H$14)*(1-$H$15)*(1-$H$16),0)</f>
        <v>387833</v>
      </c>
      <c r="Q38" s="171">
        <f>ROUND(Q90*Содержание!$H$8*(1+$H$14)*(1-$H$15)*(1-$H$16),0)</f>
        <v>394143</v>
      </c>
      <c r="R38" s="171">
        <f>ROUND(R90*Содержание!$H$8*(1+$H$14)*(1-$H$15)*(1-$H$16),0)</f>
        <v>411445</v>
      </c>
      <c r="S38" s="171">
        <f>ROUND(S90*Содержание!$H$8*(1+$H$14)*(1-$H$15)*(1-$H$16),0)</f>
        <v>418394</v>
      </c>
      <c r="T38" s="171">
        <f>ROUND(T90*Содержание!$H$8*(1+$H$14)*(1-$H$15)*(1-$H$16),0)</f>
        <v>424738</v>
      </c>
      <c r="U38" s="171">
        <f>ROUND(U90*Содержание!$H$8*(1+$H$14)*(1-$H$15)*(1-$H$16),0)</f>
        <v>444369</v>
      </c>
      <c r="V38" s="171">
        <f>ROUND(V90*Содержание!$H$8*(1+$H$14)*(1-$H$15)*(1-$H$16),0)</f>
        <v>450589</v>
      </c>
      <c r="W38" s="171">
        <f>ROUND(W90*Содержание!$H$8*(1+$H$14)*(1-$H$15)*(1-$H$16),0)</f>
        <v>469124</v>
      </c>
      <c r="X38" s="171">
        <f>ROUND(X90*Содержание!$H$8*(1+$H$14)*(1-$H$15)*(1-$H$16),0)</f>
        <v>475830</v>
      </c>
      <c r="Y38" s="171">
        <f>ROUND(Y90*Содержание!$H$8*(1+$H$14)*(1-$H$15)*(1-$H$16),0)</f>
        <v>482662</v>
      </c>
      <c r="Z38" s="171">
        <f>ROUND(Z90*Содержание!$H$8*(1+$H$14)*(1-$H$15)*(1-$H$16),0)</f>
        <v>484124</v>
      </c>
      <c r="AA38" s="171">
        <f>ROUND(AA90*Содержание!$H$8*(1+$H$14)*(1-$H$15)*(1-$H$16),0)</f>
        <v>485953</v>
      </c>
      <c r="AB38" s="171">
        <f>ROUND(AB90*Содержание!$H$8*(1+$H$14)*(1-$H$15)*(1-$H$16),0)</f>
        <v>504367</v>
      </c>
      <c r="AC38" s="171">
        <f>ROUND(AC90*Содержание!$H$8*(1+$H$14)*(1-$H$15)*(1-$H$16),0)</f>
        <v>507538</v>
      </c>
      <c r="AD38" s="171">
        <f>ROUND(AD90*Содержание!$H$8*(1+$H$14)*(1-$H$15)*(1-$H$16),0)</f>
        <v>510341</v>
      </c>
      <c r="AE38" s="171">
        <f>ROUND(AE90*Содержание!$H$8*(1+$H$14)*(1-$H$15)*(1-$H$16),0)</f>
        <v>564120</v>
      </c>
      <c r="AF38" s="171">
        <f>ROUND(AF90*Содержание!$H$8*(1+$H$14)*(1-$H$15)*(1-$H$16),0)</f>
        <v>579974</v>
      </c>
      <c r="AG38" s="171">
        <f>ROUND(AG90*Содержание!$H$8*(1+$H$14)*(1-$H$15)*(1-$H$16),0)</f>
        <v>585705</v>
      </c>
      <c r="AH38" s="171">
        <f>ROUND(AH90*Содержание!$H$8*(1+$H$14)*(1-$H$15)*(1-$H$16),0)</f>
        <v>622166</v>
      </c>
      <c r="AI38" s="171">
        <f>ROUND(AI90*Содержание!$H$8*(1+$H$14)*(1-$H$15)*(1-$H$16),0)</f>
        <v>635945</v>
      </c>
      <c r="AJ38" s="171">
        <f>ROUND(AJ90*Содержание!$H$8*(1+$H$14)*(1-$H$15)*(1-$H$16),0)</f>
        <v>650580</v>
      </c>
      <c r="AK38" s="171">
        <f>ROUND(AK90*Содержание!$H$8*(1+$H$14)*(1-$H$15)*(1-$H$16),0)</f>
        <v>661188</v>
      </c>
      <c r="AL38" s="171">
        <f>ROUND(AL90*Содержание!$H$8*(1+$H$14)*(1-$H$15)*(1-$H$16),0)</f>
        <v>674967</v>
      </c>
      <c r="AM38" s="171">
        <f>ROUND(AM90*Содержание!$H$8*(1+$H$14)*(1-$H$15)*(1-$H$16),0)</f>
        <v>690577</v>
      </c>
      <c r="AN38" s="171">
        <f>ROUND(AN90*Содержание!$H$8*(1+$H$14)*(1-$H$15)*(1-$H$16),0)</f>
        <v>691797</v>
      </c>
      <c r="AO38" s="171">
        <f>ROUND(AO90*Содержание!$H$8*(1+$H$14)*(1-$H$15)*(1-$H$16),0)</f>
        <v>693261</v>
      </c>
      <c r="AP38" s="71"/>
      <c r="AQ38" s="110" t="s">
        <v>586</v>
      </c>
      <c r="AR38" s="13"/>
      <c r="AS38" s="94"/>
      <c r="AT38" s="94"/>
      <c r="AU38" s="94"/>
      <c r="AV38" s="110" t="s">
        <v>587</v>
      </c>
      <c r="AW38" s="94"/>
      <c r="AX38" s="94"/>
      <c r="AY38" s="94"/>
      <c r="AZ38" s="94"/>
    </row>
    <row r="39" spans="1:52">
      <c r="A39" s="166">
        <v>4125</v>
      </c>
      <c r="B39" s="171">
        <f>ROUND(B91*Содержание!$H$8*(1+$H$14)*(1-$H$15)*(1-$H$16),0)</f>
        <v>241420</v>
      </c>
      <c r="C39" s="171">
        <f>ROUND(C91*Содержание!$H$8*(1+$H$14)*(1-$H$15)*(1-$H$16),0)</f>
        <v>247155</v>
      </c>
      <c r="D39" s="171">
        <f>ROUND(D91*Содержание!$H$8*(1+$H$14)*(1-$H$15)*(1-$H$16),0)</f>
        <v>252894</v>
      </c>
      <c r="E39" s="171">
        <f>ROUND(E91*Содержание!$H$8*(1+$H$14)*(1-$H$15)*(1-$H$16),0)</f>
        <v>262305</v>
      </c>
      <c r="F39" s="171">
        <f>ROUND(F91*Содержание!$H$8*(1+$H$14)*(1-$H$15)*(1-$H$16),0)</f>
        <v>278482</v>
      </c>
      <c r="G39" s="171">
        <f>ROUND(G91*Содержание!$H$8*(1+$H$14)*(1-$H$15)*(1-$H$16),0)</f>
        <v>297644</v>
      </c>
      <c r="H39" s="171">
        <f>ROUND(H91*Содержание!$H$8*(1+$H$14)*(1-$H$15)*(1-$H$16),0)</f>
        <v>304185</v>
      </c>
      <c r="I39" s="171">
        <f>ROUND(I91*Содержание!$H$8*(1+$H$14)*(1-$H$15)*(1-$H$16),0)</f>
        <v>314498</v>
      </c>
      <c r="J39" s="171">
        <f>ROUND(J91*Содержание!$H$8*(1+$H$14)*(1-$H$15)*(1-$H$16),0)</f>
        <v>333903</v>
      </c>
      <c r="K39" s="171">
        <f>ROUND(K91*Содержание!$H$8*(1+$H$14)*(1-$H$15)*(1-$H$16),0)</f>
        <v>339296</v>
      </c>
      <c r="L39" s="171">
        <f>ROUND(L91*Содержание!$H$8*(1+$H$14)*(1-$H$15)*(1-$H$16),0)</f>
        <v>346068</v>
      </c>
      <c r="M39" s="171">
        <f>ROUND(M91*Содержание!$H$8*(1+$H$14)*(1-$H$15)*(1-$H$16),0)</f>
        <v>360226</v>
      </c>
      <c r="N39" s="171">
        <f>ROUND(N91*Содержание!$H$8*(1+$H$14)*(1-$H$15)*(1-$H$16),0)</f>
        <v>372800</v>
      </c>
      <c r="O39" s="171">
        <f>ROUND(O91*Содержание!$H$8*(1+$H$14)*(1-$H$15)*(1-$H$16),0)</f>
        <v>392765</v>
      </c>
      <c r="P39" s="171">
        <f>ROUND(P91*Содержание!$H$8*(1+$H$14)*(1-$H$15)*(1-$H$16),0)</f>
        <v>401257</v>
      </c>
      <c r="Q39" s="171">
        <f>ROUND(Q91*Содержание!$H$8*(1+$H$14)*(1-$H$15)*(1-$H$16),0)</f>
        <v>409061</v>
      </c>
      <c r="R39" s="171">
        <f>ROUND(R91*Содержание!$H$8*(1+$H$14)*(1-$H$15)*(1-$H$16),0)</f>
        <v>427906</v>
      </c>
      <c r="S39" s="171">
        <f>ROUND(S91*Содержание!$H$8*(1+$H$14)*(1-$H$15)*(1-$H$16),0)</f>
        <v>435222</v>
      </c>
      <c r="T39" s="171">
        <f>ROUND(T91*Содержание!$H$8*(1+$H$14)*(1-$H$15)*(1-$H$16),0)</f>
        <v>441443</v>
      </c>
      <c r="U39" s="171">
        <f>ROUND(U91*Содержание!$H$8*(1+$H$14)*(1-$H$15)*(1-$H$16),0)</f>
        <v>460100</v>
      </c>
      <c r="V39" s="171">
        <f>ROUND(V91*Содержание!$H$8*(1+$H$14)*(1-$H$15)*(1-$H$16),0)</f>
        <v>466200</v>
      </c>
      <c r="W39" s="171">
        <f>ROUND(W91*Содержание!$H$8*(1+$H$14)*(1-$H$15)*(1-$H$16),0)</f>
        <v>481807</v>
      </c>
      <c r="X39" s="171">
        <f>ROUND(X91*Содержание!$H$8*(1+$H$14)*(1-$H$15)*(1-$H$16),0)</f>
        <v>492782</v>
      </c>
      <c r="Y39" s="171">
        <f>ROUND(Y91*Содержание!$H$8*(1+$H$14)*(1-$H$15)*(1-$H$16),0)</f>
        <v>499367</v>
      </c>
      <c r="Z39" s="171">
        <f>ROUND(Z91*Содержание!$H$8*(1+$H$14)*(1-$H$15)*(1-$H$16),0)</f>
        <v>500585</v>
      </c>
      <c r="AA39" s="171">
        <f>ROUND(AA91*Содержание!$H$8*(1+$H$14)*(1-$H$15)*(1-$H$16),0)</f>
        <v>502902</v>
      </c>
      <c r="AB39" s="171">
        <f>ROUND(AB91*Содержание!$H$8*(1+$H$14)*(1-$H$15)*(1-$H$16),0)</f>
        <v>504487</v>
      </c>
      <c r="AC39" s="171">
        <f>ROUND(AC91*Содержание!$H$8*(1+$H$14)*(1-$H$15)*(1-$H$16),0)</f>
        <v>512171</v>
      </c>
      <c r="AD39" s="171">
        <f>ROUND(AD91*Содержание!$H$8*(1+$H$14)*(1-$H$15)*(1-$H$16),0)</f>
        <v>553510</v>
      </c>
      <c r="AE39" s="171">
        <f>ROUND(AE91*Содержание!$H$8*(1+$H$14)*(1-$H$15)*(1-$H$16),0)</f>
        <v>581313</v>
      </c>
      <c r="AF39" s="171">
        <f>ROUND(AF91*Содержание!$H$8*(1+$H$14)*(1-$H$15)*(1-$H$16),0)</f>
        <v>586557</v>
      </c>
      <c r="AG39" s="171">
        <f>ROUND(AG91*Содержание!$H$8*(1+$H$14)*(1-$H$15)*(1-$H$16),0)</f>
        <v>592412</v>
      </c>
      <c r="AH39" s="171">
        <f>ROUND(AH91*Содержание!$H$8*(1+$H$14)*(1-$H$15)*(1-$H$16),0)</f>
        <v>637409</v>
      </c>
      <c r="AI39" s="171">
        <f>ROUND(AI91*Содержание!$H$8*(1+$H$14)*(1-$H$15)*(1-$H$16),0)</f>
        <v>638628</v>
      </c>
      <c r="AJ39" s="171">
        <f>ROUND(AJ91*Содержание!$H$8*(1+$H$14)*(1-$H$15)*(1-$H$16),0)</f>
        <v>651067</v>
      </c>
      <c r="AK39" s="171">
        <f>ROUND(AK91*Содержание!$H$8*(1+$H$14)*(1-$H$15)*(1-$H$16),0)</f>
        <v>669355</v>
      </c>
      <c r="AL39" s="171">
        <f>ROUND(AL91*Содержание!$H$8*(1+$H$14)*(1-$H$15)*(1-$H$16),0)</f>
        <v>675702</v>
      </c>
      <c r="AM39" s="171">
        <f>ROUND(AM91*Содержание!$H$8*(1+$H$14)*(1-$H$15)*(1-$H$16),0)</f>
        <v>690944</v>
      </c>
      <c r="AN39" s="171">
        <f>ROUND(AN91*Содержание!$H$8*(1+$H$14)*(1-$H$15)*(1-$H$16),0)</f>
        <v>691918</v>
      </c>
      <c r="AO39" s="171">
        <f>ROUND(AO91*Содержание!$H$8*(1+$H$14)*(1-$H$15)*(1-$H$16),0)</f>
        <v>724599</v>
      </c>
      <c r="AP39" s="71"/>
      <c r="AQ39" s="110" t="s">
        <v>280</v>
      </c>
      <c r="AR39" s="13"/>
      <c r="AS39" s="94"/>
      <c r="AT39" s="94"/>
      <c r="AU39" s="94"/>
      <c r="AV39" s="110" t="s">
        <v>282</v>
      </c>
      <c r="AW39" s="94"/>
      <c r="AX39" s="94"/>
      <c r="AY39" s="94"/>
      <c r="AZ39" s="94"/>
    </row>
    <row r="40" spans="1:52">
      <c r="A40" s="166">
        <v>4250</v>
      </c>
      <c r="B40" s="171">
        <f>ROUND(B92*Содержание!$H$8*(1+$H$14)*(1-$H$15)*(1-$H$16),0)</f>
        <v>244518</v>
      </c>
      <c r="C40" s="171">
        <f>ROUND(C92*Содержание!$H$8*(1+$H$14)*(1-$H$15)*(1-$H$16),0)</f>
        <v>250370</v>
      </c>
      <c r="D40" s="171">
        <f>ROUND(D92*Содержание!$H$8*(1+$H$14)*(1-$H$15)*(1-$H$16),0)</f>
        <v>256222</v>
      </c>
      <c r="E40" s="171">
        <f>ROUND(E92*Содержание!$H$8*(1+$H$14)*(1-$H$15)*(1-$H$16),0)</f>
        <v>272791</v>
      </c>
      <c r="F40" s="171">
        <f>ROUND(F92*Содержание!$H$8*(1+$H$14)*(1-$H$15)*(1-$H$16),0)</f>
        <v>284864</v>
      </c>
      <c r="G40" s="171">
        <f>ROUND(G92*Содержание!$H$8*(1+$H$14)*(1-$H$15)*(1-$H$16),0)</f>
        <v>301319</v>
      </c>
      <c r="H40" s="171">
        <f>ROUND(H92*Содержание!$H$8*(1+$H$14)*(1-$H$15)*(1-$H$16),0)</f>
        <v>307857</v>
      </c>
      <c r="I40" s="171">
        <f>ROUND(I92*Содержание!$H$8*(1+$H$14)*(1-$H$15)*(1-$H$16),0)</f>
        <v>317911</v>
      </c>
      <c r="J40" s="171">
        <f>ROUND(J92*Содержание!$H$8*(1+$H$14)*(1-$H$15)*(1-$H$16),0)</f>
        <v>337920</v>
      </c>
      <c r="K40" s="171">
        <f>ROUND(K92*Содержание!$H$8*(1+$H$14)*(1-$H$15)*(1-$H$16),0)</f>
        <v>343427</v>
      </c>
      <c r="L40" s="171">
        <f>ROUND(L92*Содержание!$H$8*(1+$H$14)*(1-$H$15)*(1-$H$16),0)</f>
        <v>350312</v>
      </c>
      <c r="M40" s="171">
        <f>ROUND(M92*Содержание!$H$8*(1+$H$14)*(1-$H$15)*(1-$H$16),0)</f>
        <v>364130</v>
      </c>
      <c r="N40" s="171">
        <f>ROUND(N92*Содержание!$H$8*(1+$H$14)*(1-$H$15)*(1-$H$16),0)</f>
        <v>377278</v>
      </c>
      <c r="O40" s="171">
        <f>ROUND(O92*Содержание!$H$8*(1+$H$14)*(1-$H$15)*(1-$H$16),0)</f>
        <v>397356</v>
      </c>
      <c r="P40" s="171">
        <f>ROUND(P92*Содержание!$H$8*(1+$H$14)*(1-$H$15)*(1-$H$16),0)</f>
        <v>404928</v>
      </c>
      <c r="Q40" s="171">
        <f>ROUND(Q92*Содержание!$H$8*(1+$H$14)*(1-$H$15)*(1-$H$16),0)</f>
        <v>412619</v>
      </c>
      <c r="R40" s="171">
        <f>ROUND(R92*Содержание!$H$8*(1+$H$14)*(1-$H$15)*(1-$H$16),0)</f>
        <v>431321</v>
      </c>
      <c r="S40" s="171">
        <f>ROUND(S92*Содержание!$H$8*(1+$H$14)*(1-$H$15)*(1-$H$16),0)</f>
        <v>438881</v>
      </c>
      <c r="T40" s="171">
        <f>ROUND(T92*Содержание!$H$8*(1+$H$14)*(1-$H$15)*(1-$H$16),0)</f>
        <v>445345</v>
      </c>
      <c r="U40" s="171">
        <f>ROUND(U92*Содержание!$H$8*(1+$H$14)*(1-$H$15)*(1-$H$16),0)</f>
        <v>466200</v>
      </c>
      <c r="V40" s="171">
        <f>ROUND(V92*Содержание!$H$8*(1+$H$14)*(1-$H$15)*(1-$H$16),0)</f>
        <v>471927</v>
      </c>
      <c r="W40" s="171">
        <f>ROUND(W92*Содержание!$H$8*(1+$H$14)*(1-$H$15)*(1-$H$16),0)</f>
        <v>491805</v>
      </c>
      <c r="X40" s="171">
        <f>ROUND(X92*Содержание!$H$8*(1+$H$14)*(1-$H$15)*(1-$H$16),0)</f>
        <v>498268</v>
      </c>
      <c r="Y40" s="171">
        <f>ROUND(Y92*Содержание!$H$8*(1+$H$14)*(1-$H$15)*(1-$H$16),0)</f>
        <v>505097</v>
      </c>
      <c r="Z40" s="171">
        <f>ROUND(Z92*Содержание!$H$8*(1+$H$14)*(1-$H$15)*(1-$H$16),0)</f>
        <v>507538</v>
      </c>
      <c r="AA40" s="171">
        <f>ROUND(AA92*Содержание!$H$8*(1+$H$14)*(1-$H$15)*(1-$H$16),0)</f>
        <v>509731</v>
      </c>
      <c r="AB40" s="171">
        <f>ROUND(AB92*Содержание!$H$8*(1+$H$14)*(1-$H$15)*(1-$H$16),0)</f>
        <v>515097</v>
      </c>
      <c r="AC40" s="171">
        <f>ROUND(AC92*Содержание!$H$8*(1+$H$14)*(1-$H$15)*(1-$H$16),0)</f>
        <v>555218</v>
      </c>
      <c r="AD40" s="171">
        <f>ROUND(AD92*Содержание!$H$8*(1+$H$14)*(1-$H$15)*(1-$H$16),0)</f>
        <v>581681</v>
      </c>
      <c r="AE40" s="171">
        <f>ROUND(AE92*Содержание!$H$8*(1+$H$14)*(1-$H$15)*(1-$H$16),0)</f>
        <v>589482</v>
      </c>
      <c r="AF40" s="171">
        <f>ROUND(AF92*Содержание!$H$8*(1+$H$14)*(1-$H$15)*(1-$H$16),0)</f>
        <v>619117</v>
      </c>
      <c r="AG40" s="171">
        <f>ROUND(AG92*Содержание!$H$8*(1+$H$14)*(1-$H$15)*(1-$H$16),0)</f>
        <v>625093</v>
      </c>
      <c r="AH40" s="171">
        <f>ROUND(AH92*Содержание!$H$8*(1+$H$14)*(1-$H$15)*(1-$H$16),0)</f>
        <v>638385</v>
      </c>
      <c r="AI40" s="171">
        <f>ROUND(AI92*Содержание!$H$8*(1+$H$14)*(1-$H$15)*(1-$H$16),0)</f>
        <v>652040</v>
      </c>
      <c r="AJ40" s="171">
        <f>ROUND(AJ92*Содержание!$H$8*(1+$H$14)*(1-$H$15)*(1-$H$16),0)</f>
        <v>658992</v>
      </c>
      <c r="AK40" s="171">
        <f>ROUND(AK92*Содержание!$H$8*(1+$H$14)*(1-$H$15)*(1-$H$16),0)</f>
        <v>677039</v>
      </c>
      <c r="AL40" s="171">
        <f>ROUND(AL92*Содержание!$H$8*(1+$H$14)*(1-$H$15)*(1-$H$16),0)</f>
        <v>685820</v>
      </c>
      <c r="AM40" s="171">
        <f>ROUND(AM92*Содержание!$H$8*(1+$H$14)*(1-$H$15)*(1-$H$16),0)</f>
        <v>691797</v>
      </c>
      <c r="AN40" s="171">
        <f>ROUND(AN92*Содержание!$H$8*(1+$H$14)*(1-$H$15)*(1-$H$16),0)</f>
        <v>727284</v>
      </c>
      <c r="AO40" s="171">
        <f>ROUND(AO92*Содержание!$H$8*(1+$H$14)*(1-$H$15)*(1-$H$16),0)</f>
        <v>727648</v>
      </c>
      <c r="AP40" s="71"/>
      <c r="AQ40" s="13"/>
      <c r="AR40" s="13"/>
      <c r="AS40" s="94"/>
      <c r="AT40" s="94"/>
      <c r="AU40" s="94"/>
      <c r="AV40" s="94"/>
      <c r="AW40" s="94"/>
      <c r="AX40" s="94"/>
      <c r="AY40" s="94"/>
      <c r="AZ40" s="94"/>
    </row>
    <row r="41" spans="1:52">
      <c r="A41" s="166">
        <v>4375</v>
      </c>
      <c r="B41" s="171">
        <f>ROUND(B93*Содержание!$H$8*(1+$H$14)*(1-$H$15)*(1-$H$16),0)</f>
        <v>247617</v>
      </c>
      <c r="C41" s="171">
        <f>ROUND(C93*Содержание!$H$8*(1+$H$14)*(1-$H$15)*(1-$H$16),0)</f>
        <v>253125</v>
      </c>
      <c r="D41" s="171">
        <f>ROUND(D93*Содержание!$H$8*(1+$H$14)*(1-$H$15)*(1-$H$16),0)</f>
        <v>258631</v>
      </c>
      <c r="E41" s="171">
        <f>ROUND(E93*Содержание!$H$8*(1+$H$14)*(1-$H$15)*(1-$H$16),0)</f>
        <v>274501</v>
      </c>
      <c r="F41" s="171">
        <f>ROUND(F93*Содержание!$H$8*(1+$H$14)*(1-$H$15)*(1-$H$16),0)</f>
        <v>286937</v>
      </c>
      <c r="G41" s="171">
        <f>ROUND(G93*Содержание!$H$8*(1+$H$14)*(1-$H$15)*(1-$H$16),0)</f>
        <v>303381</v>
      </c>
      <c r="H41" s="171">
        <f>ROUND(H93*Содержание!$H$8*(1+$H$14)*(1-$H$15)*(1-$H$16),0)</f>
        <v>310727</v>
      </c>
      <c r="I41" s="171">
        <f>ROUND(I93*Содержание!$H$8*(1+$H$14)*(1-$H$15)*(1-$H$16),0)</f>
        <v>321813</v>
      </c>
      <c r="J41" s="171">
        <f>ROUND(J93*Содержание!$H$8*(1+$H$14)*(1-$H$15)*(1-$H$16),0)</f>
        <v>342052</v>
      </c>
      <c r="K41" s="171">
        <f>ROUND(K93*Содержание!$H$8*(1+$H$14)*(1-$H$15)*(1-$H$16),0)</f>
        <v>347786</v>
      </c>
      <c r="L41" s="171">
        <f>ROUND(L93*Содержание!$H$8*(1+$H$14)*(1-$H$15)*(1-$H$16),0)</f>
        <v>354673</v>
      </c>
      <c r="M41" s="171">
        <f>ROUND(M93*Содержание!$H$8*(1+$H$14)*(1-$H$15)*(1-$H$16),0)</f>
        <v>368885</v>
      </c>
      <c r="N41" s="171">
        <f>ROUND(N93*Содержание!$H$8*(1+$H$14)*(1-$H$15)*(1-$H$16),0)</f>
        <v>382210</v>
      </c>
      <c r="O41" s="171">
        <f>ROUND(O93*Содержание!$H$8*(1+$H$14)*(1-$H$15)*(1-$H$16),0)</f>
        <v>402520</v>
      </c>
      <c r="P41" s="171">
        <f>ROUND(P93*Содержание!$H$8*(1+$H$14)*(1-$H$15)*(1-$H$16),0)</f>
        <v>410208</v>
      </c>
      <c r="Q41" s="171">
        <f>ROUND(Q93*Содержание!$H$8*(1+$H$14)*(1-$H$15)*(1-$H$16),0)</f>
        <v>430344</v>
      </c>
      <c r="R41" s="171">
        <f>ROUND(R93*Содержание!$H$8*(1+$H$14)*(1-$H$15)*(1-$H$16),0)</f>
        <v>435832</v>
      </c>
      <c r="S41" s="171">
        <f>ROUND(S93*Содержание!$H$8*(1+$H$14)*(1-$H$15)*(1-$H$16),0)</f>
        <v>444125</v>
      </c>
      <c r="T41" s="171">
        <f>ROUND(T93*Содержание!$H$8*(1+$H$14)*(1-$H$15)*(1-$H$16),0)</f>
        <v>451076</v>
      </c>
      <c r="U41" s="171">
        <f>ROUND(U93*Содержание!$H$8*(1+$H$14)*(1-$H$15)*(1-$H$16),0)</f>
        <v>471685</v>
      </c>
      <c r="V41" s="171">
        <f>ROUND(V93*Содержание!$H$8*(1+$H$14)*(1-$H$15)*(1-$H$16),0)</f>
        <v>477902</v>
      </c>
      <c r="W41" s="171">
        <f>ROUND(W93*Содержание!$H$8*(1+$H$14)*(1-$H$15)*(1-$H$16),0)</f>
        <v>493396</v>
      </c>
      <c r="X41" s="171">
        <f>ROUND(X93*Содержание!$H$8*(1+$H$14)*(1-$H$15)*(1-$H$16),0)</f>
        <v>500397</v>
      </c>
      <c r="Y41" s="171">
        <f>ROUND(Y93*Содержание!$H$8*(1+$H$14)*(1-$H$15)*(1-$H$16),0)</f>
        <v>526316</v>
      </c>
      <c r="Z41" s="171">
        <f>ROUND(Z93*Содержание!$H$8*(1+$H$14)*(1-$H$15)*(1-$H$16),0)</f>
        <v>521072</v>
      </c>
      <c r="AA41" s="171">
        <f>ROUND(AA93*Содержание!$H$8*(1+$H$14)*(1-$H$15)*(1-$H$16),0)</f>
        <v>528853</v>
      </c>
      <c r="AB41" s="171">
        <f>ROUND(AB93*Содержание!$H$8*(1+$H$14)*(1-$H$15)*(1-$H$16),0)</f>
        <v>555462</v>
      </c>
      <c r="AC41" s="171">
        <f>ROUND(AC93*Содержание!$H$8*(1+$H$14)*(1-$H$15)*(1-$H$16),0)</f>
        <v>584362</v>
      </c>
      <c r="AD41" s="171">
        <f>ROUND(AD93*Содержание!$H$8*(1+$H$14)*(1-$H$15)*(1-$H$16),0)</f>
        <v>590703</v>
      </c>
      <c r="AE41" s="171">
        <f>ROUND(AE93*Содержание!$H$8*(1+$H$14)*(1-$H$15)*(1-$H$16),0)</f>
        <v>622774</v>
      </c>
      <c r="AF41" s="171">
        <f>ROUND(AF93*Содержание!$H$8*(1+$H$14)*(1-$H$15)*(1-$H$16),0)</f>
        <v>626556</v>
      </c>
      <c r="AG41" s="171">
        <f>ROUND(AG93*Содержание!$H$8*(1+$H$14)*(1-$H$15)*(1-$H$16),0)</f>
        <v>634239</v>
      </c>
      <c r="AH41" s="171">
        <f>ROUND(AH93*Содержание!$H$8*(1+$H$14)*(1-$H$15)*(1-$H$16),0)</f>
        <v>674967</v>
      </c>
      <c r="AI41" s="171">
        <f>ROUND(AI93*Содержание!$H$8*(1+$H$14)*(1-$H$15)*(1-$H$16),0)</f>
        <v>675821</v>
      </c>
      <c r="AJ41" s="171">
        <f>ROUND(AJ93*Содержание!$H$8*(1+$H$14)*(1-$H$15)*(1-$H$16),0)</f>
        <v>677039</v>
      </c>
      <c r="AK41" s="171">
        <f>ROUND(AK93*Содержание!$H$8*(1+$H$14)*(1-$H$15)*(1-$H$16),0)</f>
        <v>685209</v>
      </c>
      <c r="AL41" s="171">
        <f>ROUND(AL93*Содержание!$H$8*(1+$H$14)*(1-$H$15)*(1-$H$16),0)</f>
        <v>693505</v>
      </c>
      <c r="AM41" s="171">
        <f>ROUND(AM93*Содержание!$H$8*(1+$H$14)*(1-$H$15)*(1-$H$16),0)</f>
        <v>721673</v>
      </c>
      <c r="AN41" s="171">
        <f>ROUND(AN93*Содержание!$H$8*(1+$H$14)*(1-$H$15)*(1-$H$16),0)</f>
        <v>727526</v>
      </c>
      <c r="AO41" s="171">
        <f>ROUND(AO93*Содержание!$H$8*(1+$H$14)*(1-$H$15)*(1-$H$16),0)</f>
        <v>728501</v>
      </c>
      <c r="AP41" s="71"/>
      <c r="AQ41" s="13"/>
      <c r="AR41" s="13"/>
      <c r="AS41" s="94"/>
      <c r="AT41" s="94"/>
      <c r="AU41" s="94"/>
      <c r="AV41" s="94"/>
      <c r="AW41" s="94"/>
      <c r="AX41" s="94"/>
      <c r="AY41" s="94"/>
      <c r="AZ41" s="94"/>
    </row>
    <row r="42" spans="1:52">
      <c r="A42" s="166">
        <v>4500</v>
      </c>
      <c r="B42" s="171">
        <f>ROUND(B94*Содержание!$H$8*(1+$H$14)*(1-$H$15)*(1-$H$16),0)</f>
        <v>264600</v>
      </c>
      <c r="C42" s="171">
        <f>ROUND(C94*Содержание!$H$8*(1+$H$14)*(1-$H$15)*(1-$H$16),0)</f>
        <v>271139</v>
      </c>
      <c r="D42" s="171">
        <f>ROUND(D94*Содержание!$H$8*(1+$H$14)*(1-$H$15)*(1-$H$16),0)</f>
        <v>278022</v>
      </c>
      <c r="E42" s="171">
        <f>ROUND(E94*Содержание!$H$8*(1+$H$14)*(1-$H$15)*(1-$H$16),0)</f>
        <v>287424</v>
      </c>
      <c r="F42" s="171">
        <f>ROUND(F94*Содержание!$H$8*(1+$H$14)*(1-$H$15)*(1-$H$16),0)</f>
        <v>307053</v>
      </c>
      <c r="G42" s="171">
        <f>ROUND(G94*Содержание!$H$8*(1+$H$14)*(1-$H$15)*(1-$H$16),0)</f>
        <v>329084</v>
      </c>
      <c r="H42" s="171">
        <f>ROUND(H94*Содержание!$H$8*(1+$H$14)*(1-$H$15)*(1-$H$16),0)</f>
        <v>335740</v>
      </c>
      <c r="I42" s="171">
        <f>ROUND(I94*Содержание!$H$8*(1+$H$14)*(1-$H$15)*(1-$H$16),0)</f>
        <v>345105</v>
      </c>
      <c r="J42" s="171">
        <f>ROUND(J94*Содержание!$H$8*(1+$H$14)*(1-$H$15)*(1-$H$16),0)</f>
        <v>369473</v>
      </c>
      <c r="K42" s="171">
        <f>ROUND(K94*Содержание!$H$8*(1+$H$14)*(1-$H$15)*(1-$H$16),0)</f>
        <v>376588</v>
      </c>
      <c r="L42" s="171">
        <f>ROUND(L94*Содержание!$H$8*(1+$H$14)*(1-$H$15)*(1-$H$16),0)</f>
        <v>384850</v>
      </c>
      <c r="M42" s="171">
        <f>ROUND(M94*Содержание!$H$8*(1+$H$14)*(1-$H$15)*(1-$H$16),0)</f>
        <v>392652</v>
      </c>
      <c r="N42" s="171">
        <f>ROUND(N94*Содержание!$H$8*(1+$H$14)*(1-$H$15)*(1-$H$16),0)</f>
        <v>415487</v>
      </c>
      <c r="O42" s="171">
        <f>ROUND(O94*Содержание!$H$8*(1+$H$14)*(1-$H$15)*(1-$H$16),0)</f>
        <v>438778</v>
      </c>
      <c r="P42" s="171">
        <f>ROUND(P94*Содержание!$H$8*(1+$H$14)*(1-$H$15)*(1-$H$16),0)</f>
        <v>446237</v>
      </c>
      <c r="Q42" s="171">
        <f>ROUND(Q94*Содержание!$H$8*(1+$H$14)*(1-$H$15)*(1-$H$16),0)</f>
        <v>453696</v>
      </c>
      <c r="R42" s="171">
        <f>ROUND(R94*Содержание!$H$8*(1+$H$14)*(1-$H$15)*(1-$H$16),0)</f>
        <v>469875</v>
      </c>
      <c r="S42" s="171">
        <f>ROUND(S94*Содержание!$H$8*(1+$H$14)*(1-$H$15)*(1-$H$16),0)</f>
        <v>478021</v>
      </c>
      <c r="T42" s="171">
        <f>ROUND(T94*Содержание!$H$8*(1+$H$14)*(1-$H$15)*(1-$H$16),0)</f>
        <v>485249</v>
      </c>
      <c r="U42" s="171">
        <f>ROUND(U94*Содержание!$H$8*(1+$H$14)*(1-$H$15)*(1-$H$16),0)</f>
        <v>500710</v>
      </c>
      <c r="V42" s="171">
        <f>ROUND(V94*Содержание!$H$8*(1+$H$14)*(1-$H$15)*(1-$H$16),0)</f>
        <v>517781</v>
      </c>
      <c r="W42" s="171">
        <f>ROUND(W94*Содержание!$H$8*(1+$H$14)*(1-$H$15)*(1-$H$16),0)</f>
        <v>536999</v>
      </c>
      <c r="X42" s="171">
        <f>ROUND(X94*Содержание!$H$8*(1+$H$14)*(1-$H$15)*(1-$H$16),0)</f>
        <v>544114</v>
      </c>
      <c r="Y42" s="171">
        <f>ROUND(Y94*Содержание!$H$8*(1+$H$14)*(1-$H$15)*(1-$H$16),0)</f>
        <v>554119</v>
      </c>
      <c r="Z42" s="171">
        <f>ROUND(Z94*Содержание!$H$8*(1+$H$14)*(1-$H$15)*(1-$H$16),0)</f>
        <v>575096</v>
      </c>
      <c r="AA42" s="171">
        <f>ROUND(AA94*Содержание!$H$8*(1+$H$14)*(1-$H$15)*(1-$H$16),0)</f>
        <v>593998</v>
      </c>
      <c r="AB42" s="171">
        <f>ROUND(AB94*Содержание!$H$8*(1+$H$14)*(1-$H$15)*(1-$H$16),0)</f>
        <v>624238</v>
      </c>
      <c r="AC42" s="171">
        <f>ROUND(AC94*Содержание!$H$8*(1+$H$14)*(1-$H$15)*(1-$H$16),0)</f>
        <v>630457</v>
      </c>
      <c r="AD42" s="171">
        <f>ROUND(AD94*Содержание!$H$8*(1+$H$14)*(1-$H$15)*(1-$H$16),0)</f>
        <v>639482</v>
      </c>
      <c r="AE42" s="171">
        <f>ROUND(AE94*Содержание!$H$8*(1+$H$14)*(1-$H$15)*(1-$H$16),0)</f>
        <v>647165</v>
      </c>
      <c r="AF42" s="171">
        <f>ROUND(AF94*Содержание!$H$8*(1+$H$14)*(1-$H$15)*(1-$H$16),0)</f>
        <v>651309</v>
      </c>
      <c r="AG42" s="171">
        <f>ROUND(AG94*Содержание!$H$8*(1+$H$14)*(1-$H$15)*(1-$H$16),0)</f>
        <v>671310</v>
      </c>
      <c r="AH42" s="171">
        <f>ROUND(AH94*Содержание!$H$8*(1+$H$14)*(1-$H$15)*(1-$H$16),0)</f>
        <v>685576</v>
      </c>
      <c r="AI42" s="171">
        <f>ROUND(AI94*Содержание!$H$8*(1+$H$14)*(1-$H$15)*(1-$H$16),0)</f>
        <v>687162</v>
      </c>
      <c r="AJ42" s="171">
        <f>ROUND(AJ94*Содержание!$H$8*(1+$H$14)*(1-$H$15)*(1-$H$16),0)</f>
        <v>729478</v>
      </c>
      <c r="AK42" s="171">
        <f>ROUND(AK94*Содержание!$H$8*(1+$H$14)*(1-$H$15)*(1-$H$16),0)</f>
        <v>730574</v>
      </c>
      <c r="AL42" s="171">
        <f>ROUND(AL94*Содержание!$H$8*(1+$H$14)*(1-$H$15)*(1-$H$16),0)</f>
        <v>736185</v>
      </c>
      <c r="AM42" s="171">
        <f>ROUND(AM94*Содержание!$H$8*(1+$H$14)*(1-$H$15)*(1-$H$16),0)</f>
        <v>747403</v>
      </c>
      <c r="AN42" s="171">
        <f>ROUND(AN94*Содержание!$H$8*(1+$H$14)*(1-$H$15)*(1-$H$16),0)</f>
        <v>752038</v>
      </c>
      <c r="AO42" s="171">
        <f>ROUND(AO94*Содержание!$H$8*(1+$H$14)*(1-$H$15)*(1-$H$16),0)</f>
        <v>774597</v>
      </c>
      <c r="AP42" s="71"/>
      <c r="AQ42" s="13"/>
      <c r="AR42" s="13"/>
      <c r="AS42" s="94"/>
      <c r="AT42" s="94"/>
      <c r="AU42" s="94"/>
      <c r="AV42" s="94"/>
      <c r="AW42" s="94"/>
      <c r="AX42" s="94"/>
      <c r="AY42" s="94"/>
      <c r="AZ42" s="94"/>
    </row>
    <row r="43" spans="1:52">
      <c r="A43" s="166">
        <v>4625</v>
      </c>
      <c r="B43" s="171">
        <f>ROUND(B95*Содержание!$H$8*(1+$H$14)*(1-$H$15)*(1-$H$16),0)</f>
        <v>267697</v>
      </c>
      <c r="C43" s="171">
        <f>ROUND(C95*Содержание!$H$8*(1+$H$14)*(1-$H$15)*(1-$H$16),0)</f>
        <v>274123</v>
      </c>
      <c r="D43" s="171">
        <f>ROUND(D95*Содержание!$H$8*(1+$H$14)*(1-$H$15)*(1-$H$16),0)</f>
        <v>280892</v>
      </c>
      <c r="E43" s="171">
        <f>ROUND(E95*Содержание!$H$8*(1+$H$14)*(1-$H$15)*(1-$H$16),0)</f>
        <v>290839</v>
      </c>
      <c r="F43" s="171">
        <f>ROUND(F95*Содержание!$H$8*(1+$H$14)*(1-$H$15)*(1-$H$16),0)</f>
        <v>310495</v>
      </c>
      <c r="G43" s="171">
        <f>ROUND(G95*Содержание!$H$8*(1+$H$14)*(1-$H$15)*(1-$H$16),0)</f>
        <v>332528</v>
      </c>
      <c r="H43" s="171">
        <f>ROUND(H95*Содержание!$H$8*(1+$H$14)*(1-$H$15)*(1-$H$16),0)</f>
        <v>339526</v>
      </c>
      <c r="I43" s="171">
        <f>ROUND(I95*Содержание!$H$8*(1+$H$14)*(1-$H$15)*(1-$H$16),0)</f>
        <v>350471</v>
      </c>
      <c r="J43" s="171">
        <f>ROUND(J95*Содержание!$H$8*(1+$H$14)*(1-$H$15)*(1-$H$16),0)</f>
        <v>373489</v>
      </c>
      <c r="K43" s="171">
        <f>ROUND(K95*Содержание!$H$8*(1+$H$14)*(1-$H$15)*(1-$H$16),0)</f>
        <v>379573</v>
      </c>
      <c r="L43" s="171">
        <f>ROUND(L95*Содержание!$H$8*(1+$H$14)*(1-$H$15)*(1-$H$16),0)</f>
        <v>388177</v>
      </c>
      <c r="M43" s="171">
        <f>ROUND(M95*Содержание!$H$8*(1+$H$14)*(1-$H$15)*(1-$H$16),0)</f>
        <v>396896</v>
      </c>
      <c r="N43" s="171">
        <f>ROUND(N95*Содержание!$H$8*(1+$H$14)*(1-$H$15)*(1-$H$16),0)</f>
        <v>420534</v>
      </c>
      <c r="O43" s="171">
        <f>ROUND(O95*Содержание!$H$8*(1+$H$14)*(1-$H$15)*(1-$H$16),0)</f>
        <v>443597</v>
      </c>
      <c r="P43" s="171">
        <f>ROUND(P95*Содержание!$H$8*(1+$H$14)*(1-$H$15)*(1-$H$16),0)</f>
        <v>451171</v>
      </c>
      <c r="Q43" s="171">
        <f>ROUND(Q95*Содержание!$H$8*(1+$H$14)*(1-$H$15)*(1-$H$16),0)</f>
        <v>458746</v>
      </c>
      <c r="R43" s="171">
        <f>ROUND(R95*Содержание!$H$8*(1+$H$14)*(1-$H$15)*(1-$H$16),0)</f>
        <v>475039</v>
      </c>
      <c r="S43" s="171">
        <f>ROUND(S95*Содержание!$H$8*(1+$H$14)*(1-$H$15)*(1-$H$16),0)</f>
        <v>485341</v>
      </c>
      <c r="T43" s="171">
        <f>ROUND(T95*Содержание!$H$8*(1+$H$14)*(1-$H$15)*(1-$H$16),0)</f>
        <v>492782</v>
      </c>
      <c r="U43" s="171">
        <f>ROUND(U95*Содержание!$H$8*(1+$H$14)*(1-$H$15)*(1-$H$16),0)</f>
        <v>514488</v>
      </c>
      <c r="V43" s="171">
        <f>ROUND(V95*Содержание!$H$8*(1+$H$14)*(1-$H$15)*(1-$H$16),0)</f>
        <v>522293</v>
      </c>
      <c r="W43" s="171">
        <f>ROUND(W95*Содержание!$H$8*(1+$H$14)*(1-$H$15)*(1-$H$16),0)</f>
        <v>542164</v>
      </c>
      <c r="X43" s="171">
        <f>ROUND(X95*Содержание!$H$8*(1+$H$14)*(1-$H$15)*(1-$H$16),0)</f>
        <v>550079</v>
      </c>
      <c r="Y43" s="171">
        <f>ROUND(Y95*Содержание!$H$8*(1+$H$14)*(1-$H$15)*(1-$H$16),0)</f>
        <v>557424</v>
      </c>
      <c r="Z43" s="171">
        <f>ROUND(Z95*Содержание!$H$8*(1+$H$14)*(1-$H$15)*(1-$H$16),0)</f>
        <v>602776</v>
      </c>
      <c r="AA43" s="171">
        <f>ROUND(AA95*Содержание!$H$8*(1+$H$14)*(1-$H$15)*(1-$H$16),0)</f>
        <v>612166</v>
      </c>
      <c r="AB43" s="171">
        <f>ROUND(AB95*Содержание!$H$8*(1+$H$14)*(1-$H$15)*(1-$H$16),0)</f>
        <v>631066</v>
      </c>
      <c r="AC43" s="171">
        <f>ROUND(AC95*Содержание!$H$8*(1+$H$14)*(1-$H$15)*(1-$H$16),0)</f>
        <v>639726</v>
      </c>
      <c r="AD43" s="171">
        <f>ROUND(AD95*Содержание!$H$8*(1+$H$14)*(1-$H$15)*(1-$H$16),0)</f>
        <v>648018</v>
      </c>
      <c r="AE43" s="171">
        <f>ROUND(AE95*Содержание!$H$8*(1+$H$14)*(1-$H$15)*(1-$H$16),0)</f>
        <v>652286</v>
      </c>
      <c r="AF43" s="171">
        <f>ROUND(AF95*Содержание!$H$8*(1+$H$14)*(1-$H$15)*(1-$H$16),0)</f>
        <v>672286</v>
      </c>
      <c r="AG43" s="171">
        <f>ROUND(AG95*Содержание!$H$8*(1+$H$14)*(1-$H$15)*(1-$H$16),0)</f>
        <v>678993</v>
      </c>
      <c r="AH43" s="171">
        <f>ROUND(AH95*Содержание!$H$8*(1+$H$14)*(1-$H$15)*(1-$H$16),0)</f>
        <v>693384</v>
      </c>
      <c r="AI43" s="171">
        <f>ROUND(AI95*Содержание!$H$8*(1+$H$14)*(1-$H$15)*(1-$H$16),0)</f>
        <v>702283</v>
      </c>
      <c r="AJ43" s="171">
        <f>ROUND(AJ95*Содержание!$H$8*(1+$H$14)*(1-$H$15)*(1-$H$16),0)</f>
        <v>734844</v>
      </c>
      <c r="AK43" s="171">
        <f>ROUND(AK95*Содержание!$H$8*(1+$H$14)*(1-$H$15)*(1-$H$16),0)</f>
        <v>736185</v>
      </c>
      <c r="AL43" s="171">
        <f>ROUND(AL95*Содержание!$H$8*(1+$H$14)*(1-$H$15)*(1-$H$16),0)</f>
        <v>741914</v>
      </c>
      <c r="AM43" s="171">
        <f>ROUND(AM95*Содержание!$H$8*(1+$H$14)*(1-$H$15)*(1-$H$16),0)</f>
        <v>748502</v>
      </c>
      <c r="AN43" s="171">
        <f>ROUND(AN95*Содержание!$H$8*(1+$H$14)*(1-$H$15)*(1-$H$16),0)</f>
        <v>776791</v>
      </c>
      <c r="AO43" s="171">
        <f>ROUND(AO95*Содержание!$H$8*(1+$H$14)*(1-$H$15)*(1-$H$16),0)</f>
        <v>783255</v>
      </c>
      <c r="AP43" s="71"/>
      <c r="AQ43" s="13"/>
      <c r="AR43" s="13"/>
      <c r="AS43" s="94"/>
      <c r="AT43" s="94"/>
      <c r="AU43" s="94"/>
      <c r="AV43" s="94"/>
      <c r="AW43" s="94"/>
      <c r="AX43" s="94"/>
      <c r="AY43" s="94"/>
      <c r="AZ43" s="94"/>
    </row>
    <row r="44" spans="1:52">
      <c r="A44" s="166">
        <v>4750</v>
      </c>
      <c r="B44" s="171">
        <f>ROUND(B96*Содержание!$H$8*(1+$H$14)*(1-$H$15)*(1-$H$16),0)</f>
        <v>270680</v>
      </c>
      <c r="C44" s="171">
        <f>ROUND(C96*Содержание!$H$8*(1+$H$14)*(1-$H$15)*(1-$H$16),0)</f>
        <v>277221</v>
      </c>
      <c r="D44" s="171">
        <f>ROUND(D96*Содержание!$H$8*(1+$H$14)*(1-$H$15)*(1-$H$16),0)</f>
        <v>284104</v>
      </c>
      <c r="E44" s="171">
        <f>ROUND(E96*Содержание!$H$8*(1+$H$14)*(1-$H$15)*(1-$H$16),0)</f>
        <v>302059</v>
      </c>
      <c r="F44" s="171">
        <f>ROUND(F96*Содержание!$H$8*(1+$H$14)*(1-$H$15)*(1-$H$16),0)</f>
        <v>316327</v>
      </c>
      <c r="G44" s="171">
        <f>ROUND(G96*Содержание!$H$8*(1+$H$14)*(1-$H$15)*(1-$H$16),0)</f>
        <v>336427</v>
      </c>
      <c r="H44" s="171">
        <f>ROUND(H96*Содержание!$H$8*(1+$H$14)*(1-$H$15)*(1-$H$16),0)</f>
        <v>343658</v>
      </c>
      <c r="I44" s="171">
        <f>ROUND(I96*Содержание!$H$8*(1+$H$14)*(1-$H$15)*(1-$H$16),0)</f>
        <v>353764</v>
      </c>
      <c r="J44" s="171">
        <f>ROUND(J96*Содержание!$H$8*(1+$H$14)*(1-$H$15)*(1-$H$16),0)</f>
        <v>377278</v>
      </c>
      <c r="K44" s="171">
        <f>ROUND(K96*Содержание!$H$8*(1+$H$14)*(1-$H$15)*(1-$H$16),0)</f>
        <v>383474</v>
      </c>
      <c r="L44" s="171">
        <f>ROUND(L96*Содержание!$H$8*(1+$H$14)*(1-$H$15)*(1-$H$16),0)</f>
        <v>390930</v>
      </c>
      <c r="M44" s="171">
        <f>ROUND(M96*Содержание!$H$8*(1+$H$14)*(1-$H$15)*(1-$H$16),0)</f>
        <v>405834</v>
      </c>
      <c r="N44" s="171">
        <f>ROUND(N96*Содержание!$H$8*(1+$H$14)*(1-$H$15)*(1-$H$16),0)</f>
        <v>424094</v>
      </c>
      <c r="O44" s="171">
        <f>ROUND(O96*Содержание!$H$8*(1+$H$14)*(1-$H$15)*(1-$H$16),0)</f>
        <v>448531</v>
      </c>
      <c r="P44" s="171">
        <f>ROUND(P96*Содержание!$H$8*(1+$H$14)*(1-$H$15)*(1-$H$16),0)</f>
        <v>456106</v>
      </c>
      <c r="Q44" s="171">
        <f>ROUND(Q96*Содержание!$H$8*(1+$H$14)*(1-$H$15)*(1-$H$16),0)</f>
        <v>467294</v>
      </c>
      <c r="R44" s="171">
        <f>ROUND(R96*Содержание!$H$8*(1+$H$14)*(1-$H$15)*(1-$H$16),0)</f>
        <v>482662</v>
      </c>
      <c r="S44" s="171">
        <f>ROUND(S96*Содержание!$H$8*(1+$H$14)*(1-$H$15)*(1-$H$16),0)</f>
        <v>491805</v>
      </c>
      <c r="T44" s="171">
        <f>ROUND(T96*Содержание!$H$8*(1+$H$14)*(1-$H$15)*(1-$H$16),0)</f>
        <v>498513</v>
      </c>
      <c r="U44" s="171">
        <f>ROUND(U96*Содержание!$H$8*(1+$H$14)*(1-$H$15)*(1-$H$16),0)</f>
        <v>520465</v>
      </c>
      <c r="V44" s="171">
        <f>ROUND(V96*Содержание!$H$8*(1+$H$14)*(1-$H$15)*(1-$H$16),0)</f>
        <v>527901</v>
      </c>
      <c r="W44" s="171">
        <f>ROUND(W96*Содержание!$H$8*(1+$H$14)*(1-$H$15)*(1-$H$16),0)</f>
        <v>550339</v>
      </c>
      <c r="X44" s="171">
        <f>ROUND(X96*Содержание!$H$8*(1+$H$14)*(1-$H$15)*(1-$H$16),0)</f>
        <v>558510</v>
      </c>
      <c r="Y44" s="171">
        <f>ROUND(Y96*Содержание!$H$8*(1+$H$14)*(1-$H$15)*(1-$H$16),0)</f>
        <v>566193</v>
      </c>
      <c r="Z44" s="171">
        <f>ROUND(Z96*Содержание!$H$8*(1+$H$14)*(1-$H$15)*(1-$H$16),0)</f>
        <v>609239</v>
      </c>
      <c r="AA44" s="171">
        <f>ROUND(AA96*Содержание!$H$8*(1+$H$14)*(1-$H$15)*(1-$H$16),0)</f>
        <v>615702</v>
      </c>
      <c r="AB44" s="171">
        <f>ROUND(AB96*Содержание!$H$8*(1+$H$14)*(1-$H$15)*(1-$H$16),0)</f>
        <v>639726</v>
      </c>
      <c r="AC44" s="171">
        <f>ROUND(AC96*Содержание!$H$8*(1+$H$14)*(1-$H$15)*(1-$H$16),0)</f>
        <v>648018</v>
      </c>
      <c r="AD44" s="171">
        <f>ROUND(AD96*Содержание!$H$8*(1+$H$14)*(1-$H$15)*(1-$H$16),0)</f>
        <v>656919</v>
      </c>
      <c r="AE44" s="171">
        <f>ROUND(AE96*Содержание!$H$8*(1+$H$14)*(1-$H$15)*(1-$H$16),0)</f>
        <v>659237</v>
      </c>
      <c r="AF44" s="171">
        <f>ROUND(AF96*Содержание!$H$8*(1+$H$14)*(1-$H$15)*(1-$H$16),0)</f>
        <v>680088</v>
      </c>
      <c r="AG44" s="171">
        <f>ROUND(AG96*Содержание!$H$8*(1+$H$14)*(1-$H$15)*(1-$H$16),0)</f>
        <v>686310</v>
      </c>
      <c r="AH44" s="171">
        <f>ROUND(AH96*Содержание!$H$8*(1+$H$14)*(1-$H$15)*(1-$H$16),0)</f>
        <v>715333</v>
      </c>
      <c r="AI44" s="171">
        <f>ROUND(AI96*Содержание!$H$8*(1+$H$14)*(1-$H$15)*(1-$H$16),0)</f>
        <v>736062</v>
      </c>
      <c r="AJ44" s="171">
        <f>ROUND(AJ96*Содержание!$H$8*(1+$H$14)*(1-$H$15)*(1-$H$16),0)</f>
        <v>742526</v>
      </c>
      <c r="AK44" s="171">
        <f>ROUND(AK96*Содержание!$H$8*(1+$H$14)*(1-$H$15)*(1-$H$16),0)</f>
        <v>748867</v>
      </c>
      <c r="AL44" s="171">
        <f>ROUND(AL96*Содержание!$H$8*(1+$H$14)*(1-$H$15)*(1-$H$16),0)</f>
        <v>750208</v>
      </c>
      <c r="AM44" s="171">
        <f>ROUND(AM96*Содержание!$H$8*(1+$H$14)*(1-$H$15)*(1-$H$16),0)</f>
        <v>778622</v>
      </c>
      <c r="AN44" s="171">
        <f>ROUND(AN96*Содержание!$H$8*(1+$H$14)*(1-$H$15)*(1-$H$16),0)</f>
        <v>785572</v>
      </c>
      <c r="AO44" s="171">
        <f>ROUND(AO96*Содержание!$H$8*(1+$H$14)*(1-$H$15)*(1-$H$16),0)</f>
        <v>792279</v>
      </c>
      <c r="AP44" s="71"/>
      <c r="AQ44" s="13"/>
      <c r="AR44" s="13"/>
      <c r="AS44" s="94"/>
      <c r="AT44" s="94"/>
      <c r="AU44" s="94"/>
      <c r="AV44" s="94"/>
      <c r="AW44" s="94"/>
      <c r="AX44" s="94"/>
      <c r="AY44" s="94"/>
      <c r="AZ44" s="94"/>
    </row>
    <row r="45" spans="1:52">
      <c r="A45" s="166">
        <v>4875</v>
      </c>
      <c r="B45" s="171">
        <f>ROUND(B97*Содержание!$H$8*(1+$H$14)*(1-$H$15)*(1-$H$16),0)</f>
        <v>272860</v>
      </c>
      <c r="C45" s="171">
        <f>ROUND(C97*Содержание!$H$8*(1+$H$14)*(1-$H$15)*(1-$H$16),0)</f>
        <v>279973</v>
      </c>
      <c r="D45" s="171">
        <f>ROUND(D97*Содержание!$H$8*(1+$H$14)*(1-$H$15)*(1-$H$16),0)</f>
        <v>287203</v>
      </c>
      <c r="E45" s="171">
        <f>ROUND(E97*Содержание!$H$8*(1+$H$14)*(1-$H$15)*(1-$H$16),0)</f>
        <v>305350</v>
      </c>
      <c r="F45" s="171">
        <f>ROUND(F97*Содержание!$H$8*(1+$H$14)*(1-$H$15)*(1-$H$16),0)</f>
        <v>319375</v>
      </c>
      <c r="G45" s="171">
        <f>ROUND(G97*Содержание!$H$8*(1+$H$14)*(1-$H$15)*(1-$H$16),0)</f>
        <v>339868</v>
      </c>
      <c r="H45" s="171">
        <f>ROUND(H97*Содержание!$H$8*(1+$H$14)*(1-$H$15)*(1-$H$16),0)</f>
        <v>347214</v>
      </c>
      <c r="I45" s="171">
        <f>ROUND(I97*Содержание!$H$8*(1+$H$14)*(1-$H$15)*(1-$H$16),0)</f>
        <v>357423</v>
      </c>
      <c r="J45" s="171">
        <f>ROUND(J97*Содержание!$H$8*(1+$H$14)*(1-$H$15)*(1-$H$16),0)</f>
        <v>381522</v>
      </c>
      <c r="K45" s="171">
        <f>ROUND(K97*Содержание!$H$8*(1+$H$14)*(1-$H$15)*(1-$H$16),0)</f>
        <v>388062</v>
      </c>
      <c r="L45" s="171">
        <f>ROUND(L97*Содержание!$H$8*(1+$H$14)*(1-$H$15)*(1-$H$16),0)</f>
        <v>395750</v>
      </c>
      <c r="M45" s="171">
        <f>ROUND(M97*Содержание!$H$8*(1+$H$14)*(1-$H$15)*(1-$H$16),0)</f>
        <v>409980</v>
      </c>
      <c r="N45" s="171">
        <f>ROUND(N97*Содержание!$H$8*(1+$H$14)*(1-$H$15)*(1-$H$16),0)</f>
        <v>426846</v>
      </c>
      <c r="O45" s="171">
        <f>ROUND(O97*Содержание!$H$8*(1+$H$14)*(1-$H$15)*(1-$H$16),0)</f>
        <v>450254</v>
      </c>
      <c r="P45" s="171">
        <f>ROUND(P97*Содержание!$H$8*(1+$H$14)*(1-$H$15)*(1-$H$16),0)</f>
        <v>459549</v>
      </c>
      <c r="Q45" s="171">
        <f>ROUND(Q97*Содержание!$H$8*(1+$H$14)*(1-$H$15)*(1-$H$16),0)</f>
        <v>481320</v>
      </c>
      <c r="R45" s="171">
        <f>ROUND(R97*Содержание!$H$8*(1+$H$14)*(1-$H$15)*(1-$H$16),0)</f>
        <v>488392</v>
      </c>
      <c r="S45" s="171">
        <f>ROUND(S97*Содержание!$H$8*(1+$H$14)*(1-$H$15)*(1-$H$16),0)</f>
        <v>496441</v>
      </c>
      <c r="T45" s="171">
        <f>ROUND(T97*Содержание!$H$8*(1+$H$14)*(1-$H$15)*(1-$H$16),0)</f>
        <v>503512</v>
      </c>
      <c r="U45" s="171">
        <f>ROUND(U97*Содержание!$H$8*(1+$H$14)*(1-$H$15)*(1-$H$16),0)</f>
        <v>525463</v>
      </c>
      <c r="V45" s="171">
        <f>ROUND(V97*Содержание!$H$8*(1+$H$14)*(1-$H$15)*(1-$H$16),0)</f>
        <v>533511</v>
      </c>
      <c r="W45" s="171">
        <f>ROUND(W97*Содержание!$H$8*(1+$H$14)*(1-$H$15)*(1-$H$16),0)</f>
        <v>555947</v>
      </c>
      <c r="X45" s="171">
        <f>ROUND(X97*Содержание!$H$8*(1+$H$14)*(1-$H$15)*(1-$H$16),0)</f>
        <v>564120</v>
      </c>
      <c r="Y45" s="171">
        <f>ROUND(Y97*Содержание!$H$8*(1+$H$14)*(1-$H$15)*(1-$H$16),0)</f>
        <v>571801</v>
      </c>
      <c r="Z45" s="171">
        <f>ROUND(Z97*Содержание!$H$8*(1+$H$14)*(1-$H$15)*(1-$H$16),0)</f>
        <v>615702</v>
      </c>
      <c r="AA45" s="171">
        <f>ROUND(AA97*Содержание!$H$8*(1+$H$14)*(1-$H$15)*(1-$H$16),0)</f>
        <v>641676</v>
      </c>
      <c r="AB45" s="171">
        <f>ROUND(AB97*Содержание!$H$8*(1+$H$14)*(1-$H$15)*(1-$H$16),0)</f>
        <v>647165</v>
      </c>
      <c r="AC45" s="171">
        <f>ROUND(AC97*Содержание!$H$8*(1+$H$14)*(1-$H$15)*(1-$H$16),0)</f>
        <v>654114</v>
      </c>
      <c r="AD45" s="171">
        <f>ROUND(AD97*Содержание!$H$8*(1+$H$14)*(1-$H$15)*(1-$H$16),0)</f>
        <v>660091</v>
      </c>
      <c r="AE45" s="171">
        <f>ROUND(AE97*Содержание!$H$8*(1+$H$14)*(1-$H$15)*(1-$H$16),0)</f>
        <v>666555</v>
      </c>
      <c r="AF45" s="171">
        <f>ROUND(AF97*Содержание!$H$8*(1+$H$14)*(1-$H$15)*(1-$H$16),0)</f>
        <v>687648</v>
      </c>
      <c r="AG45" s="171">
        <f>ROUND(AG97*Содержание!$H$8*(1+$H$14)*(1-$H$15)*(1-$H$16),0)</f>
        <v>702283</v>
      </c>
      <c r="AH45" s="171">
        <f>ROUND(AH97*Содержание!$H$8*(1+$H$14)*(1-$H$15)*(1-$H$16),0)</f>
        <v>724479</v>
      </c>
      <c r="AI45" s="171">
        <f>ROUND(AI97*Содержание!$H$8*(1+$H$14)*(1-$H$15)*(1-$H$16),0)</f>
        <v>743868</v>
      </c>
      <c r="AJ45" s="171">
        <f>ROUND(AJ97*Содержание!$H$8*(1+$H$14)*(1-$H$15)*(1-$H$16),0)</f>
        <v>745211</v>
      </c>
      <c r="AK45" s="171">
        <f>ROUND(AK97*Содержание!$H$8*(1+$H$14)*(1-$H$15)*(1-$H$16),0)</f>
        <v>756914</v>
      </c>
      <c r="AL45" s="171">
        <f>ROUND(AL97*Содержание!$H$8*(1+$H$14)*(1-$H$15)*(1-$H$16),0)</f>
        <v>782036</v>
      </c>
      <c r="AM45" s="171">
        <f>ROUND(AM97*Содержание!$H$8*(1+$H$14)*(1-$H$15)*(1-$H$16),0)</f>
        <v>787645</v>
      </c>
      <c r="AN45" s="171">
        <f>ROUND(AN97*Содержание!$H$8*(1+$H$14)*(1-$H$15)*(1-$H$16),0)</f>
        <v>794597</v>
      </c>
      <c r="AO45" s="171">
        <f>ROUND(AO97*Содержание!$H$8*(1+$H$14)*(1-$H$15)*(1-$H$16),0)</f>
        <v>795449</v>
      </c>
      <c r="AP45" s="71"/>
      <c r="AQ45" s="13"/>
      <c r="AR45" s="13"/>
      <c r="AS45" s="94"/>
      <c r="AT45" s="94"/>
      <c r="AU45" s="94"/>
      <c r="AV45" s="94"/>
      <c r="AW45" s="94"/>
      <c r="AX45" s="94"/>
      <c r="AY45" s="94"/>
      <c r="AZ45" s="94"/>
    </row>
    <row r="46" spans="1:52">
      <c r="A46" s="166">
        <v>5000</v>
      </c>
      <c r="B46" s="171">
        <f>ROUND(B98*Содержание!$H$8*(1+$H$14)*(1-$H$15)*(1-$H$16),0)</f>
        <v>276939</v>
      </c>
      <c r="C46" s="171">
        <f>ROUND(C98*Содержание!$H$8*(1+$H$14)*(1-$H$15)*(1-$H$16),0)</f>
        <v>283074</v>
      </c>
      <c r="D46" s="171">
        <f>ROUND(D98*Содержание!$H$8*(1+$H$14)*(1-$H$15)*(1-$H$16),0)</f>
        <v>311872</v>
      </c>
      <c r="E46" s="171">
        <f>ROUND(E98*Содержание!$H$8*(1+$H$14)*(1-$H$15)*(1-$H$16),0)</f>
        <v>341017</v>
      </c>
      <c r="F46" s="171">
        <f>ROUND(F98*Содержание!$H$8*(1+$H$14)*(1-$H$15)*(1-$H$16),0)</f>
        <v>353755</v>
      </c>
      <c r="G46" s="171">
        <f>ROUND(G98*Содержание!$H$8*(1+$H$14)*(1-$H$15)*(1-$H$16),0)</f>
        <v>366490</v>
      </c>
      <c r="H46" s="171">
        <f>ROUND(H98*Содержание!$H$8*(1+$H$14)*(1-$H$15)*(1-$H$16),0)</f>
        <v>379457</v>
      </c>
      <c r="I46" s="171">
        <f>ROUND(I98*Содержание!$H$8*(1+$H$14)*(1-$H$15)*(1-$H$16),0)</f>
        <v>391849</v>
      </c>
      <c r="J46" s="171">
        <f>ROUND(J98*Содержание!$H$8*(1+$H$14)*(1-$H$15)*(1-$H$16),0)</f>
        <v>404585</v>
      </c>
      <c r="K46" s="171">
        <f>ROUND(K98*Содержание!$H$8*(1+$H$14)*(1-$H$15)*(1-$H$16),0)</f>
        <v>417550</v>
      </c>
      <c r="L46" s="171">
        <f>ROUND(L98*Содержание!$H$8*(1+$H$14)*(1-$H$15)*(1-$H$16),0)</f>
        <v>429944</v>
      </c>
      <c r="M46" s="171">
        <f>ROUND(M98*Содержание!$H$8*(1+$H$14)*(1-$H$15)*(1-$H$16),0)</f>
        <v>442682</v>
      </c>
      <c r="N46" s="171">
        <f>ROUND(N98*Содержание!$H$8*(1+$H$14)*(1-$H$15)*(1-$H$16),0)</f>
        <v>455647</v>
      </c>
      <c r="O46" s="171">
        <f>ROUND(O98*Содержание!$H$8*(1+$H$14)*(1-$H$15)*(1-$H$16),0)</f>
        <v>468153</v>
      </c>
      <c r="P46" s="171">
        <f>ROUND(P98*Содержание!$H$8*(1+$H$14)*(1-$H$15)*(1-$H$16),0)</f>
        <v>480890</v>
      </c>
      <c r="Q46" s="171">
        <f>ROUND(Q98*Содержание!$H$8*(1+$H$14)*(1-$H$15)*(1-$H$16),0)</f>
        <v>493855</v>
      </c>
      <c r="R46" s="171">
        <f>ROUND(R98*Содержание!$H$8*(1+$H$14)*(1-$H$15)*(1-$H$16),0)</f>
        <v>506927</v>
      </c>
      <c r="S46" s="171">
        <f>ROUND(S98*Содержание!$H$8*(1+$H$14)*(1-$H$15)*(1-$H$16),0)</f>
        <v>519487</v>
      </c>
      <c r="T46" s="171">
        <f>ROUND(T98*Содержание!$H$8*(1+$H$14)*(1-$H$15)*(1-$H$16),0)</f>
        <v>532778</v>
      </c>
      <c r="U46" s="171">
        <f>ROUND(U98*Содержание!$H$8*(1+$H$14)*(1-$H$15)*(1-$H$16),0)</f>
        <v>556195</v>
      </c>
      <c r="V46" s="171">
        <f>ROUND(V98*Содержание!$H$8*(1+$H$14)*(1-$H$15)*(1-$H$16),0)</f>
        <v>569362</v>
      </c>
      <c r="W46" s="171">
        <f>ROUND(W98*Содержание!$H$8*(1+$H$14)*(1-$H$15)*(1-$H$16),0)</f>
        <v>582535</v>
      </c>
      <c r="X46" s="171">
        <f>ROUND(X98*Содержание!$H$8*(1+$H$14)*(1-$H$15)*(1-$H$16),0)</f>
        <v>595461</v>
      </c>
      <c r="Y46" s="171">
        <f>ROUND(Y98*Содержание!$H$8*(1+$H$14)*(1-$H$15)*(1-$H$16),0)</f>
        <v>608507</v>
      </c>
      <c r="Z46" s="171">
        <f>ROUND(Z98*Содержание!$H$8*(1+$H$14)*(1-$H$15)*(1-$H$16),0)</f>
        <v>646677</v>
      </c>
      <c r="AA46" s="171">
        <f>ROUND(AA98*Содержание!$H$8*(1+$H$14)*(1-$H$15)*(1-$H$16),0)</f>
        <v>667528</v>
      </c>
      <c r="AB46" s="171">
        <f>ROUND(AB98*Содержание!$H$8*(1+$H$14)*(1-$H$15)*(1-$H$16),0)</f>
        <v>673748</v>
      </c>
      <c r="AC46" s="171">
        <f>ROUND(AC98*Содержание!$H$8*(1+$H$14)*(1-$H$15)*(1-$H$16),0)</f>
        <v>680088</v>
      </c>
      <c r="AD46" s="171">
        <f>ROUND(AD98*Содержание!$H$8*(1+$H$14)*(1-$H$15)*(1-$H$16),0)</f>
        <v>687527</v>
      </c>
      <c r="AE46" s="171">
        <f>ROUND(AE98*Содержание!$H$8*(1+$H$14)*(1-$H$15)*(1-$H$16),0)</f>
        <v>694114</v>
      </c>
      <c r="AF46" s="171">
        <f>ROUND(AF98*Содержание!$H$8*(1+$H$14)*(1-$H$15)*(1-$H$16),0)</f>
        <v>708869</v>
      </c>
      <c r="AG46" s="171">
        <f>ROUND(AG98*Содержание!$H$8*(1+$H$14)*(1-$H$15)*(1-$H$16),0)</f>
        <v>729111</v>
      </c>
      <c r="AH46" s="171">
        <f>ROUND(AH98*Содержание!$H$8*(1+$H$14)*(1-$H$15)*(1-$H$16),0)</f>
        <v>754110</v>
      </c>
      <c r="AI46" s="171">
        <f>ROUND(AI98*Содержание!$H$8*(1+$H$14)*(1-$H$15)*(1-$H$16),0)</f>
        <v>766550</v>
      </c>
      <c r="AJ46" s="171">
        <f>ROUND(AJ98*Содержание!$H$8*(1+$H$14)*(1-$H$15)*(1-$H$16),0)</f>
        <v>782036</v>
      </c>
      <c r="AK46" s="171">
        <f>ROUND(AK98*Содержание!$H$8*(1+$H$14)*(1-$H$15)*(1-$H$16),0)</f>
        <v>783622</v>
      </c>
      <c r="AL46" s="171">
        <f>ROUND(AL98*Содержание!$H$8*(1+$H$14)*(1-$H$15)*(1-$H$16),0)</f>
        <v>813377</v>
      </c>
      <c r="AM46" s="171">
        <f>ROUND(AM98*Содержание!$H$8*(1+$H$14)*(1-$H$15)*(1-$H$16),0)</f>
        <v>820570</v>
      </c>
      <c r="AN46" s="171">
        <f>ROUND(AN98*Содержание!$H$8*(1+$H$14)*(1-$H$15)*(1-$H$16),0)</f>
        <v>821546</v>
      </c>
      <c r="AO46" s="171">
        <f>ROUND(AO98*Содержание!$H$8*(1+$H$14)*(1-$H$15)*(1-$H$16),0)</f>
        <v>831911</v>
      </c>
      <c r="AP46" s="71"/>
      <c r="AQ46" s="13"/>
      <c r="AR46" s="13"/>
      <c r="AS46" s="94"/>
      <c r="AT46" s="94"/>
      <c r="AU46" s="94"/>
      <c r="AV46" s="94"/>
      <c r="AW46" s="94"/>
      <c r="AX46" s="94"/>
      <c r="AY46" s="94"/>
      <c r="AZ46" s="94"/>
    </row>
    <row r="47" spans="1:52">
      <c r="A47" s="166">
        <v>5125</v>
      </c>
      <c r="B47" s="170">
        <f>ROUND(B99*Содержание!$H$8*(1+$H$14)*(1-$H$15)*(1-$H$16),0)</f>
        <v>283768</v>
      </c>
      <c r="C47" s="170">
        <f>ROUND(C99*Содержание!$H$8*(1+$H$14)*(1-$H$15)*(1-$H$16),0)</f>
        <v>296813</v>
      </c>
      <c r="D47" s="170">
        <f>ROUND(D99*Содержание!$H$8*(1+$H$14)*(1-$H$15)*(1-$H$16),0)</f>
        <v>312332</v>
      </c>
      <c r="E47" s="170">
        <f>ROUND(E99*Содержание!$H$8*(1+$H$14)*(1-$H$15)*(1-$H$16),0)</f>
        <v>342625</v>
      </c>
      <c r="F47" s="170">
        <f>ROUND(F99*Содержание!$H$8*(1+$H$14)*(1-$H$15)*(1-$H$16),0)</f>
        <v>355016</v>
      </c>
      <c r="G47" s="170">
        <f>ROUND(G99*Содержание!$H$8*(1+$H$14)*(1-$H$15)*(1-$H$16),0)</f>
        <v>367869</v>
      </c>
      <c r="H47" s="170">
        <f>ROUND(H99*Содержание!$H$8*(1+$H$14)*(1-$H$15)*(1-$H$16),0)</f>
        <v>381295</v>
      </c>
      <c r="I47" s="170">
        <f>ROUND(I99*Содержание!$H$8*(1+$H$14)*(1-$H$15)*(1-$H$16),0)</f>
        <v>393112</v>
      </c>
      <c r="J47" s="170">
        <f>ROUND(J99*Содержание!$H$8*(1+$H$14)*(1-$H$15)*(1-$H$16),0)</f>
        <v>405963</v>
      </c>
      <c r="K47" s="170">
        <f>ROUND(K99*Содержание!$H$8*(1+$H$14)*(1-$H$15)*(1-$H$16),0)</f>
        <v>418240</v>
      </c>
      <c r="L47" s="170">
        <f>ROUND(L99*Содержание!$H$8*(1+$H$14)*(1-$H$15)*(1-$H$16),0)</f>
        <v>430633</v>
      </c>
      <c r="M47" s="170">
        <f>ROUND(M99*Содержание!$H$8*(1+$H$14)*(1-$H$15)*(1-$H$16),0)</f>
        <v>443513</v>
      </c>
      <c r="N47" s="170">
        <f>ROUND(N99*Содержание!$H$8*(1+$H$14)*(1-$H$15)*(1-$H$16),0)</f>
        <v>457024</v>
      </c>
      <c r="O47" s="170">
        <f>ROUND(O99*Содержание!$H$8*(1+$H$14)*(1-$H$15)*(1-$H$16),0)</f>
        <v>469415</v>
      </c>
      <c r="P47" s="170">
        <f>ROUND(P99*Содержание!$H$8*(1+$H$14)*(1-$H$15)*(1-$H$16),0)</f>
        <v>482267</v>
      </c>
      <c r="Q47" s="171">
        <f>ROUND(Q99*Содержание!$H$8*(1+$H$14)*(1-$H$15)*(1-$H$16),0)</f>
        <v>506592</v>
      </c>
      <c r="R47" s="171">
        <f>ROUND(R99*Содержание!$H$8*(1+$H$14)*(1-$H$15)*(1-$H$16),0)</f>
        <v>519787</v>
      </c>
      <c r="S47" s="171">
        <f>ROUND(S99*Содержание!$H$8*(1+$H$14)*(1-$H$15)*(1-$H$16),0)</f>
        <v>533024</v>
      </c>
      <c r="T47" s="171">
        <f>ROUND(T99*Содержание!$H$8*(1+$H$14)*(1-$H$15)*(1-$H$16),0)</f>
        <v>545949</v>
      </c>
      <c r="U47" s="171">
        <f>ROUND(U99*Содержание!$H$8*(1+$H$14)*(1-$H$15)*(1-$H$16),0)</f>
        <v>570093</v>
      </c>
      <c r="V47" s="171">
        <f>ROUND(V99*Содержание!$H$8*(1+$H$14)*(1-$H$15)*(1-$H$16),0)</f>
        <v>572111</v>
      </c>
      <c r="W47" s="171">
        <f>ROUND(W99*Содержание!$H$8*(1+$H$14)*(1-$H$15)*(1-$H$16),0)</f>
        <v>585075</v>
      </c>
      <c r="X47" s="171">
        <f>ROUND(X99*Содержание!$H$8*(1+$H$14)*(1-$H$15)*(1-$H$16),0)</f>
        <v>598502</v>
      </c>
      <c r="Y47" s="171">
        <f>ROUND(Y99*Содержание!$H$8*(1+$H$14)*(1-$H$15)*(1-$H$16),0)</f>
        <v>622408</v>
      </c>
      <c r="Z47" s="171">
        <f>ROUND(Z99*Содержание!$H$8*(1+$H$14)*(1-$H$15)*(1-$H$16),0)</f>
        <v>677039</v>
      </c>
      <c r="AA47" s="171">
        <f>ROUND(AA99*Содержание!$H$8*(1+$H$14)*(1-$H$15)*(1-$H$16),0)</f>
        <v>687527</v>
      </c>
      <c r="AB47" s="171">
        <f>ROUND(AB99*Содержание!$H$8*(1+$H$14)*(1-$H$15)*(1-$H$16),0)</f>
        <v>694236</v>
      </c>
      <c r="AC47" s="171">
        <f>ROUND(AC99*Содержание!$H$8*(1+$H$14)*(1-$H$15)*(1-$H$16),0)</f>
        <v>700942</v>
      </c>
      <c r="AD47" s="171">
        <f>ROUND(AD99*Содержание!$H$8*(1+$H$14)*(1-$H$15)*(1-$H$16),0)</f>
        <v>730330</v>
      </c>
      <c r="AE47" s="171">
        <f>ROUND(AE99*Содержание!$H$8*(1+$H$14)*(1-$H$15)*(1-$H$16),0)</f>
        <v>737526</v>
      </c>
      <c r="AF47" s="171">
        <f>ROUND(AF99*Содержание!$H$8*(1+$H$14)*(1-$H$15)*(1-$H$16),0)</f>
        <v>744965</v>
      </c>
      <c r="AG47" s="170">
        <f>ROUND(AG99*Содержание!$H$8*(1+$H$14)*(1-$H$15)*(1-$H$16),0)</f>
        <v>752405</v>
      </c>
      <c r="AH47" s="170">
        <f>ROUND(AH99*Содержание!$H$8*(1+$H$14)*(1-$H$15)*(1-$H$16),0)</f>
        <v>765574</v>
      </c>
      <c r="AI47" s="170">
        <f>ROUND(AI99*Содержание!$H$8*(1+$H$14)*(1-$H$15)*(1-$H$16),0)</f>
        <v>779108</v>
      </c>
      <c r="AJ47" s="170">
        <f>ROUND(AJ99*Содержание!$H$8*(1+$H$14)*(1-$H$15)*(1-$H$16),0)</f>
        <v>791182</v>
      </c>
      <c r="AK47" s="170">
        <f>ROUND(AK99*Содержание!$H$8*(1+$H$14)*(1-$H$15)*(1-$H$16),0)</f>
        <v>801913</v>
      </c>
      <c r="AL47" s="170">
        <f>ROUND(AL99*Содержание!$H$8*(1+$H$14)*(1-$H$15)*(1-$H$16),0)</f>
        <v>819108</v>
      </c>
      <c r="AM47" s="170">
        <f>ROUND(AM99*Содержание!$H$8*(1+$H$14)*(1-$H$15)*(1-$H$16),0)</f>
        <v>833495</v>
      </c>
      <c r="AN47" s="170">
        <f>ROUND(AN99*Содержание!$H$8*(1+$H$14)*(1-$H$15)*(1-$H$16),0)</f>
        <v>838983</v>
      </c>
      <c r="AO47" s="170">
        <f>ROUND(AO99*Содержание!$H$8*(1+$H$14)*(1-$H$15)*(1-$H$16),0)</f>
        <v>842156</v>
      </c>
      <c r="AP47" s="71"/>
      <c r="AQ47" s="13"/>
      <c r="AR47" s="13"/>
      <c r="AS47" s="94"/>
      <c r="AT47" s="94"/>
      <c r="AU47" s="94"/>
      <c r="AV47" s="94"/>
      <c r="AW47" s="94"/>
      <c r="AX47" s="94"/>
      <c r="AY47" s="94"/>
      <c r="AZ47" s="94"/>
    </row>
    <row r="48" spans="1:52">
      <c r="A48" s="166">
        <v>5250</v>
      </c>
      <c r="B48" s="170">
        <f>ROUND(B100*Содержание!$H$8*(1+$H$14)*(1-$H$15)*(1-$H$16),0)</f>
        <v>289376</v>
      </c>
      <c r="C48" s="170">
        <f>ROUND(C100*Содержание!$H$8*(1+$H$14)*(1-$H$15)*(1-$H$16),0)</f>
        <v>300352</v>
      </c>
      <c r="D48" s="170">
        <f>ROUND(D100*Содержание!$H$8*(1+$H$14)*(1-$H$15)*(1-$H$16),0)</f>
        <v>319675</v>
      </c>
      <c r="E48" s="170">
        <f>ROUND(E100*Содержание!$H$8*(1+$H$14)*(1-$H$15)*(1-$H$16),0)</f>
        <v>343313</v>
      </c>
      <c r="F48" s="170">
        <f>ROUND(F100*Содержание!$H$8*(1+$H$14)*(1-$H$15)*(1-$H$16),0)</f>
        <v>356394</v>
      </c>
      <c r="G48" s="170">
        <f>ROUND(G100*Содержание!$H$8*(1+$H$14)*(1-$H$15)*(1-$H$16),0)</f>
        <v>369131</v>
      </c>
      <c r="H48" s="170">
        <f>ROUND(H100*Содержание!$H$8*(1+$H$14)*(1-$H$15)*(1-$H$16),0)</f>
        <v>383128</v>
      </c>
      <c r="I48" s="170">
        <f>ROUND(I100*Содержание!$H$8*(1+$H$14)*(1-$H$15)*(1-$H$16),0)</f>
        <v>393398</v>
      </c>
      <c r="J48" s="170">
        <f>ROUND(J100*Содержание!$H$8*(1+$H$14)*(1-$H$15)*(1-$H$16),0)</f>
        <v>407225</v>
      </c>
      <c r="K48" s="170">
        <f>ROUND(K100*Содержание!$H$8*(1+$H$14)*(1-$H$15)*(1-$H$16),0)</f>
        <v>419503</v>
      </c>
      <c r="L48" s="170">
        <f>ROUND(L100*Содержание!$H$8*(1+$H$14)*(1-$H$15)*(1-$H$16),0)</f>
        <v>432467</v>
      </c>
      <c r="M48" s="170">
        <f>ROUND(M100*Содержание!$H$8*(1+$H$14)*(1-$H$15)*(1-$H$16),0)</f>
        <v>456319</v>
      </c>
      <c r="N48" s="170">
        <f>ROUND(N100*Содержание!$H$8*(1+$H$14)*(1-$H$15)*(1-$H$16),0)</f>
        <v>458285</v>
      </c>
      <c r="O48" s="170">
        <f>ROUND(O100*Содержание!$H$8*(1+$H$14)*(1-$H$15)*(1-$H$16),0)</f>
        <v>474854</v>
      </c>
      <c r="P48" s="170">
        <f>ROUND(P100*Содержание!$H$8*(1+$H$14)*(1-$H$15)*(1-$H$16),0)</f>
        <v>484102</v>
      </c>
      <c r="Q48" s="171">
        <f>ROUND(Q100*Содержание!$H$8*(1+$H$14)*(1-$H$15)*(1-$H$16),0)</f>
        <v>519787</v>
      </c>
      <c r="R48" s="171">
        <f>ROUND(R100*Содержание!$H$8*(1+$H$14)*(1-$H$15)*(1-$H$16),0)</f>
        <v>533024</v>
      </c>
      <c r="S48" s="171">
        <f>ROUND(S100*Содержание!$H$8*(1+$H$14)*(1-$H$15)*(1-$H$16),0)</f>
        <v>546754</v>
      </c>
      <c r="T48" s="171">
        <f>ROUND(T100*Содержание!$H$8*(1+$H$14)*(1-$H$15)*(1-$H$16),0)</f>
        <v>560406</v>
      </c>
      <c r="U48" s="171">
        <f>ROUND(U100*Содержание!$H$8*(1+$H$14)*(1-$H$15)*(1-$H$16),0)</f>
        <v>573602</v>
      </c>
      <c r="V48" s="171">
        <f>ROUND(V100*Содержание!$H$8*(1+$H$14)*(1-$H$15)*(1-$H$16),0)</f>
        <v>590095</v>
      </c>
      <c r="W48" s="171">
        <f>ROUND(W100*Содержание!$H$8*(1+$H$14)*(1-$H$15)*(1-$H$16),0)</f>
        <v>594728</v>
      </c>
      <c r="X48" s="171">
        <f>ROUND(X100*Содержание!$H$8*(1+$H$14)*(1-$H$15)*(1-$H$16),0)</f>
        <v>601600</v>
      </c>
      <c r="Y48" s="171">
        <f>ROUND(Y100*Содержание!$H$8*(1+$H$14)*(1-$H$15)*(1-$H$16),0)</f>
        <v>642286</v>
      </c>
      <c r="Z48" s="171">
        <f>ROUND(Z100*Содержание!$H$8*(1+$H$14)*(1-$H$15)*(1-$H$16),0)</f>
        <v>704478</v>
      </c>
      <c r="AA48" s="171">
        <f>ROUND(AA100*Содержание!$H$8*(1+$H$14)*(1-$H$15)*(1-$H$16),0)</f>
        <v>714479</v>
      </c>
      <c r="AB48" s="171">
        <f>ROUND(AB100*Содержание!$H$8*(1+$H$14)*(1-$H$15)*(1-$H$16),0)</f>
        <v>721431</v>
      </c>
      <c r="AC48" s="171">
        <f>ROUND(AC100*Содержание!$H$8*(1+$H$14)*(1-$H$15)*(1-$H$16),0)</f>
        <v>739477</v>
      </c>
      <c r="AD48" s="171">
        <f>ROUND(AD100*Содержание!$H$8*(1+$H$14)*(1-$H$15)*(1-$H$16),0)</f>
        <v>761426</v>
      </c>
      <c r="AE48" s="171">
        <f>ROUND(AE100*Содержание!$H$8*(1+$H$14)*(1-$H$15)*(1-$H$16),0)</f>
        <v>767036</v>
      </c>
      <c r="AF48" s="171">
        <f>ROUND(AF100*Содержание!$H$8*(1+$H$14)*(1-$H$15)*(1-$H$16),0)</f>
        <v>784840</v>
      </c>
      <c r="AG48" s="170">
        <f>ROUND(AG100*Содержание!$H$8*(1+$H$14)*(1-$H$15)*(1-$H$16),0)</f>
        <v>792401</v>
      </c>
      <c r="AH48" s="170">
        <f>ROUND(AH100*Содержание!$H$8*(1+$H$14)*(1-$H$15)*(1-$H$16),0)</f>
        <v>797159</v>
      </c>
      <c r="AI48" s="170">
        <f>ROUND(AI100*Содержание!$H$8*(1+$H$14)*(1-$H$15)*(1-$H$16),0)</f>
        <v>813132</v>
      </c>
      <c r="AJ48" s="170">
        <f>ROUND(AJ100*Содержание!$H$8*(1+$H$14)*(1-$H$15)*(1-$H$16),0)</f>
        <v>829716</v>
      </c>
      <c r="AK48" s="170">
        <f>ROUND(AK100*Содержание!$H$8*(1+$H$14)*(1-$H$15)*(1-$H$16),0)</f>
        <v>836301</v>
      </c>
      <c r="AL48" s="170">
        <f>ROUND(AL100*Содержание!$H$8*(1+$H$14)*(1-$H$15)*(1-$H$16),0)</f>
        <v>849227</v>
      </c>
      <c r="AM48" s="170">
        <f>ROUND(AM100*Содержание!$H$8*(1+$H$14)*(1-$H$15)*(1-$H$16),0)</f>
        <v>864594</v>
      </c>
      <c r="AN48" s="170">
        <f>ROUND(AN100*Содержание!$H$8*(1+$H$14)*(1-$H$15)*(1-$H$16),0)</f>
        <v>873007</v>
      </c>
      <c r="AO48" s="170">
        <f>ROUND(AO100*Содержание!$H$8*(1+$H$14)*(1-$H$15)*(1-$H$16),0)</f>
        <v>893737</v>
      </c>
      <c r="AP48" s="71"/>
      <c r="AQ48" s="13"/>
      <c r="AR48" s="13"/>
      <c r="AS48" s="94"/>
      <c r="AT48" s="94"/>
      <c r="AU48" s="94"/>
      <c r="AV48" s="94"/>
      <c r="AW48" s="94"/>
      <c r="AX48" s="94"/>
      <c r="AY48" s="94"/>
      <c r="AZ48" s="94"/>
    </row>
    <row r="49" spans="1:52">
      <c r="A49" s="166">
        <v>5375</v>
      </c>
      <c r="B49" s="170">
        <f>ROUND(B101*Содержание!$H$8*(1+$H$14)*(1-$H$15)*(1-$H$16),0)</f>
        <v>303381</v>
      </c>
      <c r="C49" s="170">
        <f>ROUND(C101*Содержание!$H$8*(1+$H$14)*(1-$H$15)*(1-$H$16),0)</f>
        <v>303887</v>
      </c>
      <c r="D49" s="170">
        <f>ROUND(D101*Содержание!$H$8*(1+$H$14)*(1-$H$15)*(1-$H$16),0)</f>
        <v>323348</v>
      </c>
      <c r="E49" s="170">
        <f>ROUND(E101*Содержание!$H$8*(1+$H$14)*(1-$H$15)*(1-$H$16),0)</f>
        <v>344496</v>
      </c>
      <c r="F49" s="170">
        <f>ROUND(F101*Содержание!$H$8*(1+$H$14)*(1-$H$15)*(1-$H$16),0)</f>
        <v>356623</v>
      </c>
      <c r="G49" s="170">
        <f>ROUND(G101*Содержание!$H$8*(1+$H$14)*(1-$H$15)*(1-$H$16),0)</f>
        <v>371540</v>
      </c>
      <c r="H49" s="170">
        <f>ROUND(H101*Содержание!$H$8*(1+$H$14)*(1-$H$15)*(1-$H$16),0)</f>
        <v>385079</v>
      </c>
      <c r="I49" s="170">
        <f>ROUND(I101*Содержание!$H$8*(1+$H$14)*(1-$H$15)*(1-$H$16),0)</f>
        <v>398762</v>
      </c>
      <c r="J49" s="170">
        <f>ROUND(J101*Содержание!$H$8*(1+$H$14)*(1-$H$15)*(1-$H$16),0)</f>
        <v>408487</v>
      </c>
      <c r="K49" s="170">
        <f>ROUND(K101*Содержание!$H$8*(1+$H$14)*(1-$H$15)*(1-$H$16),0)</f>
        <v>424322</v>
      </c>
      <c r="L49" s="170">
        <f>ROUND(L101*Содержание!$H$8*(1+$H$14)*(1-$H$15)*(1-$H$16),0)</f>
        <v>434491</v>
      </c>
      <c r="M49" s="170">
        <f>ROUND(M101*Содержание!$H$8*(1+$H$14)*(1-$H$15)*(1-$H$16),0)</f>
        <v>462417</v>
      </c>
      <c r="N49" s="170">
        <f>ROUND(N101*Содержание!$H$8*(1+$H$14)*(1-$H$15)*(1-$H$16),0)</f>
        <v>459246</v>
      </c>
      <c r="O49" s="170">
        <f>ROUND(O101*Содержание!$H$8*(1+$H$14)*(1-$H$15)*(1-$H$16),0)</f>
        <v>481685</v>
      </c>
      <c r="P49" s="170">
        <f>ROUND(P101*Содержание!$H$8*(1+$H$14)*(1-$H$15)*(1-$H$16),0)</f>
        <v>486807</v>
      </c>
      <c r="Q49" s="170">
        <f>ROUND(Q101*Содержание!$H$8*(1+$H$14)*(1-$H$15)*(1-$H$16),0)</f>
        <v>521050</v>
      </c>
      <c r="R49" s="170">
        <f>ROUND(R101*Содержание!$H$8*(1+$H$14)*(1-$H$15)*(1-$H$16),0)</f>
        <v>534244</v>
      </c>
      <c r="S49" s="170">
        <f>ROUND(S101*Содержание!$H$8*(1+$H$14)*(1-$H$15)*(1-$H$16),0)</f>
        <v>548703</v>
      </c>
      <c r="T49" s="170">
        <f>ROUND(T101*Содержание!$H$8*(1+$H$14)*(1-$H$15)*(1-$H$16),0)</f>
        <v>561555</v>
      </c>
      <c r="U49" s="170">
        <f>ROUND(U101*Содержание!$H$8*(1+$H$14)*(1-$H$15)*(1-$H$16),0)</f>
        <v>590703</v>
      </c>
      <c r="V49" s="170">
        <f>ROUND(V101*Содержание!$H$8*(1+$H$14)*(1-$H$15)*(1-$H$16),0)</f>
        <v>591922</v>
      </c>
      <c r="W49" s="170">
        <f>ROUND(W101*Содержание!$H$8*(1+$H$14)*(1-$H$15)*(1-$H$16),0)</f>
        <v>596801</v>
      </c>
      <c r="X49" s="170">
        <f>ROUND(X101*Содержание!$H$8*(1+$H$14)*(1-$H$15)*(1-$H$16),0)</f>
        <v>612166</v>
      </c>
      <c r="Y49" s="170">
        <f>ROUND(Y101*Содержание!$H$8*(1+$H$14)*(1-$H$15)*(1-$H$16),0)</f>
        <v>645945</v>
      </c>
      <c r="Z49" s="170">
        <f>ROUND(Z101*Содержание!$H$8*(1+$H$14)*(1-$H$15)*(1-$H$16),0)</f>
        <v>716796</v>
      </c>
      <c r="AA49" s="170">
        <f>ROUND(AA101*Содержание!$H$8*(1+$H$14)*(1-$H$15)*(1-$H$16),0)</f>
        <v>724843</v>
      </c>
      <c r="AB49" s="170">
        <f>ROUND(AB101*Содержание!$H$8*(1+$H$14)*(1-$H$15)*(1-$H$16),0)</f>
        <v>730695</v>
      </c>
      <c r="AC49" s="170">
        <f>ROUND(AC101*Содержание!$H$8*(1+$H$14)*(1-$H$15)*(1-$H$16),0)</f>
        <v>743990</v>
      </c>
      <c r="AD49" s="170">
        <f>ROUND(AD101*Содержание!$H$8*(1+$H$14)*(1-$H$15)*(1-$H$16),0)</f>
        <v>766304</v>
      </c>
      <c r="AE49" s="170">
        <f>ROUND(AE101*Содержание!$H$8*(1+$H$14)*(1-$H$15)*(1-$H$16),0)</f>
        <v>775573</v>
      </c>
      <c r="AF49" s="170">
        <f>ROUND(AF101*Содержание!$H$8*(1+$H$14)*(1-$H$15)*(1-$H$16),0)</f>
        <v>792767</v>
      </c>
      <c r="AG49" s="170">
        <f>ROUND(AG101*Содержание!$H$8*(1+$H$14)*(1-$H$15)*(1-$H$16),0)</f>
        <v>805448</v>
      </c>
      <c r="AH49" s="170">
        <f>ROUND(AH101*Содержание!$H$8*(1+$H$14)*(1-$H$15)*(1-$H$16),0)</f>
        <v>827277</v>
      </c>
      <c r="AI49" s="170">
        <f>ROUND(AI101*Содержание!$H$8*(1+$H$14)*(1-$H$15)*(1-$H$16),0)</f>
        <v>834472</v>
      </c>
      <c r="AJ49" s="170">
        <f>ROUND(AJ101*Содержание!$H$8*(1+$H$14)*(1-$H$15)*(1-$H$16),0)</f>
        <v>838375</v>
      </c>
      <c r="AK49" s="170">
        <f>ROUND(AK101*Содержание!$H$8*(1+$H$14)*(1-$H$15)*(1-$H$16),0)</f>
        <v>853741</v>
      </c>
      <c r="AL49" s="170">
        <f>ROUND(AL101*Содержание!$H$8*(1+$H$14)*(1-$H$15)*(1-$H$16),0)</f>
        <v>866665</v>
      </c>
      <c r="AM49" s="170">
        <f>ROUND(AM101*Содержание!$H$8*(1+$H$14)*(1-$H$15)*(1-$H$16),0)</f>
        <v>873739</v>
      </c>
      <c r="AN49" s="170">
        <f>ROUND(AN101*Содержание!$H$8*(1+$H$14)*(1-$H$15)*(1-$H$16),0)</f>
        <v>895201</v>
      </c>
      <c r="AO49" s="170">
        <f>ROUND(AO101*Содержание!$H$8*(1+$H$14)*(1-$H$15)*(1-$H$16),0)</f>
        <v>902884</v>
      </c>
      <c r="AP49" s="71"/>
      <c r="AQ49" s="13"/>
      <c r="AR49" s="13"/>
      <c r="AS49" s="94"/>
      <c r="AT49" s="94"/>
      <c r="AU49" s="94"/>
      <c r="AV49" s="94"/>
      <c r="AW49" s="94"/>
      <c r="AX49" s="94"/>
      <c r="AY49" s="94"/>
      <c r="AZ49" s="94"/>
    </row>
    <row r="50" spans="1:52">
      <c r="A50" s="166">
        <v>5500</v>
      </c>
      <c r="B50" s="170">
        <f>ROUND(B102*Содержание!$H$8*(1+$H$14)*(1-$H$15)*(1-$H$16),0)</f>
        <v>309003</v>
      </c>
      <c r="C50" s="170">
        <f>ROUND(C102*Содержание!$H$8*(1+$H$14)*(1-$H$15)*(1-$H$16),0)</f>
        <v>322180</v>
      </c>
      <c r="D50" s="170">
        <f>ROUND(D102*Содержание!$H$8*(1+$H$14)*(1-$H$15)*(1-$H$16),0)</f>
        <v>333764</v>
      </c>
      <c r="E50" s="170">
        <f>ROUND(E102*Содержание!$H$8*(1+$H$14)*(1-$H$15)*(1-$H$16),0)</f>
        <v>359005</v>
      </c>
      <c r="F50" s="170">
        <f>ROUND(F102*Содержание!$H$8*(1+$H$14)*(1-$H$15)*(1-$H$16),0)</f>
        <v>361689</v>
      </c>
      <c r="G50" s="170">
        <f>ROUND(G102*Содержание!$H$8*(1+$H$14)*(1-$H$15)*(1-$H$16),0)</f>
        <v>375348</v>
      </c>
      <c r="H50" s="170">
        <f>ROUND(H102*Содержание!$H$8*(1+$H$14)*(1-$H$15)*(1-$H$16),0)</f>
        <v>390227</v>
      </c>
      <c r="I50" s="170">
        <f>ROUND(I102*Содержание!$H$8*(1+$H$14)*(1-$H$15)*(1-$H$16),0)</f>
        <v>406322</v>
      </c>
      <c r="J50" s="170">
        <f>ROUND(J102*Содержание!$H$8*(1+$H$14)*(1-$H$15)*(1-$H$16),0)</f>
        <v>423150</v>
      </c>
      <c r="K50" s="170">
        <f>ROUND(K102*Содержание!$H$8*(1+$H$14)*(1-$H$15)*(1-$H$16),0)</f>
        <v>432906</v>
      </c>
      <c r="L50" s="170">
        <f>ROUND(L102*Содержание!$H$8*(1+$H$14)*(1-$H$15)*(1-$H$16),0)</f>
        <v>444125</v>
      </c>
      <c r="M50" s="170">
        <f>ROUND(M102*Содержание!$H$8*(1+$H$14)*(1-$H$15)*(1-$H$16),0)</f>
        <v>479977</v>
      </c>
      <c r="N50" s="170">
        <f>ROUND(N102*Содержание!$H$8*(1+$H$14)*(1-$H$15)*(1-$H$16),0)</f>
        <v>479002</v>
      </c>
      <c r="O50" s="170">
        <f>ROUND(O102*Содержание!$H$8*(1+$H$14)*(1-$H$15)*(1-$H$16),0)</f>
        <v>492170</v>
      </c>
      <c r="P50" s="170">
        <f>ROUND(P102*Содержание!$H$8*(1+$H$14)*(1-$H$15)*(1-$H$16),0)</f>
        <v>502902</v>
      </c>
      <c r="Q50" s="170">
        <f>ROUND(Q102*Содержание!$H$8*(1+$H$14)*(1-$H$15)*(1-$H$16),0)</f>
        <v>535707</v>
      </c>
      <c r="R50" s="170">
        <f>ROUND(R102*Содержание!$H$8*(1+$H$14)*(1-$H$15)*(1-$H$16),0)</f>
        <v>537415</v>
      </c>
      <c r="S50" s="170">
        <f>ROUND(S102*Содержание!$H$8*(1+$H$14)*(1-$H$15)*(1-$H$16),0)</f>
        <v>549966</v>
      </c>
      <c r="T50" s="170">
        <f>ROUND(T102*Содержание!$H$8*(1+$H$14)*(1-$H$15)*(1-$H$16),0)</f>
        <v>574363</v>
      </c>
      <c r="U50" s="170">
        <f>ROUND(U102*Содержание!$H$8*(1+$H$14)*(1-$H$15)*(1-$H$16),0)</f>
        <v>603874</v>
      </c>
      <c r="V50" s="170">
        <f>ROUND(V102*Содержание!$H$8*(1+$H$14)*(1-$H$15)*(1-$H$16),0)</f>
        <v>605824</v>
      </c>
      <c r="W50" s="170">
        <f>ROUND(W102*Содержание!$H$8*(1+$H$14)*(1-$H$15)*(1-$H$16),0)</f>
        <v>636187</v>
      </c>
      <c r="X50" s="170">
        <f>ROUND(X102*Содержание!$H$8*(1+$H$14)*(1-$H$15)*(1-$H$16),0)</f>
        <v>642286</v>
      </c>
      <c r="Y50" s="170">
        <f>ROUND(Y102*Содержание!$H$8*(1+$H$14)*(1-$H$15)*(1-$H$16),0)</f>
        <v>648383</v>
      </c>
      <c r="Z50" s="170">
        <f>ROUND(Z102*Содержание!$H$8*(1+$H$14)*(1-$H$15)*(1-$H$16),0)</f>
        <v>723867</v>
      </c>
      <c r="AA50" s="170">
        <f>ROUND(AA102*Содержание!$H$8*(1+$H$14)*(1-$H$15)*(1-$H$16),0)</f>
        <v>731917</v>
      </c>
      <c r="AB50" s="170">
        <f>ROUND(AB102*Содержание!$H$8*(1+$H$14)*(1-$H$15)*(1-$H$16),0)</f>
        <v>738256</v>
      </c>
      <c r="AC50" s="170">
        <f>ROUND(AC102*Содержание!$H$8*(1+$H$14)*(1-$H$15)*(1-$H$16),0)</f>
        <v>751550</v>
      </c>
      <c r="AD50" s="170">
        <f>ROUND(AD102*Содержание!$H$8*(1+$H$14)*(1-$H$15)*(1-$H$16),0)</f>
        <v>775328</v>
      </c>
      <c r="AE50" s="170">
        <f>ROUND(AE102*Содержание!$H$8*(1+$H$14)*(1-$H$15)*(1-$H$16),0)</f>
        <v>784475</v>
      </c>
      <c r="AF50" s="170">
        <f>ROUND(AF102*Содержание!$H$8*(1+$H$14)*(1-$H$15)*(1-$H$16),0)</f>
        <v>797524</v>
      </c>
      <c r="AG50" s="170">
        <f>ROUND(AG102*Содержание!$H$8*(1+$H$14)*(1-$H$15)*(1-$H$16),0)</f>
        <v>816791</v>
      </c>
      <c r="AH50" s="170">
        <f>ROUND(AH102*Содержание!$H$8*(1+$H$14)*(1-$H$15)*(1-$H$16),0)</f>
        <v>832398</v>
      </c>
      <c r="AI50" s="170">
        <f>ROUND(AI102*Содержание!$H$8*(1+$H$14)*(1-$H$15)*(1-$H$16),0)</f>
        <v>842887</v>
      </c>
      <c r="AJ50" s="170">
        <f>ROUND(AJ102*Содержание!$H$8*(1+$H$14)*(1-$H$15)*(1-$H$16),0)</f>
        <v>861057</v>
      </c>
      <c r="AK50" s="170">
        <f>ROUND(AK102*Содержание!$H$8*(1+$H$14)*(1-$H$15)*(1-$H$16),0)</f>
        <v>864105</v>
      </c>
      <c r="AL50" s="170">
        <f>ROUND(AL102*Содержание!$H$8*(1+$H$14)*(1-$H$15)*(1-$H$16),0)</f>
        <v>874957</v>
      </c>
      <c r="AM50" s="170">
        <f>ROUND(AM102*Содержание!$H$8*(1+$H$14)*(1-$H$15)*(1-$H$16),0)</f>
        <v>887640</v>
      </c>
      <c r="AN50" s="170">
        <f>ROUND(AN102*Содержание!$H$8*(1+$H$14)*(1-$H$15)*(1-$H$16),0)</f>
        <v>904226</v>
      </c>
      <c r="AO50" s="170">
        <f>ROUND(AO102*Содержание!$H$8*(1+$H$14)*(1-$H$15)*(1-$H$16),0)</f>
        <v>924589</v>
      </c>
      <c r="AP50" s="71"/>
      <c r="AQ50" s="13"/>
      <c r="AR50" s="13"/>
      <c r="AS50" s="94"/>
      <c r="AT50" s="94"/>
      <c r="AU50" s="94"/>
      <c r="AV50" s="94"/>
      <c r="AW50" s="94"/>
      <c r="AX50" s="94"/>
      <c r="AY50" s="94"/>
      <c r="AZ50" s="94"/>
    </row>
    <row r="51" spans="1:52">
      <c r="A51" s="166">
        <v>5625</v>
      </c>
      <c r="B51" s="170">
        <f>ROUND(B103*Содержание!$H$8*(1+$H$14)*(1-$H$15)*(1-$H$16),0)</f>
        <v>320708</v>
      </c>
      <c r="C51" s="170">
        <f>ROUND(C103*Содержание!$H$8*(1+$H$14)*(1-$H$15)*(1-$H$16),0)</f>
        <v>332641</v>
      </c>
      <c r="D51" s="170">
        <f>ROUND(D103*Содержание!$H$8*(1+$H$14)*(1-$H$15)*(1-$H$16),0)</f>
        <v>345034</v>
      </c>
      <c r="E51" s="170">
        <f>ROUND(E103*Содержание!$H$8*(1+$H$14)*(1-$H$15)*(1-$H$16),0)</f>
        <v>360715</v>
      </c>
      <c r="F51" s="170">
        <f>ROUND(F103*Содержание!$H$8*(1+$H$14)*(1-$H$15)*(1-$H$16),0)</f>
        <v>372057</v>
      </c>
      <c r="G51" s="170">
        <f>ROUND(G103*Содержание!$H$8*(1+$H$14)*(1-$H$15)*(1-$H$16),0)</f>
        <v>386199</v>
      </c>
      <c r="H51" s="170">
        <f>ROUND(H103*Содержание!$H$8*(1+$H$14)*(1-$H$15)*(1-$H$16),0)</f>
        <v>402175</v>
      </c>
      <c r="I51" s="170">
        <f>ROUND(I103*Содержание!$H$8*(1+$H$14)*(1-$H$15)*(1-$H$16),0)</f>
        <v>421808</v>
      </c>
      <c r="J51" s="170">
        <f>ROUND(J103*Содержание!$H$8*(1+$H$14)*(1-$H$15)*(1-$H$16),0)</f>
        <v>439613</v>
      </c>
      <c r="K51" s="170">
        <f>ROUND(K103*Содержание!$H$8*(1+$H$14)*(1-$H$15)*(1-$H$16),0)</f>
        <v>448272</v>
      </c>
      <c r="L51" s="170">
        <f>ROUND(L103*Содержание!$H$8*(1+$H$14)*(1-$H$15)*(1-$H$16),0)</f>
        <v>458638</v>
      </c>
      <c r="M51" s="170">
        <f>ROUND(M103*Содержание!$H$8*(1+$H$14)*(1-$H$15)*(1-$H$16),0)</f>
        <v>486807</v>
      </c>
      <c r="N51" s="170">
        <f>ROUND(N103*Содержание!$H$8*(1+$H$14)*(1-$H$15)*(1-$H$16),0)</f>
        <v>502049</v>
      </c>
      <c r="O51" s="170">
        <f>ROUND(O103*Содержание!$H$8*(1+$H$14)*(1-$H$15)*(1-$H$16),0)</f>
        <v>509121</v>
      </c>
      <c r="P51" s="170">
        <f>ROUND(P103*Содержание!$H$8*(1+$H$14)*(1-$H$15)*(1-$H$16),0)</f>
        <v>527901</v>
      </c>
      <c r="Q51" s="170">
        <f>ROUND(Q103*Содержание!$H$8*(1+$H$14)*(1-$H$15)*(1-$H$16),0)</f>
        <v>555947</v>
      </c>
      <c r="R51" s="170">
        <f>ROUND(R103*Содержание!$H$8*(1+$H$14)*(1-$H$15)*(1-$H$16),0)</f>
        <v>564607</v>
      </c>
      <c r="S51" s="170">
        <f>ROUND(S103*Содержание!$H$8*(1+$H$14)*(1-$H$15)*(1-$H$16),0)</f>
        <v>580095</v>
      </c>
      <c r="T51" s="170">
        <f>ROUND(T103*Содержание!$H$8*(1+$H$14)*(1-$H$15)*(1-$H$16),0)</f>
        <v>596801</v>
      </c>
      <c r="U51" s="170">
        <f>ROUND(U103*Содержание!$H$8*(1+$H$14)*(1-$H$15)*(1-$H$16),0)</f>
        <v>614849</v>
      </c>
      <c r="V51" s="170">
        <f>ROUND(V103*Содержание!$H$8*(1+$H$14)*(1-$H$15)*(1-$H$16),0)</f>
        <v>622655</v>
      </c>
      <c r="W51" s="170">
        <f>ROUND(W103*Содержание!$H$8*(1+$H$14)*(1-$H$15)*(1-$H$16),0)</f>
        <v>650336</v>
      </c>
      <c r="X51" s="170">
        <f>ROUND(X103*Содержание!$H$8*(1+$H$14)*(1-$H$15)*(1-$H$16),0)</f>
        <v>653506</v>
      </c>
      <c r="Y51" s="170">
        <f>ROUND(Y103*Содержание!$H$8*(1+$H$14)*(1-$H$15)*(1-$H$16),0)</f>
        <v>660945</v>
      </c>
      <c r="Z51" s="170">
        <f>ROUND(Z103*Содержание!$H$8*(1+$H$14)*(1-$H$15)*(1-$H$16),0)</f>
        <v>742526</v>
      </c>
      <c r="AA51" s="170">
        <f>ROUND(AA103*Содержание!$H$8*(1+$H$14)*(1-$H$15)*(1-$H$16),0)</f>
        <v>747281</v>
      </c>
      <c r="AB51" s="170">
        <f>ROUND(AB103*Содержание!$H$8*(1+$H$14)*(1-$H$15)*(1-$H$16),0)</f>
        <v>768744</v>
      </c>
      <c r="AC51" s="170">
        <f>ROUND(AC103*Содержание!$H$8*(1+$H$14)*(1-$H$15)*(1-$H$16),0)</f>
        <v>793255</v>
      </c>
      <c r="AD51" s="170">
        <f>ROUND(AD103*Содержание!$H$8*(1+$H$14)*(1-$H$15)*(1-$H$16),0)</f>
        <v>810328</v>
      </c>
      <c r="AE51" s="170">
        <f>ROUND(AE103*Содержание!$H$8*(1+$H$14)*(1-$H$15)*(1-$H$16),0)</f>
        <v>818864</v>
      </c>
      <c r="AF51" s="170">
        <f>ROUND(AF103*Содержание!$H$8*(1+$H$14)*(1-$H$15)*(1-$H$16),0)</f>
        <v>839229</v>
      </c>
      <c r="AG51" s="170">
        <f>ROUND(AG103*Содержание!$H$8*(1+$H$14)*(1-$H$15)*(1-$H$16),0)</f>
        <v>856179</v>
      </c>
      <c r="AH51" s="170">
        <f>ROUND(AH103*Содержание!$H$8*(1+$H$14)*(1-$H$15)*(1-$H$16),0)</f>
        <v>862030</v>
      </c>
      <c r="AI51" s="170">
        <f>ROUND(AI103*Содержание!$H$8*(1+$H$14)*(1-$H$15)*(1-$H$16),0)</f>
        <v>870324</v>
      </c>
      <c r="AJ51" s="170">
        <f>ROUND(AJ103*Содержание!$H$8*(1+$H$14)*(1-$H$15)*(1-$H$16),0)</f>
        <v>892396</v>
      </c>
      <c r="AK51" s="170">
        <f>ROUND(AK103*Содержание!$H$8*(1+$H$14)*(1-$H$15)*(1-$H$16),0)</f>
        <v>898615</v>
      </c>
      <c r="AL51" s="170">
        <f>ROUND(AL103*Содержание!$H$8*(1+$H$14)*(1-$H$15)*(1-$H$16),0)</f>
        <v>912517</v>
      </c>
      <c r="AM51" s="170">
        <f>ROUND(AM103*Содержание!$H$8*(1+$H$14)*(1-$H$15)*(1-$H$16),0)</f>
        <v>942150</v>
      </c>
      <c r="AN51" s="170">
        <f>ROUND(AN103*Содержание!$H$8*(1+$H$14)*(1-$H$15)*(1-$H$16),0)</f>
        <v>946663</v>
      </c>
      <c r="AO51" s="170">
        <f>ROUND(AO103*Содержание!$H$8*(1+$H$14)*(1-$H$15)*(1-$H$16),0)</f>
        <v>955808</v>
      </c>
      <c r="AP51" s="71"/>
      <c r="AQ51" s="13"/>
      <c r="AR51" s="13"/>
      <c r="AS51" s="94"/>
      <c r="AT51" s="94"/>
      <c r="AU51" s="94"/>
      <c r="AV51" s="94"/>
      <c r="AW51" s="94"/>
      <c r="AX51" s="94"/>
      <c r="AY51" s="94"/>
      <c r="AZ51" s="94"/>
    </row>
    <row r="52" spans="1:52">
      <c r="A52" s="166">
        <v>5750</v>
      </c>
      <c r="B52" s="170">
        <f>ROUND(B104*Содержание!$H$8*(1+$H$14)*(1-$H$15)*(1-$H$16),0)</f>
        <v>326216</v>
      </c>
      <c r="C52" s="170">
        <f>ROUND(C104*Содержание!$H$8*(1+$H$14)*(1-$H$15)*(1-$H$16),0)</f>
        <v>336083</v>
      </c>
      <c r="D52" s="170">
        <f>ROUND(D104*Содержание!$H$8*(1+$H$14)*(1-$H$15)*(1-$H$16),0)</f>
        <v>348131</v>
      </c>
      <c r="E52" s="170">
        <f>ROUND(E104*Содержание!$H$8*(1+$H$14)*(1-$H$15)*(1-$H$16),0)</f>
        <v>371932</v>
      </c>
      <c r="F52" s="170">
        <f>ROUND(F104*Содержание!$H$8*(1+$H$14)*(1-$H$15)*(1-$H$16),0)</f>
        <v>381321</v>
      </c>
      <c r="G52" s="170">
        <f>ROUND(G104*Содержание!$H$8*(1+$H$14)*(1-$H$15)*(1-$H$16),0)</f>
        <v>393275</v>
      </c>
      <c r="H52" s="170">
        <f>ROUND(H104*Содержание!$H$8*(1+$H$14)*(1-$H$15)*(1-$H$16),0)</f>
        <v>408760</v>
      </c>
      <c r="I52" s="170">
        <f>ROUND(I104*Содержание!$H$8*(1+$H$14)*(1-$H$15)*(1-$H$16),0)</f>
        <v>425591</v>
      </c>
      <c r="J52" s="170">
        <f>ROUND(J104*Содержание!$H$8*(1+$H$14)*(1-$H$15)*(1-$H$16),0)</f>
        <v>443513</v>
      </c>
      <c r="K52" s="170">
        <f>ROUND(K104*Содержание!$H$8*(1+$H$14)*(1-$H$15)*(1-$H$16),0)</f>
        <v>452662</v>
      </c>
      <c r="L52" s="170">
        <f>ROUND(L104*Содержание!$H$8*(1+$H$14)*(1-$H$15)*(1-$H$16),0)</f>
        <v>469003</v>
      </c>
      <c r="M52" s="170">
        <f>ROUND(M104*Содержание!$H$8*(1+$H$14)*(1-$H$15)*(1-$H$16),0)</f>
        <v>491439</v>
      </c>
      <c r="N52" s="170">
        <f>ROUND(N104*Содержание!$H$8*(1+$H$14)*(1-$H$15)*(1-$H$16),0)</f>
        <v>507416</v>
      </c>
      <c r="O52" s="170">
        <f>ROUND(O104*Содержание!$H$8*(1+$H$14)*(1-$H$15)*(1-$H$16),0)</f>
        <v>520584</v>
      </c>
      <c r="P52" s="170">
        <f>ROUND(P104*Содержание!$H$8*(1+$H$14)*(1-$H$15)*(1-$H$16),0)</f>
        <v>532900</v>
      </c>
      <c r="Q52" s="170">
        <f>ROUND(Q104*Содержание!$H$8*(1+$H$14)*(1-$H$15)*(1-$H$16),0)</f>
        <v>561070</v>
      </c>
      <c r="R52" s="170">
        <f>ROUND(R104*Содержание!$H$8*(1+$H$14)*(1-$H$15)*(1-$H$16),0)</f>
        <v>573511</v>
      </c>
      <c r="S52" s="170">
        <f>ROUND(S104*Содержание!$H$8*(1+$H$14)*(1-$H$15)*(1-$H$16),0)</f>
        <v>586434</v>
      </c>
      <c r="T52" s="170">
        <f>ROUND(T104*Содержание!$H$8*(1+$H$14)*(1-$H$15)*(1-$H$16),0)</f>
        <v>602897</v>
      </c>
      <c r="U52" s="170">
        <f>ROUND(U104*Содержание!$H$8*(1+$H$14)*(1-$H$15)*(1-$H$16),0)</f>
        <v>621070</v>
      </c>
      <c r="V52" s="170">
        <f>ROUND(V104*Содержание!$H$8*(1+$H$14)*(1-$H$15)*(1-$H$16),0)</f>
        <v>629481</v>
      </c>
      <c r="W52" s="170">
        <f>ROUND(W104*Содержание!$H$8*(1+$H$14)*(1-$H$15)*(1-$H$16),0)</f>
        <v>654360</v>
      </c>
      <c r="X52" s="170">
        <f>ROUND(X104*Содержание!$H$8*(1+$H$14)*(1-$H$15)*(1-$H$16),0)</f>
        <v>660213</v>
      </c>
      <c r="Y52" s="170">
        <f>ROUND(Y104*Содержание!$H$8*(1+$H$14)*(1-$H$15)*(1-$H$16),0)</f>
        <v>669355</v>
      </c>
      <c r="Z52" s="170">
        <f>ROUND(Z104*Содержание!$H$8*(1+$H$14)*(1-$H$15)*(1-$H$16),0)</f>
        <v>751429</v>
      </c>
      <c r="AA52" s="170">
        <f>ROUND(AA104*Содержание!$H$8*(1+$H$14)*(1-$H$15)*(1-$H$16),0)</f>
        <v>772158</v>
      </c>
      <c r="AB52" s="170">
        <f>ROUND(AB104*Содержание!$H$8*(1+$H$14)*(1-$H$15)*(1-$H$16),0)</f>
        <v>779718</v>
      </c>
      <c r="AC52" s="170">
        <f>ROUND(AC104*Содержание!$H$8*(1+$H$14)*(1-$H$15)*(1-$H$16),0)</f>
        <v>808866</v>
      </c>
      <c r="AD52" s="170">
        <f>ROUND(AD104*Содержание!$H$8*(1+$H$14)*(1-$H$15)*(1-$H$16),0)</f>
        <v>835327</v>
      </c>
      <c r="AE52" s="170">
        <f>ROUND(AE104*Содержание!$H$8*(1+$H$14)*(1-$H$15)*(1-$H$16),0)</f>
        <v>843983</v>
      </c>
      <c r="AF52" s="170">
        <f>ROUND(AF104*Содержание!$H$8*(1+$H$14)*(1-$H$15)*(1-$H$16),0)</f>
        <v>868007</v>
      </c>
      <c r="AG52" s="170">
        <f>ROUND(AG104*Содержание!$H$8*(1+$H$14)*(1-$H$15)*(1-$H$16),0)</f>
        <v>872519</v>
      </c>
      <c r="AH52" s="170">
        <f>ROUND(AH104*Содержание!$H$8*(1+$H$14)*(1-$H$15)*(1-$H$16),0)</f>
        <v>880324</v>
      </c>
      <c r="AI52" s="170">
        <f>ROUND(AI104*Содержание!$H$8*(1+$H$14)*(1-$H$15)*(1-$H$16),0)</f>
        <v>886664</v>
      </c>
      <c r="AJ52" s="170">
        <f>ROUND(AJ104*Содержание!$H$8*(1+$H$14)*(1-$H$15)*(1-$H$16),0)</f>
        <v>900568</v>
      </c>
      <c r="AK52" s="170">
        <f>ROUND(AK104*Содержание!$H$8*(1+$H$14)*(1-$H$15)*(1-$H$16),0)</f>
        <v>921541</v>
      </c>
      <c r="AL52" s="170">
        <f>ROUND(AL104*Содержание!$H$8*(1+$H$14)*(1-$H$15)*(1-$H$16),0)</f>
        <v>929710</v>
      </c>
      <c r="AM52" s="170">
        <f>ROUND(AM104*Содержание!$H$8*(1+$H$14)*(1-$H$15)*(1-$H$16),0)</f>
        <v>958369</v>
      </c>
      <c r="AN52" s="170">
        <f>ROUND(AN104*Содержание!$H$8*(1+$H$14)*(1-$H$15)*(1-$H$16),0)</f>
        <v>963855</v>
      </c>
      <c r="AO52" s="170">
        <f>ROUND(AO104*Содержание!$H$8*(1+$H$14)*(1-$H$15)*(1-$H$16),0)</f>
        <v>969100</v>
      </c>
      <c r="AP52" s="71"/>
      <c r="AR52" s="13"/>
      <c r="AS52" s="94"/>
      <c r="AT52" s="94"/>
      <c r="AU52" s="94"/>
      <c r="AW52" s="94"/>
      <c r="AX52" s="94"/>
      <c r="AY52" s="94"/>
      <c r="AZ52" s="94"/>
    </row>
    <row r="53" spans="1:52">
      <c r="A53" s="166">
        <v>5875</v>
      </c>
      <c r="B53" s="170">
        <f>ROUND(B105*Содержание!$H$8*(1+$H$14)*(1-$H$15)*(1-$H$16),0)</f>
        <v>332641</v>
      </c>
      <c r="C53" s="170">
        <f>ROUND(C105*Содержание!$H$8*(1+$H$14)*(1-$H$15)*(1-$H$16),0)</f>
        <v>346068</v>
      </c>
      <c r="D53" s="170">
        <f>ROUND(D105*Содержание!$H$8*(1+$H$14)*(1-$H$15)*(1-$H$16),0)</f>
        <v>355590</v>
      </c>
      <c r="E53" s="170">
        <f>ROUND(E105*Содержание!$H$8*(1+$H$14)*(1-$H$15)*(1-$H$16),0)</f>
        <v>375348</v>
      </c>
      <c r="F53" s="170">
        <f>ROUND(F105*Содержание!$H$8*(1+$H$14)*(1-$H$15)*(1-$H$16),0)</f>
        <v>388639</v>
      </c>
      <c r="G53" s="170">
        <f>ROUND(G105*Содержание!$H$8*(1+$H$14)*(1-$H$15)*(1-$H$16),0)</f>
        <v>402175</v>
      </c>
      <c r="H53" s="170">
        <f>ROUND(H105*Содержание!$H$8*(1+$H$14)*(1-$H$15)*(1-$H$16),0)</f>
        <v>414614</v>
      </c>
      <c r="I53" s="170">
        <f>ROUND(I105*Содержание!$H$8*(1+$H$14)*(1-$H$15)*(1-$H$16),0)</f>
        <v>437783</v>
      </c>
      <c r="J53" s="170">
        <f>ROUND(J105*Содержание!$H$8*(1+$H$14)*(1-$H$15)*(1-$H$16),0)</f>
        <v>448272</v>
      </c>
      <c r="K53" s="170">
        <f>ROUND(K105*Содержание!$H$8*(1+$H$14)*(1-$H$15)*(1-$H$16),0)</f>
        <v>461562</v>
      </c>
      <c r="L53" s="170">
        <f>ROUND(L105*Содержание!$H$8*(1+$H$14)*(1-$H$15)*(1-$H$16),0)</f>
        <v>473757</v>
      </c>
      <c r="M53" s="170">
        <f>ROUND(M105*Содержание!$H$8*(1+$H$14)*(1-$H$15)*(1-$H$16),0)</f>
        <v>499490</v>
      </c>
      <c r="N53" s="170">
        <f>ROUND(N105*Содержание!$H$8*(1+$H$14)*(1-$H$15)*(1-$H$16),0)</f>
        <v>512535</v>
      </c>
      <c r="O53" s="170">
        <f>ROUND(O105*Содержание!$H$8*(1+$H$14)*(1-$H$15)*(1-$H$16),0)</f>
        <v>530219</v>
      </c>
      <c r="P53" s="170">
        <f>ROUND(P105*Содержание!$H$8*(1+$H$14)*(1-$H$15)*(1-$H$16),0)</f>
        <v>538389</v>
      </c>
      <c r="Q53" s="170">
        <f>ROUND(Q105*Содержание!$H$8*(1+$H$14)*(1-$H$15)*(1-$H$16),0)</f>
        <v>567047</v>
      </c>
      <c r="R53" s="170">
        <f>ROUND(R105*Содержание!$H$8*(1+$H$14)*(1-$H$15)*(1-$H$16),0)</f>
        <v>584973</v>
      </c>
      <c r="S53" s="170">
        <f>ROUND(S105*Содержание!$H$8*(1+$H$14)*(1-$H$15)*(1-$H$16),0)</f>
        <v>601435</v>
      </c>
      <c r="T53" s="170">
        <f>ROUND(T105*Содержание!$H$8*(1+$H$14)*(1-$H$15)*(1-$H$16),0)</f>
        <v>609117</v>
      </c>
      <c r="U53" s="170">
        <f>ROUND(U105*Содержание!$H$8*(1+$H$14)*(1-$H$15)*(1-$H$16),0)</f>
        <v>627897</v>
      </c>
      <c r="V53" s="170">
        <f>ROUND(V105*Содержание!$H$8*(1+$H$14)*(1-$H$15)*(1-$H$16),0)</f>
        <v>638019</v>
      </c>
      <c r="W53" s="170">
        <f>ROUND(W105*Содержание!$H$8*(1+$H$14)*(1-$H$15)*(1-$H$16),0)</f>
        <v>657652</v>
      </c>
      <c r="X53" s="170">
        <f>ROUND(X105*Содержание!$H$8*(1+$H$14)*(1-$H$15)*(1-$H$16),0)</f>
        <v>666676</v>
      </c>
      <c r="Y53" s="170">
        <f>ROUND(Y105*Содержание!$H$8*(1+$H$14)*(1-$H$15)*(1-$H$16),0)</f>
        <v>684114</v>
      </c>
      <c r="Z53" s="170">
        <f>ROUND(Z105*Содержание!$H$8*(1+$H$14)*(1-$H$15)*(1-$H$16),0)</f>
        <v>758379</v>
      </c>
      <c r="AA53" s="170">
        <f>ROUND(AA105*Содержание!$H$8*(1+$H$14)*(1-$H$15)*(1-$H$16),0)</f>
        <v>779231</v>
      </c>
      <c r="AB53" s="170">
        <f>ROUND(AB105*Содержание!$H$8*(1+$H$14)*(1-$H$15)*(1-$H$16),0)</f>
        <v>804473</v>
      </c>
      <c r="AC53" s="170">
        <f>ROUND(AC105*Содержание!$H$8*(1+$H$14)*(1-$H$15)*(1-$H$16),0)</f>
        <v>821425</v>
      </c>
      <c r="AD53" s="170">
        <f>ROUND(AD105*Содержание!$H$8*(1+$H$14)*(1-$H$15)*(1-$H$16),0)</f>
        <v>851056</v>
      </c>
      <c r="AE53" s="170">
        <f>ROUND(AE105*Содержание!$H$8*(1+$H$14)*(1-$H$15)*(1-$H$16),0)</f>
        <v>864594</v>
      </c>
      <c r="AF53" s="170">
        <f>ROUND(AF105*Содержание!$H$8*(1+$H$14)*(1-$H$15)*(1-$H$16),0)</f>
        <v>875568</v>
      </c>
      <c r="AG53" s="170">
        <f>ROUND(AG105*Содержание!$H$8*(1+$H$14)*(1-$H$15)*(1-$H$16),0)</f>
        <v>880324</v>
      </c>
      <c r="AH53" s="170">
        <f>ROUND(AH105*Содержание!$H$8*(1+$H$14)*(1-$H$15)*(1-$H$16),0)</f>
        <v>888006</v>
      </c>
      <c r="AI53" s="170">
        <f>ROUND(AI105*Содержание!$H$8*(1+$H$14)*(1-$H$15)*(1-$H$16),0)</f>
        <v>899225</v>
      </c>
      <c r="AJ53" s="170">
        <f>ROUND(AJ105*Содержание!$H$8*(1+$H$14)*(1-$H$15)*(1-$H$16),0)</f>
        <v>922640</v>
      </c>
      <c r="AK53" s="170">
        <f>ROUND(AK105*Содержание!$H$8*(1+$H$14)*(1-$H$15)*(1-$H$16),0)</f>
        <v>943858</v>
      </c>
      <c r="AL53" s="170">
        <f>ROUND(AL105*Содержание!$H$8*(1+$H$14)*(1-$H$15)*(1-$H$16),0)</f>
        <v>955808</v>
      </c>
      <c r="AM53" s="170">
        <f>ROUND(AM105*Содержание!$H$8*(1+$H$14)*(1-$H$15)*(1-$H$16),0)</f>
        <v>968613</v>
      </c>
      <c r="AN53" s="170">
        <f>ROUND(AN105*Содержание!$H$8*(1+$H$14)*(1-$H$15)*(1-$H$16),0)</f>
        <v>977392</v>
      </c>
      <c r="AO53" s="170">
        <f>ROUND(AO105*Содержание!$H$8*(1+$H$14)*(1-$H$15)*(1-$H$16),0)</f>
        <v>990319</v>
      </c>
      <c r="AP53" s="71"/>
      <c r="AR53" s="13"/>
      <c r="AS53" s="94"/>
      <c r="AT53" s="94"/>
      <c r="AU53" s="94"/>
      <c r="AW53" s="94"/>
      <c r="AX53" s="94"/>
      <c r="AY53" s="94"/>
      <c r="AZ53" s="94"/>
    </row>
    <row r="54" spans="1:52">
      <c r="A54" s="166">
        <v>6000</v>
      </c>
      <c r="B54" s="170">
        <f>ROUND(B106*Содержание!$H$8*(1+$H$14)*(1-$H$15)*(1-$H$16),0)</f>
        <v>338277</v>
      </c>
      <c r="C54" s="170">
        <f>ROUND(C106*Содержание!$H$8*(1+$H$14)*(1-$H$15)*(1-$H$16),0)</f>
        <v>350886</v>
      </c>
      <c r="D54" s="170">
        <f>ROUND(D106*Содержание!$H$8*(1+$H$14)*(1-$H$15)*(1-$H$16),0)</f>
        <v>361201</v>
      </c>
      <c r="E54" s="170">
        <f>ROUND(E106*Содержание!$H$8*(1+$H$14)*(1-$H$15)*(1-$H$16),0)</f>
        <v>380955</v>
      </c>
      <c r="F54" s="170">
        <f>ROUND(F106*Содержание!$H$8*(1+$H$14)*(1-$H$15)*(1-$H$16),0)</f>
        <v>393275</v>
      </c>
      <c r="G54" s="170">
        <f>ROUND(G106*Содержание!$H$8*(1+$H$14)*(1-$H$15)*(1-$H$16),0)</f>
        <v>407785</v>
      </c>
      <c r="H54" s="170">
        <f>ROUND(H106*Содержание!$H$8*(1+$H$14)*(1-$H$15)*(1-$H$16),0)</f>
        <v>422540</v>
      </c>
      <c r="I54" s="170">
        <f>ROUND(I106*Содержание!$H$8*(1+$H$14)*(1-$H$15)*(1-$H$16),0)</f>
        <v>443759</v>
      </c>
      <c r="J54" s="170">
        <f>ROUND(J106*Содержание!$H$8*(1+$H$14)*(1-$H$15)*(1-$H$16),0)</f>
        <v>454490</v>
      </c>
      <c r="K54" s="170">
        <f>ROUND(K106*Содержание!$H$8*(1+$H$14)*(1-$H$15)*(1-$H$16),0)</f>
        <v>468025</v>
      </c>
      <c r="L54" s="170">
        <f>ROUND(L106*Содержание!$H$8*(1+$H$14)*(1-$H$15)*(1-$H$16),0)</f>
        <v>482662</v>
      </c>
      <c r="M54" s="170">
        <f>ROUND(M106*Содержание!$H$8*(1+$H$14)*(1-$H$15)*(1-$H$16),0)</f>
        <v>506316</v>
      </c>
      <c r="N54" s="170">
        <f>ROUND(N106*Содержание!$H$8*(1+$H$14)*(1-$H$15)*(1-$H$16),0)</f>
        <v>519732</v>
      </c>
      <c r="O54" s="170">
        <f>ROUND(O106*Содержание!$H$8*(1+$H$14)*(1-$H$15)*(1-$H$16),0)</f>
        <v>537656</v>
      </c>
      <c r="P54" s="170">
        <f>ROUND(P106*Содержание!$H$8*(1+$H$14)*(1-$H$15)*(1-$H$16),0)</f>
        <v>545218</v>
      </c>
      <c r="Q54" s="170">
        <f>ROUND(Q106*Содержание!$H$8*(1+$H$14)*(1-$H$15)*(1-$H$16),0)</f>
        <v>574606</v>
      </c>
      <c r="R54" s="170">
        <f>ROUND(R106*Содержание!$H$8*(1+$H$14)*(1-$H$15)*(1-$H$16),0)</f>
        <v>592412</v>
      </c>
      <c r="S54" s="170">
        <f>ROUND(S106*Содержание!$H$8*(1+$H$14)*(1-$H$15)*(1-$H$16),0)</f>
        <v>609605</v>
      </c>
      <c r="T54" s="170">
        <f>ROUND(T106*Содержание!$H$8*(1+$H$14)*(1-$H$15)*(1-$H$16),0)</f>
        <v>617653</v>
      </c>
      <c r="U54" s="170">
        <f>ROUND(U106*Содержание!$H$8*(1+$H$14)*(1-$H$15)*(1-$H$16),0)</f>
        <v>648018</v>
      </c>
      <c r="V54" s="170">
        <f>ROUND(V106*Содержание!$H$8*(1+$H$14)*(1-$H$15)*(1-$H$16),0)</f>
        <v>658992</v>
      </c>
      <c r="W54" s="170">
        <f>ROUND(W106*Содержание!$H$8*(1+$H$14)*(1-$H$15)*(1-$H$16),0)</f>
        <v>674846</v>
      </c>
      <c r="X54" s="170">
        <f>ROUND(X106*Содержание!$H$8*(1+$H$14)*(1-$H$15)*(1-$H$16),0)</f>
        <v>687894</v>
      </c>
      <c r="Y54" s="170">
        <f>ROUND(Y106*Содержание!$H$8*(1+$H$14)*(1-$H$15)*(1-$H$16),0)</f>
        <v>706551</v>
      </c>
      <c r="Z54" s="170">
        <f>ROUND(Z106*Содержание!$H$8*(1+$H$14)*(1-$H$15)*(1-$H$16),0)</f>
        <v>781548</v>
      </c>
      <c r="AA54" s="170">
        <f>ROUND(AA106*Содержание!$H$8*(1+$H$14)*(1-$H$15)*(1-$H$16),0)</f>
        <v>802887</v>
      </c>
      <c r="AB54" s="170">
        <f>ROUND(AB106*Содержание!$H$8*(1+$H$14)*(1-$H$15)*(1-$H$16),0)</f>
        <v>828741</v>
      </c>
      <c r="AC54" s="170">
        <f>ROUND(AC106*Содержание!$H$8*(1+$H$14)*(1-$H$15)*(1-$H$16),0)</f>
        <v>845814</v>
      </c>
      <c r="AD54" s="170">
        <f>ROUND(AD106*Содержание!$H$8*(1+$H$14)*(1-$H$15)*(1-$H$16),0)</f>
        <v>877275</v>
      </c>
      <c r="AE54" s="170">
        <f>ROUND(AE106*Содержание!$H$8*(1+$H$14)*(1-$H$15)*(1-$H$16),0)</f>
        <v>891056</v>
      </c>
      <c r="AF54" s="170">
        <f>ROUND(AF106*Содержание!$H$8*(1+$H$14)*(1-$H$15)*(1-$H$16),0)</f>
        <v>897397</v>
      </c>
      <c r="AG54" s="170">
        <f>ROUND(AG106*Содержание!$H$8*(1+$H$14)*(1-$H$15)*(1-$H$16),0)</f>
        <v>901786</v>
      </c>
      <c r="AH54" s="170">
        <f>ROUND(AH106*Содержание!$H$8*(1+$H$14)*(1-$H$15)*(1-$H$16),0)</f>
        <v>914836</v>
      </c>
      <c r="AI54" s="170">
        <f>ROUND(AI106*Содержание!$H$8*(1+$H$14)*(1-$H$15)*(1-$H$16),0)</f>
        <v>926661</v>
      </c>
      <c r="AJ54" s="170">
        <f>ROUND(AJ106*Содержание!$H$8*(1+$H$14)*(1-$H$15)*(1-$H$16),0)</f>
        <v>951296</v>
      </c>
      <c r="AK54" s="170">
        <f>ROUND(AK106*Содержание!$H$8*(1+$H$14)*(1-$H$15)*(1-$H$16),0)</f>
        <v>972759</v>
      </c>
      <c r="AL54" s="170">
        <f>ROUND(AL106*Содержание!$H$8*(1+$H$14)*(1-$H$15)*(1-$H$16),0)</f>
        <v>979831</v>
      </c>
      <c r="AM54" s="170">
        <f>ROUND(AM106*Содержание!$H$8*(1+$H$14)*(1-$H$15)*(1-$H$16),0)</f>
        <v>998001</v>
      </c>
      <c r="AN54" s="170">
        <f>ROUND(AN106*Содержание!$H$8*(1+$H$14)*(1-$H$15)*(1-$H$16),0)</f>
        <v>1007024</v>
      </c>
      <c r="AO54" s="170">
        <f>ROUND(AO106*Содержание!$H$8*(1+$H$14)*(1-$H$15)*(1-$H$16),0)</f>
        <v>1015073</v>
      </c>
      <c r="AP54" s="71"/>
      <c r="AQ54" s="110" t="s">
        <v>281</v>
      </c>
      <c r="AR54" s="13"/>
      <c r="AS54" s="94"/>
      <c r="AT54" s="94"/>
      <c r="AU54" s="94"/>
      <c r="AV54" s="110" t="s">
        <v>281</v>
      </c>
      <c r="AW54" s="94"/>
      <c r="AX54" s="94"/>
      <c r="AY54" s="94"/>
      <c r="AZ54" s="94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T55" s="1"/>
      <c r="AU55" s="1"/>
      <c r="AW55" s="1"/>
      <c r="AX55" s="1"/>
      <c r="AY55" s="1"/>
      <c r="AZ55" s="1"/>
    </row>
    <row r="56" spans="1:52">
      <c r="A56" s="1"/>
      <c r="B56" s="77"/>
      <c r="C56" s="1" t="s">
        <v>232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10" t="s">
        <v>280</v>
      </c>
      <c r="AR56" s="1"/>
      <c r="AS56" s="1"/>
      <c r="AT56" s="1"/>
      <c r="AU56" s="1"/>
      <c r="AV56" s="110" t="s">
        <v>282</v>
      </c>
      <c r="AW56" s="1"/>
      <c r="AX56" s="1"/>
      <c r="AY56" s="1"/>
      <c r="AZ56" s="1"/>
    </row>
    <row r="57" spans="1:52">
      <c r="A57" s="1"/>
      <c r="B57" s="1"/>
      <c r="C57" s="79" t="s">
        <v>229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65" t="s">
        <v>551</v>
      </c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2" t="s">
        <v>117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2" t="s">
        <v>128</v>
      </c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1"/>
      <c r="AH59" s="1"/>
      <c r="AI59" s="1"/>
      <c r="AJ59" s="1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27" customHeight="1">
      <c r="A60" s="1"/>
      <c r="B60" s="1"/>
      <c r="C60" s="1"/>
      <c r="D60" s="516" t="s">
        <v>557</v>
      </c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1"/>
      <c r="T60" s="1"/>
      <c r="U60" s="51"/>
      <c r="V60" s="585" t="s">
        <v>457</v>
      </c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1"/>
      <c r="AI60" s="1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>
      <c r="A61" s="1"/>
      <c r="B61" s="1"/>
      <c r="C61" s="1"/>
      <c r="D61" s="41" t="s">
        <v>119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1"/>
      <c r="T61" s="1"/>
      <c r="U61" s="51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1"/>
      <c r="AI61" s="1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4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1"/>
      <c r="AI62" s="1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2" t="s">
        <v>118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2"/>
      <c r="V64" s="52" t="s">
        <v>126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16" t="s">
        <v>121</v>
      </c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1"/>
      <c r="T65" s="1"/>
      <c r="U65" s="51"/>
      <c r="V65" s="585" t="s">
        <v>236</v>
      </c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1"/>
      <c r="AI65" s="1"/>
      <c r="AJ65" s="1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5" customHeight="1">
      <c r="A66" s="1"/>
      <c r="B66" s="1"/>
      <c r="C66" s="1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1"/>
      <c r="T66" s="1"/>
      <c r="U66" s="51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1"/>
      <c r="AI66" s="1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>
      <c r="A67" s="1"/>
      <c r="B67" s="1"/>
      <c r="C67" s="1"/>
      <c r="D67" s="41" t="s">
        <v>705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1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1"/>
      <c r="AI67" s="1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3.5" customHeight="1">
      <c r="A68" s="1"/>
      <c r="B68" s="1"/>
      <c r="C68" s="1"/>
      <c r="D68" s="4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1"/>
      <c r="AH68" s="1"/>
      <c r="AI68" s="1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52" t="s">
        <v>570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6"/>
      <c r="B72" s="46">
        <v>2125</v>
      </c>
      <c r="C72" s="46">
        <v>2250</v>
      </c>
      <c r="D72" s="46">
        <v>2375</v>
      </c>
      <c r="E72" s="46">
        <v>2500</v>
      </c>
      <c r="F72" s="46">
        <v>2625</v>
      </c>
      <c r="G72" s="46">
        <v>2750</v>
      </c>
      <c r="H72" s="46">
        <v>2875</v>
      </c>
      <c r="I72" s="46">
        <v>3000</v>
      </c>
      <c r="J72" s="46">
        <v>3125</v>
      </c>
      <c r="K72" s="46">
        <v>3250</v>
      </c>
      <c r="L72" s="46">
        <v>3375</v>
      </c>
      <c r="M72" s="46">
        <v>3500</v>
      </c>
      <c r="N72" s="46">
        <v>3625</v>
      </c>
      <c r="O72" s="46">
        <v>3750</v>
      </c>
      <c r="P72" s="46">
        <v>3875</v>
      </c>
      <c r="Q72" s="46">
        <v>4000</v>
      </c>
      <c r="R72" s="46">
        <v>4125</v>
      </c>
      <c r="S72" s="46">
        <v>4250</v>
      </c>
      <c r="T72" s="46">
        <v>4375</v>
      </c>
      <c r="U72" s="46">
        <v>4500</v>
      </c>
      <c r="V72" s="46">
        <v>4625</v>
      </c>
      <c r="W72" s="46">
        <v>4750</v>
      </c>
      <c r="X72" s="46">
        <v>4875</v>
      </c>
      <c r="Y72" s="46">
        <v>5000</v>
      </c>
      <c r="Z72" s="46">
        <v>5125</v>
      </c>
      <c r="AA72" s="46">
        <v>5250</v>
      </c>
      <c r="AB72" s="46">
        <v>5375</v>
      </c>
      <c r="AC72" s="46">
        <v>5500</v>
      </c>
      <c r="AD72" s="46">
        <v>5625</v>
      </c>
      <c r="AE72" s="46">
        <v>5750</v>
      </c>
      <c r="AF72" s="46">
        <v>5875</v>
      </c>
      <c r="AG72" s="46">
        <v>6000</v>
      </c>
      <c r="AH72" s="46">
        <v>6125</v>
      </c>
      <c r="AI72" s="46">
        <v>6250</v>
      </c>
      <c r="AJ72" s="46">
        <v>6375</v>
      </c>
      <c r="AK72" s="46">
        <v>6500</v>
      </c>
      <c r="AL72" s="46">
        <v>6625</v>
      </c>
      <c r="AM72" s="46">
        <v>6750</v>
      </c>
      <c r="AN72" s="46">
        <v>6875</v>
      </c>
      <c r="AO72" s="46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56" customFormat="1" hidden="1" outlineLevel="1">
      <c r="A73" s="166">
        <v>1875</v>
      </c>
      <c r="B73" s="171">
        <v>132584.74576271189</v>
      </c>
      <c r="C73" s="171">
        <v>141923.38983050847</v>
      </c>
      <c r="D73" s="171">
        <v>145425.7627118644</v>
      </c>
      <c r="E73" s="171">
        <v>148539.66101694916</v>
      </c>
      <c r="F73" s="171">
        <v>156454.57627118644</v>
      </c>
      <c r="G73" s="171">
        <v>164756.94915254237</v>
      </c>
      <c r="H73" s="171">
        <v>168258.30508474578</v>
      </c>
      <c r="I73" s="171">
        <v>171632.54237288138</v>
      </c>
      <c r="J73" s="171">
        <v>185902.37288135593</v>
      </c>
      <c r="K73" s="171">
        <v>189145.42372881356</v>
      </c>
      <c r="L73" s="171">
        <v>193038.30508474578</v>
      </c>
      <c r="M73" s="171">
        <v>195761.69491525425</v>
      </c>
      <c r="N73" s="171">
        <v>204972.20338983051</v>
      </c>
      <c r="O73" s="171">
        <v>213274.57627118644</v>
      </c>
      <c r="P73" s="171">
        <v>217426.77966101695</v>
      </c>
      <c r="Q73" s="171">
        <v>221059.32203389832</v>
      </c>
      <c r="R73" s="171">
        <v>233252.54237288138</v>
      </c>
      <c r="S73" s="171">
        <v>237403.72881355931</v>
      </c>
      <c r="T73" s="171">
        <v>240907.11864406781</v>
      </c>
      <c r="U73" s="171">
        <v>244407.45762711865</v>
      </c>
      <c r="V73" s="171">
        <v>256084.06779661015</v>
      </c>
      <c r="W73" s="171">
        <v>266852.54237288138</v>
      </c>
      <c r="X73" s="171">
        <v>270227.79661016946</v>
      </c>
      <c r="Y73" s="171">
        <v>274117.62711864407</v>
      </c>
      <c r="Z73" s="171">
        <v>278011.5254237288</v>
      </c>
      <c r="AA73" s="171">
        <v>287738.64406779659</v>
      </c>
      <c r="AB73" s="171">
        <v>292798.98305084748</v>
      </c>
      <c r="AC73" s="171">
        <v>297338.64406779659</v>
      </c>
      <c r="AD73" s="171">
        <v>301751.18644067796</v>
      </c>
      <c r="AE73" s="171">
        <v>306159.66101694916</v>
      </c>
      <c r="AF73" s="171">
        <v>315501.35593220341</v>
      </c>
      <c r="AG73" s="171">
        <v>320430.50847457629</v>
      </c>
      <c r="AH73" s="171">
        <v>330939.66101694916</v>
      </c>
      <c r="AI73" s="171">
        <v>340797.96610169491</v>
      </c>
      <c r="AJ73" s="171">
        <v>345860.33898305084</v>
      </c>
      <c r="AK73" s="171">
        <v>350528.1355932203</v>
      </c>
      <c r="AL73" s="171">
        <v>355067.79661016952</v>
      </c>
      <c r="AM73" s="171">
        <v>365317.62711864407</v>
      </c>
      <c r="AN73" s="171">
        <v>370374.9152542373</v>
      </c>
      <c r="AO73" s="171">
        <v>374917.62711864407</v>
      </c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</row>
    <row r="74" spans="1:52" hidden="1" outlineLevel="1">
      <c r="A74" s="46">
        <v>2000</v>
      </c>
      <c r="B74" s="171">
        <v>136350.50847457626</v>
      </c>
      <c r="C74" s="171">
        <v>144778.98305084746</v>
      </c>
      <c r="D74" s="171">
        <v>148539.66101694916</v>
      </c>
      <c r="E74" s="171">
        <v>151524.40677966102</v>
      </c>
      <c r="F74" s="171">
        <v>159696.61016949153</v>
      </c>
      <c r="G74" s="171">
        <v>168130.16949152542</v>
      </c>
      <c r="H74" s="171">
        <v>171632.54237288138</v>
      </c>
      <c r="I74" s="171">
        <v>174875.59322033898</v>
      </c>
      <c r="J74" s="171">
        <v>189922.37288135593</v>
      </c>
      <c r="K74" s="171">
        <v>193038.30508474578</v>
      </c>
      <c r="L74" s="171">
        <v>196932.20338983051</v>
      </c>
      <c r="M74" s="171">
        <v>200043.05084745763</v>
      </c>
      <c r="N74" s="171">
        <v>209382.71186440677</v>
      </c>
      <c r="O74" s="171">
        <v>217687.11864406781</v>
      </c>
      <c r="P74" s="171">
        <v>221838.30508474578</v>
      </c>
      <c r="Q74" s="171">
        <v>225597.96610169494</v>
      </c>
      <c r="R74" s="171">
        <v>238053.55932203392</v>
      </c>
      <c r="S74" s="171">
        <v>242203.72881355931</v>
      </c>
      <c r="T74" s="171">
        <v>245837.2881355932</v>
      </c>
      <c r="U74" s="171">
        <v>249598.98305084748</v>
      </c>
      <c r="V74" s="171">
        <v>261272.54237288138</v>
      </c>
      <c r="W74" s="171">
        <v>272561.69491525425</v>
      </c>
      <c r="X74" s="171">
        <v>275807.79661016946</v>
      </c>
      <c r="Y74" s="171">
        <v>279567.45762711862</v>
      </c>
      <c r="Z74" s="171">
        <v>283847.79661016946</v>
      </c>
      <c r="AA74" s="171">
        <v>293577.96610169491</v>
      </c>
      <c r="AB74" s="171">
        <v>298636.27118644072</v>
      </c>
      <c r="AC74" s="171">
        <v>303307.11864406778</v>
      </c>
      <c r="AD74" s="171">
        <v>307846.77966101695</v>
      </c>
      <c r="AE74" s="171">
        <v>312259.32203389832</v>
      </c>
      <c r="AF74" s="171">
        <v>321728.1355932203</v>
      </c>
      <c r="AG74" s="171">
        <v>326918.64406779665</v>
      </c>
      <c r="AH74" s="171">
        <v>337555.93220338988</v>
      </c>
      <c r="AI74" s="171">
        <v>347674.57627118641</v>
      </c>
      <c r="AJ74" s="171">
        <v>352993.22033898305</v>
      </c>
      <c r="AK74" s="171">
        <v>357923.3898305085</v>
      </c>
      <c r="AL74" s="171">
        <v>362334.9152542373</v>
      </c>
      <c r="AM74" s="171">
        <v>372971.18644067796</v>
      </c>
      <c r="AN74" s="171">
        <v>377900.33898305084</v>
      </c>
      <c r="AO74" s="171">
        <v>382570.16949152545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6">
        <v>2125</v>
      </c>
      <c r="B75" s="171">
        <v>139847.79661016949</v>
      </c>
      <c r="C75" s="171">
        <v>145425.7627118644</v>
      </c>
      <c r="D75" s="171">
        <v>151524.40677966102</v>
      </c>
      <c r="E75" s="171">
        <v>159566.44067796611</v>
      </c>
      <c r="F75" s="171">
        <v>163067.79661016949</v>
      </c>
      <c r="G75" s="171">
        <v>171632.54237288138</v>
      </c>
      <c r="H75" s="171">
        <v>175393.22033898305</v>
      </c>
      <c r="I75" s="171">
        <v>184085.08474576272</v>
      </c>
      <c r="J75" s="171">
        <v>193814.2372881356</v>
      </c>
      <c r="K75" s="171">
        <v>197319.66101694916</v>
      </c>
      <c r="L75" s="171">
        <v>201338.64406779662</v>
      </c>
      <c r="M75" s="171">
        <v>211200</v>
      </c>
      <c r="N75" s="171">
        <v>213404.74576271189</v>
      </c>
      <c r="O75" s="171">
        <v>221838.30508474578</v>
      </c>
      <c r="P75" s="171">
        <v>225597.96610169494</v>
      </c>
      <c r="Q75" s="171">
        <v>236625.76271186443</v>
      </c>
      <c r="R75" s="171">
        <v>242723.38983050847</v>
      </c>
      <c r="S75" s="171">
        <v>247912.88135593222</v>
      </c>
      <c r="T75" s="171">
        <v>250635.25423728814</v>
      </c>
      <c r="U75" s="171">
        <v>261664.06779661015</v>
      </c>
      <c r="V75" s="171">
        <v>266333.89830508473</v>
      </c>
      <c r="W75" s="171">
        <v>278530.16949152545</v>
      </c>
      <c r="X75" s="171">
        <v>282158.64406779659</v>
      </c>
      <c r="Y75" s="171">
        <v>286443.05084745766</v>
      </c>
      <c r="Z75" s="171">
        <v>294354.9152542373</v>
      </c>
      <c r="AA75" s="171">
        <v>304992.20338983054</v>
      </c>
      <c r="AB75" s="171">
        <v>309663.05084745766</v>
      </c>
      <c r="AC75" s="171">
        <v>314332.88135593222</v>
      </c>
      <c r="AD75" s="171">
        <v>318744.40677966102</v>
      </c>
      <c r="AE75" s="171">
        <v>323544.40677966102</v>
      </c>
      <c r="AF75" s="171">
        <v>333663.05084745766</v>
      </c>
      <c r="AG75" s="171">
        <v>337944.40677966102</v>
      </c>
      <c r="AH75" s="171">
        <v>350010.50847457629</v>
      </c>
      <c r="AI75" s="171">
        <v>359220</v>
      </c>
      <c r="AJ75" s="171">
        <v>364409.49152542377</v>
      </c>
      <c r="AK75" s="171">
        <v>369210.50847457629</v>
      </c>
      <c r="AL75" s="171">
        <v>374268.81355932209</v>
      </c>
      <c r="AM75" s="171">
        <v>384256.27118644066</v>
      </c>
      <c r="AN75" s="171">
        <v>389186.44067796611</v>
      </c>
      <c r="AO75" s="171">
        <v>393468.81355932209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6">
        <v>2250</v>
      </c>
      <c r="B76" s="171">
        <v>158077.62711864404</v>
      </c>
      <c r="C76" s="171">
        <v>161616.61016949153</v>
      </c>
      <c r="D76" s="171">
        <v>165400.67796610171</v>
      </c>
      <c r="E76" s="171">
        <v>169063.72881355931</v>
      </c>
      <c r="F76" s="171">
        <v>179195.59322033898</v>
      </c>
      <c r="G76" s="171">
        <v>189328.4745762712</v>
      </c>
      <c r="H76" s="171">
        <v>193476.61016949153</v>
      </c>
      <c r="I76" s="171">
        <v>197261.69491525425</v>
      </c>
      <c r="J76" s="171">
        <v>201210.50847457626</v>
      </c>
      <c r="K76" s="171">
        <v>204711.86440677967</v>
      </c>
      <c r="L76" s="171">
        <v>212885.08474576272</v>
      </c>
      <c r="M76" s="171">
        <v>216648.81355932204</v>
      </c>
      <c r="N76" s="171">
        <v>227933.89830508476</v>
      </c>
      <c r="O76" s="171">
        <v>233252.54237288138</v>
      </c>
      <c r="P76" s="171">
        <v>237016.27118644069</v>
      </c>
      <c r="Q76" s="171">
        <v>245705.0847457627</v>
      </c>
      <c r="R76" s="171">
        <v>257644.06779661015</v>
      </c>
      <c r="S76" s="171">
        <v>262701.35593220335</v>
      </c>
      <c r="T76" s="171">
        <v>266723.3898305085</v>
      </c>
      <c r="U76" s="171">
        <v>271394.23728813557</v>
      </c>
      <c r="V76" s="171">
        <v>284495.59322033898</v>
      </c>
      <c r="W76" s="171">
        <v>288515.59322033898</v>
      </c>
      <c r="X76" s="171">
        <v>292538.64406779659</v>
      </c>
      <c r="Y76" s="171">
        <v>305252.54237288138</v>
      </c>
      <c r="Z76" s="171">
        <v>307068.81355932204</v>
      </c>
      <c r="AA76" s="171">
        <v>310181.69491525425</v>
      </c>
      <c r="AB76" s="171">
        <v>314723.3898305085</v>
      </c>
      <c r="AC76" s="171">
        <v>320041.01694915252</v>
      </c>
      <c r="AD76" s="171">
        <v>324711.86440677964</v>
      </c>
      <c r="AE76" s="171">
        <v>330289.83050847455</v>
      </c>
      <c r="AF76" s="171">
        <v>339371.18644067796</v>
      </c>
      <c r="AG76" s="171">
        <v>345209.49152542377</v>
      </c>
      <c r="AH76" s="171">
        <v>356887.11864406778</v>
      </c>
      <c r="AI76" s="171">
        <v>366744.40677966102</v>
      </c>
      <c r="AJ76" s="171">
        <v>371804.74576271186</v>
      </c>
      <c r="AK76" s="171">
        <v>377122.37288135599</v>
      </c>
      <c r="AL76" s="171">
        <v>382442.03389830509</v>
      </c>
      <c r="AM76" s="171">
        <v>392562.71186440677</v>
      </c>
      <c r="AN76" s="171">
        <v>398137.62711864407</v>
      </c>
      <c r="AO76" s="171">
        <v>403067.79661016952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6">
        <v>2375</v>
      </c>
      <c r="B77" s="171">
        <v>161616.61016949153</v>
      </c>
      <c r="C77" s="171">
        <v>164913.55932203389</v>
      </c>
      <c r="D77" s="171">
        <v>168330.50847457626</v>
      </c>
      <c r="E77" s="171">
        <v>171871.52542372883</v>
      </c>
      <c r="F77" s="171">
        <v>182614.57627118644</v>
      </c>
      <c r="G77" s="171">
        <v>193842.71186440677</v>
      </c>
      <c r="H77" s="171">
        <v>197016.61016949153</v>
      </c>
      <c r="I77" s="171">
        <v>200433.55932203389</v>
      </c>
      <c r="J77" s="171">
        <v>204711.86440677967</v>
      </c>
      <c r="K77" s="171">
        <v>208472.54237288138</v>
      </c>
      <c r="L77" s="171">
        <v>220928.13559322033</v>
      </c>
      <c r="M77" s="171">
        <v>232733.89830508476</v>
      </c>
      <c r="N77" s="171">
        <v>236887.11864406781</v>
      </c>
      <c r="O77" s="171">
        <v>238053.55932203392</v>
      </c>
      <c r="P77" s="171">
        <v>246616.27118644069</v>
      </c>
      <c r="Q77" s="171">
        <v>255307.11864406781</v>
      </c>
      <c r="R77" s="171">
        <v>278801.69491525425</v>
      </c>
      <c r="S77" s="171">
        <v>284172.20338983054</v>
      </c>
      <c r="T77" s="171">
        <v>288689.49152542377</v>
      </c>
      <c r="U77" s="171">
        <v>293328.81355932204</v>
      </c>
      <c r="V77" s="171">
        <v>307121.69491525425</v>
      </c>
      <c r="W77" s="171">
        <v>320672.54237288132</v>
      </c>
      <c r="X77" s="171">
        <v>325065.76271186443</v>
      </c>
      <c r="Y77" s="171">
        <v>329216.94915254239</v>
      </c>
      <c r="Z77" s="171">
        <v>331168.4745762712</v>
      </c>
      <c r="AA77" s="171">
        <v>340797.96610169491</v>
      </c>
      <c r="AB77" s="171">
        <v>346118.64406779665</v>
      </c>
      <c r="AC77" s="171">
        <v>352085.08474576275</v>
      </c>
      <c r="AD77" s="171">
        <v>358053.55932203389</v>
      </c>
      <c r="AE77" s="171">
        <v>362852.54237288132</v>
      </c>
      <c r="AF77" s="171">
        <v>375175.93220338988</v>
      </c>
      <c r="AG77" s="171">
        <v>380755.93220338988</v>
      </c>
      <c r="AH77" s="171">
        <v>394376.94915254239</v>
      </c>
      <c r="AI77" s="171">
        <v>405402.71186440677</v>
      </c>
      <c r="AJ77" s="171">
        <v>411243.05084745766</v>
      </c>
      <c r="AK77" s="171">
        <v>416821.01694915252</v>
      </c>
      <c r="AL77" s="171">
        <v>422657.28813559323</v>
      </c>
      <c r="AM77" s="171">
        <v>433814.23728813563</v>
      </c>
      <c r="AN77" s="171">
        <v>440300.33898305084</v>
      </c>
      <c r="AO77" s="171">
        <v>446137.62711864407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6">
        <v>2500</v>
      </c>
      <c r="B78" s="171">
        <v>164791.52542372883</v>
      </c>
      <c r="C78" s="171">
        <v>168086.44067796611</v>
      </c>
      <c r="D78" s="171">
        <v>171505.42372881356</v>
      </c>
      <c r="E78" s="171">
        <v>181231.52542372883</v>
      </c>
      <c r="F78" s="171">
        <v>188236.27118644066</v>
      </c>
      <c r="G78" s="171">
        <v>199266.10169491527</v>
      </c>
      <c r="H78" s="171">
        <v>203155.93220338982</v>
      </c>
      <c r="I78" s="171">
        <v>210678.30508474578</v>
      </c>
      <c r="J78" s="171">
        <v>216908.13559322033</v>
      </c>
      <c r="K78" s="171">
        <v>227675.59322033898</v>
      </c>
      <c r="L78" s="171">
        <v>232085.08474576272</v>
      </c>
      <c r="M78" s="171">
        <v>243110.84745762713</v>
      </c>
      <c r="N78" s="171">
        <v>248821.01694915254</v>
      </c>
      <c r="O78" s="171">
        <v>259976.94915254237</v>
      </c>
      <c r="P78" s="171">
        <v>263736.61016949156</v>
      </c>
      <c r="Q78" s="171">
        <v>273210.50847457629</v>
      </c>
      <c r="R78" s="171">
        <v>284172.20338983054</v>
      </c>
      <c r="S78" s="171">
        <v>288933.55932203389</v>
      </c>
      <c r="T78" s="171">
        <v>293693.89830508473</v>
      </c>
      <c r="U78" s="171">
        <v>303824.74576271186</v>
      </c>
      <c r="V78" s="171">
        <v>313101.35593220335</v>
      </c>
      <c r="W78" s="171">
        <v>327626.44067796611</v>
      </c>
      <c r="X78" s="171">
        <v>331535.59322033898</v>
      </c>
      <c r="Y78" s="171">
        <v>336296.94915254239</v>
      </c>
      <c r="Z78" s="171">
        <v>351048.81355932209</v>
      </c>
      <c r="AA78" s="171">
        <v>363632.54237288132</v>
      </c>
      <c r="AB78" s="171">
        <v>369728.1355932203</v>
      </c>
      <c r="AC78" s="171">
        <v>375696.61016949156</v>
      </c>
      <c r="AD78" s="171">
        <v>381920.33898305084</v>
      </c>
      <c r="AE78" s="171">
        <v>388539.66101694916</v>
      </c>
      <c r="AF78" s="171">
        <v>400343.3898305085</v>
      </c>
      <c r="AG78" s="171">
        <v>406182.71186440677</v>
      </c>
      <c r="AH78" s="171">
        <v>420065.08474576275</v>
      </c>
      <c r="AI78" s="171">
        <v>433814.23728813563</v>
      </c>
      <c r="AJ78" s="171">
        <v>439911.86440677964</v>
      </c>
      <c r="AK78" s="171">
        <v>446266.77966101695</v>
      </c>
      <c r="AL78" s="171">
        <v>451848.81355932209</v>
      </c>
      <c r="AM78" s="171">
        <v>464559.66101694916</v>
      </c>
      <c r="AN78" s="171">
        <v>471177.96610169497</v>
      </c>
      <c r="AO78" s="171">
        <v>478311.86440677964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6">
        <v>2625</v>
      </c>
      <c r="B79" s="171">
        <v>165921.35593220338</v>
      </c>
      <c r="C79" s="171">
        <v>170592.20338983051</v>
      </c>
      <c r="D79" s="171">
        <v>180453.55932203389</v>
      </c>
      <c r="E79" s="171">
        <v>189533.89830508476</v>
      </c>
      <c r="F79" s="171">
        <v>196148.13559322033</v>
      </c>
      <c r="G79" s="171">
        <v>203805.76271186443</v>
      </c>
      <c r="H79" s="171">
        <v>212107.11864406781</v>
      </c>
      <c r="I79" s="171">
        <v>222224.74576271189</v>
      </c>
      <c r="J79" s="171">
        <v>233636.94915254237</v>
      </c>
      <c r="K79" s="171">
        <v>238831.5254237288</v>
      </c>
      <c r="L79" s="171">
        <v>243631.5254237288</v>
      </c>
      <c r="M79" s="171">
        <v>255047.79661016949</v>
      </c>
      <c r="N79" s="171">
        <v>259717.62711864407</v>
      </c>
      <c r="O79" s="171">
        <v>272432.54237288138</v>
      </c>
      <c r="P79" s="171">
        <v>276843.05084745766</v>
      </c>
      <c r="Q79" s="171">
        <v>281379.66101694916</v>
      </c>
      <c r="R79" s="171">
        <v>296432.54237288138</v>
      </c>
      <c r="S79" s="171">
        <v>301751.18644067796</v>
      </c>
      <c r="T79" s="171">
        <v>306940.67796610168</v>
      </c>
      <c r="U79" s="171">
        <v>321080.33898305084</v>
      </c>
      <c r="V79" s="171">
        <v>327436.27118644066</v>
      </c>
      <c r="W79" s="171">
        <v>335218.98305084743</v>
      </c>
      <c r="X79" s="171">
        <v>339241.01694915252</v>
      </c>
      <c r="Y79" s="171">
        <v>350528.1355932203</v>
      </c>
      <c r="Z79" s="171">
        <v>355458.30508474575</v>
      </c>
      <c r="AA79" s="171">
        <v>363760.67796610174</v>
      </c>
      <c r="AB79" s="171">
        <v>369468.81355932209</v>
      </c>
      <c r="AC79" s="171">
        <v>375825.76271186443</v>
      </c>
      <c r="AD79" s="171">
        <v>382183.72881355934</v>
      </c>
      <c r="AE79" s="171">
        <v>387630.50847457629</v>
      </c>
      <c r="AF79" s="171">
        <v>399436.27118644066</v>
      </c>
      <c r="AG79" s="171">
        <v>405402.71186440677</v>
      </c>
      <c r="AH79" s="171">
        <v>433814.23728813563</v>
      </c>
      <c r="AI79" s="171">
        <v>459373.22033898305</v>
      </c>
      <c r="AJ79" s="171">
        <v>463001.69491525419</v>
      </c>
      <c r="AK79" s="171">
        <v>466245.76271186443</v>
      </c>
      <c r="AL79" s="171">
        <v>468971.18644067796</v>
      </c>
      <c r="AM79" s="171">
        <v>474808.4745762712</v>
      </c>
      <c r="AN79" s="171">
        <v>477663.05084745761</v>
      </c>
      <c r="AO79" s="171">
        <v>478960.67796610174</v>
      </c>
    </row>
    <row r="80" spans="1:52" hidden="1" outlineLevel="1">
      <c r="A80" s="166">
        <v>2750</v>
      </c>
      <c r="B80" s="171">
        <v>173212.88135593222</v>
      </c>
      <c r="C80" s="171">
        <v>180582.71186440677</v>
      </c>
      <c r="D80" s="171">
        <v>185773.22033898305</v>
      </c>
      <c r="E80" s="171">
        <v>195242.03389830509</v>
      </c>
      <c r="F80" s="171">
        <v>201469.83050847458</v>
      </c>
      <c r="G80" s="171">
        <v>213274.57627118644</v>
      </c>
      <c r="H80" s="171">
        <v>217554.9152542373</v>
      </c>
      <c r="I80" s="171">
        <v>229099.32203389832</v>
      </c>
      <c r="J80" s="171">
        <v>241426.77966101695</v>
      </c>
      <c r="K80" s="171">
        <v>245837.2881355932</v>
      </c>
      <c r="L80" s="171">
        <v>250635.25423728814</v>
      </c>
      <c r="M80" s="171">
        <v>262959.66101694916</v>
      </c>
      <c r="N80" s="171">
        <v>268280.33898305084</v>
      </c>
      <c r="O80" s="171">
        <v>281379.66101694916</v>
      </c>
      <c r="P80" s="171">
        <v>285792.20338983054</v>
      </c>
      <c r="Q80" s="171">
        <v>290075.59322033898</v>
      </c>
      <c r="R80" s="171">
        <v>306159.66101694916</v>
      </c>
      <c r="S80" s="171">
        <v>312259.32203389832</v>
      </c>
      <c r="T80" s="171">
        <v>318096.61016949156</v>
      </c>
      <c r="U80" s="171">
        <v>333015.25423728809</v>
      </c>
      <c r="V80" s="171">
        <v>338463.05084745766</v>
      </c>
      <c r="W80" s="171">
        <v>345596.94915254239</v>
      </c>
      <c r="X80" s="171">
        <v>350528.1355932203</v>
      </c>
      <c r="Y80" s="171">
        <v>361943.3898305085</v>
      </c>
      <c r="Z80" s="171">
        <v>367523.3898305085</v>
      </c>
      <c r="AA80" s="171">
        <v>375825.76271186443</v>
      </c>
      <c r="AB80" s="171">
        <v>382311.86440677964</v>
      </c>
      <c r="AC80" s="171">
        <v>388668.81355932209</v>
      </c>
      <c r="AD80" s="171">
        <v>394376.94915254239</v>
      </c>
      <c r="AE80" s="171">
        <v>400865.08474576275</v>
      </c>
      <c r="AF80" s="171">
        <v>413445.76271186443</v>
      </c>
      <c r="AG80" s="171">
        <v>419804.74576271186</v>
      </c>
      <c r="AH80" s="171">
        <v>459759.66101694916</v>
      </c>
      <c r="AI80" s="171">
        <v>461187.45762711862</v>
      </c>
      <c r="AJ80" s="171">
        <v>463131.86440677964</v>
      </c>
      <c r="AK80" s="171">
        <v>469876.27118644066</v>
      </c>
      <c r="AL80" s="171">
        <v>471822.71186440677</v>
      </c>
      <c r="AM80" s="171">
        <v>479350.16949152539</v>
      </c>
      <c r="AN80" s="171">
        <v>485445.76271186443</v>
      </c>
      <c r="AO80" s="171">
        <v>491932.88135593222</v>
      </c>
    </row>
    <row r="81" spans="1:41" hidden="1" outlineLevel="1">
      <c r="A81" s="166">
        <v>2875</v>
      </c>
      <c r="B81" s="171">
        <v>176042.03389830509</v>
      </c>
      <c r="C81" s="171">
        <v>184864.06779661015</v>
      </c>
      <c r="D81" s="171">
        <v>189145.42372881356</v>
      </c>
      <c r="E81" s="171">
        <v>198617.2881355932</v>
      </c>
      <c r="F81" s="171">
        <v>204972.20338983051</v>
      </c>
      <c r="G81" s="171">
        <v>216908.13559322033</v>
      </c>
      <c r="H81" s="171">
        <v>221838.30508474578</v>
      </c>
      <c r="I81" s="171">
        <v>233511.86440677967</v>
      </c>
      <c r="J81" s="171">
        <v>245837.2881355932</v>
      </c>
      <c r="K81" s="171">
        <v>250635.25423728814</v>
      </c>
      <c r="L81" s="171">
        <v>255307.11864406781</v>
      </c>
      <c r="M81" s="171">
        <v>266852.54237288138</v>
      </c>
      <c r="N81" s="171">
        <v>273337.62711864407</v>
      </c>
      <c r="O81" s="171">
        <v>286443.05084745766</v>
      </c>
      <c r="P81" s="171">
        <v>290980.67796610168</v>
      </c>
      <c r="Q81" s="171">
        <v>304214.23728813557</v>
      </c>
      <c r="R81" s="171">
        <v>311221.01694915252</v>
      </c>
      <c r="S81" s="171">
        <v>318096.61016949156</v>
      </c>
      <c r="T81" s="171">
        <v>321858.30508474575</v>
      </c>
      <c r="U81" s="171">
        <v>337038.30508474575</v>
      </c>
      <c r="V81" s="171">
        <v>343391.18644067796</v>
      </c>
      <c r="W81" s="171">
        <v>359220</v>
      </c>
      <c r="X81" s="171">
        <v>363499.32203389832</v>
      </c>
      <c r="Y81" s="171">
        <v>368431.52542372886</v>
      </c>
      <c r="Z81" s="171">
        <v>385426.77966101695</v>
      </c>
      <c r="AA81" s="171">
        <v>399048.81355932209</v>
      </c>
      <c r="AB81" s="171">
        <v>405271.52542372886</v>
      </c>
      <c r="AC81" s="171">
        <v>412407.45762711862</v>
      </c>
      <c r="AD81" s="171">
        <v>419155.93220338988</v>
      </c>
      <c r="AE81" s="171">
        <v>425380.67796610174</v>
      </c>
      <c r="AF81" s="171">
        <v>438225.76271186443</v>
      </c>
      <c r="AG81" s="171">
        <v>444452.54237288138</v>
      </c>
      <c r="AH81" s="171">
        <v>469620</v>
      </c>
      <c r="AI81" s="171">
        <v>473643.05084745761</v>
      </c>
      <c r="AJ81" s="171">
        <v>480258.30508474575</v>
      </c>
      <c r="AK81" s="171">
        <v>487132.88135593222</v>
      </c>
      <c r="AL81" s="171">
        <v>494138.64406779665</v>
      </c>
      <c r="AM81" s="171">
        <v>508406.44067796611</v>
      </c>
      <c r="AN81" s="171">
        <v>513728.1355932203</v>
      </c>
      <c r="AO81" s="171">
        <v>527997.96610169497</v>
      </c>
    </row>
    <row r="82" spans="1:41" hidden="1" outlineLevel="1">
      <c r="A82" s="166">
        <v>3000</v>
      </c>
      <c r="B82" s="171">
        <v>193110.50847457626</v>
      </c>
      <c r="C82" s="171">
        <v>197991.86440677967</v>
      </c>
      <c r="D82" s="171">
        <v>202998.30508474578</v>
      </c>
      <c r="E82" s="171">
        <v>211718.64406779662</v>
      </c>
      <c r="F82" s="171">
        <v>221430.50847457626</v>
      </c>
      <c r="G82" s="171">
        <v>235467.45762711865</v>
      </c>
      <c r="H82" s="171">
        <v>239864.74576271186</v>
      </c>
      <c r="I82" s="171">
        <v>248172.20338983054</v>
      </c>
      <c r="J82" s="171">
        <v>265554.9152542373</v>
      </c>
      <c r="K82" s="171">
        <v>270614.23728813557</v>
      </c>
      <c r="L82" s="171">
        <v>276453.55932203389</v>
      </c>
      <c r="M82" s="171">
        <v>282291.86440677964</v>
      </c>
      <c r="N82" s="171">
        <v>296560.67796610168</v>
      </c>
      <c r="O82" s="171">
        <v>310703.3898305085</v>
      </c>
      <c r="P82" s="171">
        <v>316280.33898305084</v>
      </c>
      <c r="Q82" s="171">
        <v>322376.94915254239</v>
      </c>
      <c r="R82" s="171">
        <v>344473.22033898305</v>
      </c>
      <c r="S82" s="171">
        <v>351431.18644067796</v>
      </c>
      <c r="T82" s="171">
        <v>357290.84745762713</v>
      </c>
      <c r="U82" s="171">
        <v>362540.33898305084</v>
      </c>
      <c r="V82" s="171">
        <v>379386.10169491527</v>
      </c>
      <c r="W82" s="171">
        <v>396351.86440677964</v>
      </c>
      <c r="X82" s="171">
        <v>401847.45762711862</v>
      </c>
      <c r="Y82" s="171">
        <v>407706.10169491527</v>
      </c>
      <c r="Z82" s="171">
        <v>409294.57627118641</v>
      </c>
      <c r="AA82" s="171">
        <v>422527.11864406778</v>
      </c>
      <c r="AB82" s="171">
        <v>430832.54237288138</v>
      </c>
      <c r="AC82" s="171">
        <v>437836.27118644066</v>
      </c>
      <c r="AD82" s="171">
        <v>443802.71186440677</v>
      </c>
      <c r="AE82" s="171">
        <v>451457.28813559323</v>
      </c>
      <c r="AF82" s="171">
        <v>465727.11864406784</v>
      </c>
      <c r="AG82" s="171">
        <v>472863.05084745761</v>
      </c>
      <c r="AH82" s="171">
        <v>493101.35593220341</v>
      </c>
      <c r="AI82" s="171">
        <v>506593.22033898305</v>
      </c>
      <c r="AJ82" s="171">
        <v>510614.23728813563</v>
      </c>
      <c r="AK82" s="171">
        <v>518008.4745762712</v>
      </c>
      <c r="AL82" s="171">
        <v>525013.22033898311</v>
      </c>
      <c r="AM82" s="171">
        <v>545900.3389830509</v>
      </c>
      <c r="AN82" s="171">
        <v>549662.03389830503</v>
      </c>
      <c r="AO82" s="171">
        <v>554074.57627118647</v>
      </c>
    </row>
    <row r="83" spans="1:41" hidden="1" outlineLevel="1">
      <c r="A83" s="166">
        <v>3125</v>
      </c>
      <c r="B83" s="171">
        <v>196039.32203389832</v>
      </c>
      <c r="C83" s="171">
        <v>201289.83050847458</v>
      </c>
      <c r="D83" s="171">
        <v>208216.27118644069</v>
      </c>
      <c r="E83" s="171">
        <v>223911.86440677967</v>
      </c>
      <c r="F83" s="171">
        <v>231955.93220338982</v>
      </c>
      <c r="G83" s="171">
        <v>241426.77966101695</v>
      </c>
      <c r="H83" s="171">
        <v>246877.62711864407</v>
      </c>
      <c r="I83" s="171">
        <v>265163.3898305085</v>
      </c>
      <c r="J83" s="171">
        <v>279412.88135593222</v>
      </c>
      <c r="K83" s="171">
        <v>284051.18644067796</v>
      </c>
      <c r="L83" s="171">
        <v>288933.55932203389</v>
      </c>
      <c r="M83" s="171">
        <v>302918.64406779659</v>
      </c>
      <c r="N83" s="171">
        <v>310181.69491525425</v>
      </c>
      <c r="O83" s="171">
        <v>325918.98305084743</v>
      </c>
      <c r="P83" s="171">
        <v>331778.64406779665</v>
      </c>
      <c r="Q83" s="171">
        <v>337815.25423728809</v>
      </c>
      <c r="R83" s="171">
        <v>350211.86440677964</v>
      </c>
      <c r="S83" s="171">
        <v>357290.84745762713</v>
      </c>
      <c r="T83" s="171">
        <v>362784.40677966102</v>
      </c>
      <c r="U83" s="171">
        <v>375565.42372881353</v>
      </c>
      <c r="V83" s="171">
        <v>385731.86440677964</v>
      </c>
      <c r="W83" s="171">
        <v>402947.79661016952</v>
      </c>
      <c r="X83" s="171">
        <v>407951.18644067796</v>
      </c>
      <c r="Y83" s="171">
        <v>412954.57627118641</v>
      </c>
      <c r="Z83" s="171">
        <v>423434.23728813563</v>
      </c>
      <c r="AA83" s="171">
        <v>429014.23728813563</v>
      </c>
      <c r="AB83" s="171">
        <v>432516.61016949156</v>
      </c>
      <c r="AC83" s="171">
        <v>435499.32203389832</v>
      </c>
      <c r="AD83" s="171">
        <v>442374.9152542373</v>
      </c>
      <c r="AE83" s="171">
        <v>449380.67796610174</v>
      </c>
      <c r="AF83" s="171">
        <v>463131.86440677964</v>
      </c>
      <c r="AG83" s="171">
        <v>476106.10169491527</v>
      </c>
      <c r="AH83" s="171">
        <v>486225.76271186443</v>
      </c>
      <c r="AI83" s="171">
        <v>500495.59322033898</v>
      </c>
      <c r="AJ83" s="171">
        <v>513208.4745762712</v>
      </c>
      <c r="AK83" s="171">
        <v>524754.91525423725</v>
      </c>
      <c r="AL83" s="171">
        <v>529035.25423728814</v>
      </c>
      <c r="AM83" s="171">
        <v>535001.69491525425</v>
      </c>
      <c r="AN83" s="171">
        <v>542658.30508474575</v>
      </c>
      <c r="AO83" s="171">
        <v>548752.88135593222</v>
      </c>
    </row>
    <row r="84" spans="1:41" hidden="1" outlineLevel="1">
      <c r="A84" s="166">
        <v>3250</v>
      </c>
      <c r="B84" s="171">
        <v>198970.16949152542</v>
      </c>
      <c r="C84" s="171">
        <v>207696.61016949153</v>
      </c>
      <c r="D84" s="171">
        <v>215220</v>
      </c>
      <c r="E84" s="171">
        <v>226894.57627118644</v>
      </c>
      <c r="F84" s="171">
        <v>235328.13559322033</v>
      </c>
      <c r="G84" s="171">
        <v>245186.44067796611</v>
      </c>
      <c r="H84" s="171">
        <v>250245.76271186443</v>
      </c>
      <c r="I84" s="171">
        <v>268280.33898305084</v>
      </c>
      <c r="J84" s="171">
        <v>283807.11864406778</v>
      </c>
      <c r="K84" s="171">
        <v>288445.42372881359</v>
      </c>
      <c r="L84" s="171">
        <v>293815.93220338982</v>
      </c>
      <c r="M84" s="171">
        <v>307068.81355932204</v>
      </c>
      <c r="N84" s="171">
        <v>314810.84745762713</v>
      </c>
      <c r="O84" s="171">
        <v>331535.59322033898</v>
      </c>
      <c r="P84" s="171">
        <v>336905.08474576275</v>
      </c>
      <c r="Q84" s="171">
        <v>352345.42372881353</v>
      </c>
      <c r="R84" s="171">
        <v>359997.96610169497</v>
      </c>
      <c r="S84" s="171">
        <v>366485.08474576275</v>
      </c>
      <c r="T84" s="171">
        <v>372971.18644067796</v>
      </c>
      <c r="U84" s="171">
        <v>391002.71186440677</v>
      </c>
      <c r="V84" s="171">
        <v>397750.16949152545</v>
      </c>
      <c r="W84" s="171">
        <v>408683.3898305085</v>
      </c>
      <c r="X84" s="171">
        <v>414420</v>
      </c>
      <c r="Y84" s="171">
        <v>426679.32203389832</v>
      </c>
      <c r="Z84" s="171">
        <v>431222.03389830509</v>
      </c>
      <c r="AA84" s="171">
        <v>433814.23728813563</v>
      </c>
      <c r="AB84" s="171">
        <v>441078.30508474575</v>
      </c>
      <c r="AC84" s="171">
        <v>448472.54237288138</v>
      </c>
      <c r="AD84" s="171">
        <v>455089.83050847461</v>
      </c>
      <c r="AE84" s="171">
        <v>462616.27118644066</v>
      </c>
      <c r="AF84" s="171">
        <v>476753.89830508473</v>
      </c>
      <c r="AG84" s="171">
        <v>483888.81355932204</v>
      </c>
      <c r="AH84" s="171">
        <v>511913.89830508473</v>
      </c>
      <c r="AI84" s="171">
        <v>517750.16949152539</v>
      </c>
      <c r="AJ84" s="171">
        <v>526958.64406779665</v>
      </c>
      <c r="AK84" s="171">
        <v>539803.72881355928</v>
      </c>
      <c r="AL84" s="171">
        <v>547587.45762711868</v>
      </c>
      <c r="AM84" s="171">
        <v>634505.08474576264</v>
      </c>
      <c r="AN84" s="171">
        <v>636321.35593220335</v>
      </c>
      <c r="AO84" s="171">
        <v>638528.13559322036</v>
      </c>
    </row>
    <row r="85" spans="1:41" hidden="1" outlineLevel="1">
      <c r="A85" s="166">
        <v>3375</v>
      </c>
      <c r="B85" s="171">
        <v>211544.74576271189</v>
      </c>
      <c r="C85" s="171">
        <v>216182.03389830509</v>
      </c>
      <c r="D85" s="171">
        <v>221064.40677966105</v>
      </c>
      <c r="E85" s="171">
        <v>229878.30508474578</v>
      </c>
      <c r="F85" s="171">
        <v>241450.16949152542</v>
      </c>
      <c r="G85" s="171">
        <v>256342.37288135593</v>
      </c>
      <c r="H85" s="171">
        <v>262322.03389830509</v>
      </c>
      <c r="I85" s="171">
        <v>272690.84745762713</v>
      </c>
      <c r="J85" s="171">
        <v>288079.32203389832</v>
      </c>
      <c r="K85" s="171">
        <v>293085.76271186443</v>
      </c>
      <c r="L85" s="171">
        <v>297966.10169491527</v>
      </c>
      <c r="M85" s="171">
        <v>311866.77966101695</v>
      </c>
      <c r="N85" s="171">
        <v>320427.45762711862</v>
      </c>
      <c r="O85" s="171">
        <v>336905.08474576275</v>
      </c>
      <c r="P85" s="171">
        <v>341667.45762711862</v>
      </c>
      <c r="Q85" s="171">
        <v>355975.93220338988</v>
      </c>
      <c r="R85" s="171">
        <v>364927.11864406778</v>
      </c>
      <c r="S85" s="171">
        <v>372322.37288135599</v>
      </c>
      <c r="T85" s="171">
        <v>378678.30508474575</v>
      </c>
      <c r="U85" s="171">
        <v>396714.9152542373</v>
      </c>
      <c r="V85" s="171">
        <v>403456.27118644066</v>
      </c>
      <c r="W85" s="171">
        <v>415028.1355932203</v>
      </c>
      <c r="X85" s="171">
        <v>427327.11864406778</v>
      </c>
      <c r="Y85" s="171">
        <v>432907.11864406778</v>
      </c>
      <c r="Z85" s="171">
        <v>442116.61016949156</v>
      </c>
      <c r="AA85" s="171">
        <v>456256.27118644066</v>
      </c>
      <c r="AB85" s="171">
        <v>464429.49152542377</v>
      </c>
      <c r="AC85" s="171">
        <v>472215.25423728814</v>
      </c>
      <c r="AD85" s="171">
        <v>479090.84745762707</v>
      </c>
      <c r="AE85" s="171">
        <v>487132.88135593222</v>
      </c>
      <c r="AF85" s="171">
        <v>511522.37288135593</v>
      </c>
      <c r="AG85" s="171">
        <v>514636.27118644066</v>
      </c>
      <c r="AH85" s="171">
        <v>527089.83050847461</v>
      </c>
      <c r="AI85" s="171">
        <v>542398.98305084754</v>
      </c>
      <c r="AJ85" s="171">
        <v>559002.71186440671</v>
      </c>
      <c r="AK85" s="171">
        <v>565878.30508474575</v>
      </c>
      <c r="AL85" s="171">
        <v>622311.86440677964</v>
      </c>
      <c r="AM85" s="171">
        <v>634635.25423728814</v>
      </c>
      <c r="AN85" s="171">
        <v>637490.84745762707</v>
      </c>
      <c r="AO85" s="171">
        <v>652668.81355932204</v>
      </c>
    </row>
    <row r="86" spans="1:41" hidden="1" outlineLevel="1">
      <c r="A86" s="166">
        <v>3500</v>
      </c>
      <c r="B86" s="171">
        <v>220089.15254237287</v>
      </c>
      <c r="C86" s="171">
        <v>225093.55932203392</v>
      </c>
      <c r="D86" s="171">
        <v>230341.01694915254</v>
      </c>
      <c r="E86" s="171">
        <v>246743.38983050847</v>
      </c>
      <c r="F86" s="171">
        <v>255824.74576271186</v>
      </c>
      <c r="G86" s="171">
        <v>267816.61016949156</v>
      </c>
      <c r="H86" s="171">
        <v>272576.94915254239</v>
      </c>
      <c r="I86" s="171">
        <v>282029.49152542377</v>
      </c>
      <c r="J86" s="171">
        <v>299188.4745762712</v>
      </c>
      <c r="K86" s="171">
        <v>305045.0847457627</v>
      </c>
      <c r="L86" s="171">
        <v>311149.83050847461</v>
      </c>
      <c r="M86" s="171">
        <v>325231.52542372886</v>
      </c>
      <c r="N86" s="171">
        <v>335441.69491525419</v>
      </c>
      <c r="O86" s="171">
        <v>353752.88135593222</v>
      </c>
      <c r="P86" s="171">
        <v>359489.49152542377</v>
      </c>
      <c r="Q86" s="171">
        <v>375307.11864406778</v>
      </c>
      <c r="R86" s="171">
        <v>383739.66101694916</v>
      </c>
      <c r="S86" s="171">
        <v>390484.06779661018</v>
      </c>
      <c r="T86" s="171">
        <v>396714.9152542373</v>
      </c>
      <c r="U86" s="171">
        <v>415134.9152542373</v>
      </c>
      <c r="V86" s="171">
        <v>419804.74576271186</v>
      </c>
      <c r="W86" s="171">
        <v>437318.64406779665</v>
      </c>
      <c r="X86" s="171">
        <v>442507.11864406784</v>
      </c>
      <c r="Y86" s="171">
        <v>448603.72881355934</v>
      </c>
      <c r="Z86" s="171">
        <v>453662.03389830509</v>
      </c>
      <c r="AA86" s="171">
        <v>468971.18644067796</v>
      </c>
      <c r="AB86" s="171">
        <v>476753.89830508473</v>
      </c>
      <c r="AC86" s="171">
        <v>484796.94915254239</v>
      </c>
      <c r="AD86" s="171">
        <v>503738.64406779665</v>
      </c>
      <c r="AE86" s="171">
        <v>506851.52542372886</v>
      </c>
      <c r="AF86" s="171">
        <v>517879.32203389832</v>
      </c>
      <c r="AG86" s="171">
        <v>523067.79661016952</v>
      </c>
      <c r="AH86" s="171">
        <v>541487.79661016946</v>
      </c>
      <c r="AI86" s="171">
        <v>561337.62711864407</v>
      </c>
      <c r="AJ86" s="171">
        <v>573662.03389830503</v>
      </c>
      <c r="AK86" s="171">
        <v>624385.42372881365</v>
      </c>
      <c r="AL86" s="171">
        <v>635153.89830508479</v>
      </c>
      <c r="AM86" s="171">
        <v>655001.69491525425</v>
      </c>
      <c r="AN86" s="171">
        <v>656038.98305084754</v>
      </c>
      <c r="AO86" s="171">
        <v>662525.08474576264</v>
      </c>
    </row>
    <row r="87" spans="1:41" hidden="1" outlineLevel="1">
      <c r="A87" s="166">
        <v>3625</v>
      </c>
      <c r="B87" s="171">
        <v>223994.2372881356</v>
      </c>
      <c r="C87" s="171">
        <v>228509.49152542371</v>
      </c>
      <c r="D87" s="171">
        <v>233149.83050847458</v>
      </c>
      <c r="E87" s="171">
        <v>249079.32203389832</v>
      </c>
      <c r="F87" s="171">
        <v>257903.38983050847</v>
      </c>
      <c r="G87" s="171">
        <v>270380.33898305084</v>
      </c>
      <c r="H87" s="171">
        <v>280602.71186440677</v>
      </c>
      <c r="I87" s="171">
        <v>294094.57627118641</v>
      </c>
      <c r="J87" s="171">
        <v>310832.54237288138</v>
      </c>
      <c r="K87" s="171">
        <v>317577.96610169491</v>
      </c>
      <c r="L87" s="171">
        <v>323414.23728813563</v>
      </c>
      <c r="M87" s="171">
        <v>339111.86440677964</v>
      </c>
      <c r="N87" s="171">
        <v>348711.86440677964</v>
      </c>
      <c r="O87" s="171">
        <v>367523.3898305085</v>
      </c>
      <c r="P87" s="171">
        <v>374008.4745762712</v>
      </c>
      <c r="Q87" s="171">
        <v>380237.28813559323</v>
      </c>
      <c r="R87" s="171">
        <v>400474.57627118641</v>
      </c>
      <c r="S87" s="171">
        <v>407479.32203389832</v>
      </c>
      <c r="T87" s="171">
        <v>413577.96610169497</v>
      </c>
      <c r="U87" s="171">
        <v>419543.3898305085</v>
      </c>
      <c r="V87" s="171">
        <v>438096.61016949156</v>
      </c>
      <c r="W87" s="171">
        <v>451457.28813559323</v>
      </c>
      <c r="X87" s="171">
        <v>462095.59322033898</v>
      </c>
      <c r="Y87" s="171">
        <v>467285.08474576275</v>
      </c>
      <c r="Z87" s="171">
        <v>479739.66101694916</v>
      </c>
      <c r="AA87" s="171">
        <v>496733.89830508473</v>
      </c>
      <c r="AB87" s="171">
        <v>505163.3898305085</v>
      </c>
      <c r="AC87" s="171">
        <v>524622.71186440671</v>
      </c>
      <c r="AD87" s="171">
        <v>525271.52542372886</v>
      </c>
      <c r="AE87" s="171">
        <v>542784.40677966108</v>
      </c>
      <c r="AF87" s="171">
        <v>548752.88135593222</v>
      </c>
      <c r="AG87" s="171">
        <v>556795.93220338982</v>
      </c>
      <c r="AH87" s="171">
        <v>580796.94915254239</v>
      </c>
      <c r="AI87" s="171">
        <v>654223.72881355928</v>
      </c>
      <c r="AJ87" s="171">
        <v>664992.20338983054</v>
      </c>
      <c r="AK87" s="171">
        <v>667586.44067796611</v>
      </c>
      <c r="AL87" s="171">
        <v>670051.52542372886</v>
      </c>
      <c r="AM87" s="171">
        <v>675371.18644067796</v>
      </c>
      <c r="AN87" s="171">
        <v>712080</v>
      </c>
      <c r="AO87" s="171">
        <v>718571.18644067796</v>
      </c>
    </row>
    <row r="88" spans="1:41" hidden="1" outlineLevel="1">
      <c r="A88" s="166">
        <v>3750</v>
      </c>
      <c r="B88" s="171">
        <v>240837.96610169491</v>
      </c>
      <c r="C88" s="171">
        <v>247186.77966101695</v>
      </c>
      <c r="D88" s="171">
        <v>253777.62711864407</v>
      </c>
      <c r="E88" s="171">
        <v>263736.61016949156</v>
      </c>
      <c r="F88" s="171">
        <v>278680.67796610168</v>
      </c>
      <c r="G88" s="171">
        <v>296257.62711864407</v>
      </c>
      <c r="H88" s="171">
        <v>302361.35593220335</v>
      </c>
      <c r="I88" s="171">
        <v>308707.11864406778</v>
      </c>
      <c r="J88" s="171">
        <v>333122.03389830509</v>
      </c>
      <c r="K88" s="171">
        <v>339958.98305084743</v>
      </c>
      <c r="L88" s="171">
        <v>347770.16949152545</v>
      </c>
      <c r="M88" s="171">
        <v>355949.49152542377</v>
      </c>
      <c r="N88" s="171">
        <v>375358.98305084743</v>
      </c>
      <c r="O88" s="171">
        <v>394765.42372881353</v>
      </c>
      <c r="P88" s="171">
        <v>401359.32203389832</v>
      </c>
      <c r="Q88" s="171">
        <v>407337.96610169497</v>
      </c>
      <c r="R88" s="171">
        <v>422719.32203389832</v>
      </c>
      <c r="S88" s="171">
        <v>430288.4745762712</v>
      </c>
      <c r="T88" s="171">
        <v>437123.3898305085</v>
      </c>
      <c r="U88" s="171">
        <v>443471.18644067796</v>
      </c>
      <c r="V88" s="171">
        <v>462758.64406779665</v>
      </c>
      <c r="W88" s="171">
        <v>481800</v>
      </c>
      <c r="X88" s="171">
        <v>488636.94915254239</v>
      </c>
      <c r="Y88" s="171">
        <v>495226.77966101695</v>
      </c>
      <c r="Z88" s="171">
        <v>496083.05084745761</v>
      </c>
      <c r="AA88" s="171">
        <v>504129.15254237287</v>
      </c>
      <c r="AB88" s="171">
        <v>512430.50847457629</v>
      </c>
      <c r="AC88" s="171">
        <v>513208.4745762712</v>
      </c>
      <c r="AD88" s="171">
        <v>518267.79661016952</v>
      </c>
      <c r="AE88" s="171">
        <v>527089.83050847461</v>
      </c>
      <c r="AF88" s="171">
        <v>544730.84745762707</v>
      </c>
      <c r="AG88" s="171">
        <v>553813.22033898311</v>
      </c>
      <c r="AH88" s="171">
        <v>636970.16949152551</v>
      </c>
      <c r="AI88" s="171">
        <v>638528.13559322036</v>
      </c>
      <c r="AJ88" s="171">
        <v>649554.91525423725</v>
      </c>
      <c r="AK88" s="171">
        <v>656817.96610169485</v>
      </c>
      <c r="AL88" s="171">
        <v>662525.08474576264</v>
      </c>
      <c r="AM88" s="171">
        <v>693532.88135593222</v>
      </c>
      <c r="AN88" s="171">
        <v>694570.16949152551</v>
      </c>
      <c r="AO88" s="171">
        <v>697425.76271186443</v>
      </c>
    </row>
    <row r="89" spans="1:41" hidden="1" outlineLevel="1">
      <c r="A89" s="166">
        <v>3875</v>
      </c>
      <c r="B89" s="171">
        <v>244623.05084745763</v>
      </c>
      <c r="C89" s="171">
        <v>250603.72881355931</v>
      </c>
      <c r="D89" s="171">
        <v>256707.45762711865</v>
      </c>
      <c r="E89" s="171">
        <v>265942.37288135593</v>
      </c>
      <c r="F89" s="171">
        <v>281853.55932203389</v>
      </c>
      <c r="G89" s="171">
        <v>301142.03389830509</v>
      </c>
      <c r="H89" s="171">
        <v>306511.5254237288</v>
      </c>
      <c r="I89" s="171">
        <v>316280.33898305084</v>
      </c>
      <c r="J89" s="171">
        <v>337273.22033898305</v>
      </c>
      <c r="K89" s="171">
        <v>344353.22033898305</v>
      </c>
      <c r="L89" s="171">
        <v>352531.52542372886</v>
      </c>
      <c r="M89" s="171">
        <v>360707.79661016952</v>
      </c>
      <c r="N89" s="171">
        <v>380362.37288135599</v>
      </c>
      <c r="O89" s="171">
        <v>400503.05084745766</v>
      </c>
      <c r="P89" s="171">
        <v>406972.88135593222</v>
      </c>
      <c r="Q89" s="171">
        <v>413440.67796610174</v>
      </c>
      <c r="R89" s="171">
        <v>427845.76271186443</v>
      </c>
      <c r="S89" s="171">
        <v>435047.79661016952</v>
      </c>
      <c r="T89" s="171">
        <v>442007.79661016952</v>
      </c>
      <c r="U89" s="171">
        <v>453144.40677966102</v>
      </c>
      <c r="V89" s="171">
        <v>468374.23728813563</v>
      </c>
      <c r="W89" s="171">
        <v>488636.94915254239</v>
      </c>
      <c r="X89" s="171">
        <v>495105.76271186443</v>
      </c>
      <c r="Y89" s="171">
        <v>506462.03389830509</v>
      </c>
      <c r="Z89" s="171">
        <v>511913.89830508473</v>
      </c>
      <c r="AA89" s="171">
        <v>516582.71186440677</v>
      </c>
      <c r="AB89" s="171">
        <v>524754.91525423725</v>
      </c>
      <c r="AC89" s="171">
        <v>533445.76271186443</v>
      </c>
      <c r="AD89" s="171">
        <v>542136.6101694915</v>
      </c>
      <c r="AE89" s="171">
        <v>550958.64406779665</v>
      </c>
      <c r="AF89" s="171">
        <v>612582.71186440671</v>
      </c>
      <c r="AG89" s="171">
        <v>618809.49152542371</v>
      </c>
      <c r="AH89" s="171">
        <v>661878.30508474575</v>
      </c>
      <c r="AI89" s="171">
        <v>668754.91525423725</v>
      </c>
      <c r="AJ89" s="171">
        <v>692106.10169491533</v>
      </c>
      <c r="AK89" s="171">
        <v>698850.50847457617</v>
      </c>
      <c r="AL89" s="171">
        <v>717662.03389830503</v>
      </c>
      <c r="AM89" s="171">
        <v>734656.2711864406</v>
      </c>
      <c r="AN89" s="171">
        <v>735693.55932203389</v>
      </c>
      <c r="AO89" s="171">
        <v>736342.37288135593</v>
      </c>
    </row>
    <row r="90" spans="1:41" hidden="1" outlineLevel="1">
      <c r="A90" s="166">
        <v>4000</v>
      </c>
      <c r="B90" s="171">
        <v>253166.44067796611</v>
      </c>
      <c r="C90" s="171">
        <v>259393.22033898305</v>
      </c>
      <c r="D90" s="171">
        <v>265741.01694915252</v>
      </c>
      <c r="E90" s="171">
        <v>275155.93220338982</v>
      </c>
      <c r="F90" s="171">
        <v>288567.45762711862</v>
      </c>
      <c r="G90" s="171">
        <v>304925.0847457627</v>
      </c>
      <c r="H90" s="171">
        <v>310538.64406779659</v>
      </c>
      <c r="I90" s="171">
        <v>320301.35593220341</v>
      </c>
      <c r="J90" s="171">
        <v>341178.30508474575</v>
      </c>
      <c r="K90" s="171">
        <v>347770.16949152545</v>
      </c>
      <c r="L90" s="171">
        <v>354850.16949152545</v>
      </c>
      <c r="M90" s="171">
        <v>369339.66101694916</v>
      </c>
      <c r="N90" s="171">
        <v>383535.2542372882</v>
      </c>
      <c r="O90" s="171">
        <v>405508.4745762712</v>
      </c>
      <c r="P90" s="171">
        <v>412588.4745762712</v>
      </c>
      <c r="Q90" s="171">
        <v>419301.35593220341</v>
      </c>
      <c r="R90" s="171">
        <v>437707.11864406778</v>
      </c>
      <c r="S90" s="171">
        <v>445100.33898305084</v>
      </c>
      <c r="T90" s="171">
        <v>451848.81355932209</v>
      </c>
      <c r="U90" s="171">
        <v>472732.88135593222</v>
      </c>
      <c r="V90" s="171">
        <v>479350.16949152539</v>
      </c>
      <c r="W90" s="171">
        <v>499067.79661016952</v>
      </c>
      <c r="X90" s="171">
        <v>506201.69491525425</v>
      </c>
      <c r="Y90" s="171">
        <v>513469.83050847461</v>
      </c>
      <c r="Z90" s="171">
        <v>515025.76271186443</v>
      </c>
      <c r="AA90" s="171">
        <v>516971.18644067796</v>
      </c>
      <c r="AB90" s="171">
        <v>536560.67796610168</v>
      </c>
      <c r="AC90" s="171">
        <v>539933.89830508479</v>
      </c>
      <c r="AD90" s="171">
        <v>542915.59322033892</v>
      </c>
      <c r="AE90" s="171">
        <v>600128.13559322036</v>
      </c>
      <c r="AF90" s="171">
        <v>616993.22033898311</v>
      </c>
      <c r="AG90" s="171">
        <v>623090.84745762718</v>
      </c>
      <c r="AH90" s="171">
        <v>661878.30508474575</v>
      </c>
      <c r="AI90" s="171">
        <v>676537.62711864419</v>
      </c>
      <c r="AJ90" s="171">
        <v>692106.10169491533</v>
      </c>
      <c r="AK90" s="171">
        <v>703391.18644067796</v>
      </c>
      <c r="AL90" s="171">
        <v>718050.50847457617</v>
      </c>
      <c r="AM90" s="171">
        <v>734656.2711864406</v>
      </c>
      <c r="AN90" s="171">
        <v>735953.89830508479</v>
      </c>
      <c r="AO90" s="171">
        <v>737511.86440677976</v>
      </c>
    </row>
    <row r="91" spans="1:41" hidden="1" outlineLevel="1">
      <c r="A91" s="166">
        <v>4125</v>
      </c>
      <c r="B91" s="171">
        <v>256829.49152542374</v>
      </c>
      <c r="C91" s="171">
        <v>262931.18644067796</v>
      </c>
      <c r="D91" s="171">
        <v>269035.93220338982</v>
      </c>
      <c r="E91" s="171">
        <v>279047.79661016946</v>
      </c>
      <c r="F91" s="171">
        <v>296257.62711864407</v>
      </c>
      <c r="G91" s="171">
        <v>316642.37288135599</v>
      </c>
      <c r="H91" s="171">
        <v>323601.35593220341</v>
      </c>
      <c r="I91" s="171">
        <v>334572.20338983054</v>
      </c>
      <c r="J91" s="171">
        <v>355216.27118644066</v>
      </c>
      <c r="K91" s="171">
        <v>360952.88135593222</v>
      </c>
      <c r="L91" s="171">
        <v>368156.94915254239</v>
      </c>
      <c r="M91" s="171">
        <v>383218.98305084743</v>
      </c>
      <c r="N91" s="171">
        <v>396595.93220338988</v>
      </c>
      <c r="O91" s="171">
        <v>417834.9152542373</v>
      </c>
      <c r="P91" s="171">
        <v>426869.49152542377</v>
      </c>
      <c r="Q91" s="171">
        <v>435170.84745762713</v>
      </c>
      <c r="R91" s="171">
        <v>455218.98305084743</v>
      </c>
      <c r="S91" s="171">
        <v>463001.69491525419</v>
      </c>
      <c r="T91" s="171">
        <v>469620</v>
      </c>
      <c r="U91" s="171">
        <v>489467.79661016952</v>
      </c>
      <c r="V91" s="171">
        <v>495956.94915254239</v>
      </c>
      <c r="W91" s="171">
        <v>512560.67796610174</v>
      </c>
      <c r="X91" s="171">
        <v>524236.27118644066</v>
      </c>
      <c r="Y91" s="171">
        <v>531241.01694915257</v>
      </c>
      <c r="Z91" s="171">
        <v>532537.62711864407</v>
      </c>
      <c r="AA91" s="171">
        <v>535001.69491525425</v>
      </c>
      <c r="AB91" s="171">
        <v>536687.79661016946</v>
      </c>
      <c r="AC91" s="171">
        <v>544863.05084745761</v>
      </c>
      <c r="AD91" s="171">
        <v>588840</v>
      </c>
      <c r="AE91" s="171">
        <v>618417.96610169497</v>
      </c>
      <c r="AF91" s="171">
        <v>623996.94915254239</v>
      </c>
      <c r="AG91" s="171">
        <v>630225.76271186443</v>
      </c>
      <c r="AH91" s="171">
        <v>678094.57627118647</v>
      </c>
      <c r="AI91" s="171">
        <v>679391.18644067796</v>
      </c>
      <c r="AJ91" s="171">
        <v>692624.74576271197</v>
      </c>
      <c r="AK91" s="171">
        <v>712080</v>
      </c>
      <c r="AL91" s="171">
        <v>718831.52542372886</v>
      </c>
      <c r="AM91" s="171">
        <v>735046.779661017</v>
      </c>
      <c r="AN91" s="171">
        <v>736083.05084745772</v>
      </c>
      <c r="AO91" s="171">
        <v>770849.49152542371</v>
      </c>
    </row>
    <row r="92" spans="1:41" hidden="1" outlineLevel="1">
      <c r="A92" s="166">
        <v>4250</v>
      </c>
      <c r="B92" s="171">
        <v>260125.42372881353</v>
      </c>
      <c r="C92" s="171">
        <v>266351.18644067796</v>
      </c>
      <c r="D92" s="171">
        <v>272576.94915254239</v>
      </c>
      <c r="E92" s="171">
        <v>290202.71186440677</v>
      </c>
      <c r="F92" s="171">
        <v>303046.77966101695</v>
      </c>
      <c r="G92" s="171">
        <v>320552.54237288132</v>
      </c>
      <c r="H92" s="171">
        <v>327507.45762711862</v>
      </c>
      <c r="I92" s="171">
        <v>338202.71186440677</v>
      </c>
      <c r="J92" s="171">
        <v>359489.49152542377</v>
      </c>
      <c r="K92" s="171">
        <v>365348.1355932203</v>
      </c>
      <c r="L92" s="171">
        <v>372672.20338983054</v>
      </c>
      <c r="M92" s="171">
        <v>387372.20338983054</v>
      </c>
      <c r="N92" s="171">
        <v>401359.32203389832</v>
      </c>
      <c r="O92" s="171">
        <v>422719.32203389832</v>
      </c>
      <c r="P92" s="171">
        <v>430774.57627118641</v>
      </c>
      <c r="Q92" s="171">
        <v>438955.93220338988</v>
      </c>
      <c r="R92" s="171">
        <v>458852.54237288138</v>
      </c>
      <c r="S92" s="171">
        <v>466894.57627118641</v>
      </c>
      <c r="T92" s="171">
        <v>473771.18644067796</v>
      </c>
      <c r="U92" s="171">
        <v>495956.94915254239</v>
      </c>
      <c r="V92" s="171">
        <v>502050.50847457629</v>
      </c>
      <c r="W92" s="171">
        <v>523196.94915254239</v>
      </c>
      <c r="X92" s="171">
        <v>530072.54237288143</v>
      </c>
      <c r="Y92" s="171">
        <v>537337.62711864407</v>
      </c>
      <c r="Z92" s="171">
        <v>539933.89830508479</v>
      </c>
      <c r="AA92" s="171">
        <v>542266.779661017</v>
      </c>
      <c r="AB92" s="171">
        <v>547975.93220338982</v>
      </c>
      <c r="AC92" s="171">
        <v>590657.28813559317</v>
      </c>
      <c r="AD92" s="171">
        <v>618809.49152542371</v>
      </c>
      <c r="AE92" s="171">
        <v>627108.81355932204</v>
      </c>
      <c r="AF92" s="171">
        <v>658635.25423728814</v>
      </c>
      <c r="AG92" s="171">
        <v>664992.20338983054</v>
      </c>
      <c r="AH92" s="171">
        <v>679132.88135593222</v>
      </c>
      <c r="AI92" s="171">
        <v>693660</v>
      </c>
      <c r="AJ92" s="171">
        <v>701055.25423728814</v>
      </c>
      <c r="AK92" s="171">
        <v>720254.23728813557</v>
      </c>
      <c r="AL92" s="171">
        <v>729595.93220338994</v>
      </c>
      <c r="AM92" s="171">
        <v>735953.89830508479</v>
      </c>
      <c r="AN92" s="171">
        <v>773706.10169491533</v>
      </c>
      <c r="AO92" s="171">
        <v>774093.55932203389</v>
      </c>
    </row>
    <row r="93" spans="1:41" hidden="1" outlineLevel="1">
      <c r="A93" s="166">
        <v>4375</v>
      </c>
      <c r="B93" s="171">
        <v>263422.37288135593</v>
      </c>
      <c r="C93" s="171">
        <v>269282.03389830509</v>
      </c>
      <c r="D93" s="171">
        <v>275139.66101694916</v>
      </c>
      <c r="E93" s="171">
        <v>292022.03389830509</v>
      </c>
      <c r="F93" s="171">
        <v>305252.54237288138</v>
      </c>
      <c r="G93" s="171">
        <v>322746.10169491527</v>
      </c>
      <c r="H93" s="171">
        <v>330560.33898305084</v>
      </c>
      <c r="I93" s="171">
        <v>342353.89830508473</v>
      </c>
      <c r="J93" s="171">
        <v>363884.74576271186</v>
      </c>
      <c r="K93" s="171">
        <v>369985.42372881353</v>
      </c>
      <c r="L93" s="171">
        <v>377311.52542372886</v>
      </c>
      <c r="M93" s="171">
        <v>392430.50847457629</v>
      </c>
      <c r="N93" s="171">
        <v>406606.77966101695</v>
      </c>
      <c r="O93" s="171">
        <v>428212.88135593222</v>
      </c>
      <c r="P93" s="171">
        <v>436391.18644067796</v>
      </c>
      <c r="Q93" s="171">
        <v>457813.22033898305</v>
      </c>
      <c r="R93" s="171">
        <v>463651.52542372886</v>
      </c>
      <c r="S93" s="171">
        <v>472473.55932203389</v>
      </c>
      <c r="T93" s="171">
        <v>479867.79661016952</v>
      </c>
      <c r="U93" s="171">
        <v>501792.20338983054</v>
      </c>
      <c r="V93" s="171">
        <v>508406.44067796611</v>
      </c>
      <c r="W93" s="171">
        <v>524889.15254237282</v>
      </c>
      <c r="X93" s="171">
        <v>532337.28813559317</v>
      </c>
      <c r="Y93" s="171">
        <v>559910.84745762707</v>
      </c>
      <c r="Z93" s="171">
        <v>554331.86440677964</v>
      </c>
      <c r="AA93" s="171">
        <v>562609.83050847461</v>
      </c>
      <c r="AB93" s="171">
        <v>590916.6101694915</v>
      </c>
      <c r="AC93" s="171">
        <v>621662.03389830503</v>
      </c>
      <c r="AD93" s="171">
        <v>628407.45762711868</v>
      </c>
      <c r="AE93" s="171">
        <v>662525.08474576264</v>
      </c>
      <c r="AF93" s="171">
        <v>666549.15254237282</v>
      </c>
      <c r="AG93" s="171">
        <v>674722.37288135593</v>
      </c>
      <c r="AH93" s="171">
        <v>718050.50847457617</v>
      </c>
      <c r="AI93" s="171">
        <v>718958.64406779665</v>
      </c>
      <c r="AJ93" s="171">
        <v>720254.23728813557</v>
      </c>
      <c r="AK93" s="171">
        <v>728946.10169491533</v>
      </c>
      <c r="AL93" s="171">
        <v>737771.18644067796</v>
      </c>
      <c r="AM93" s="171">
        <v>767737.62711864419</v>
      </c>
      <c r="AN93" s="171">
        <v>773963.38983050839</v>
      </c>
      <c r="AO93" s="171">
        <v>775000.67796610168</v>
      </c>
    </row>
    <row r="94" spans="1:41" hidden="1" outlineLevel="1">
      <c r="A94" s="166">
        <v>4500</v>
      </c>
      <c r="B94" s="171">
        <v>281489.49152542377</v>
      </c>
      <c r="C94" s="171">
        <v>288445.42372881359</v>
      </c>
      <c r="D94" s="171">
        <v>295768.4745762712</v>
      </c>
      <c r="E94" s="171">
        <v>305770.16949152545</v>
      </c>
      <c r="F94" s="171">
        <v>326652.20338983054</v>
      </c>
      <c r="G94" s="171">
        <v>350089.83050847455</v>
      </c>
      <c r="H94" s="171">
        <v>357169.83050847455</v>
      </c>
      <c r="I94" s="171">
        <v>367132.88135593222</v>
      </c>
      <c r="J94" s="171">
        <v>393055.93220338988</v>
      </c>
      <c r="K94" s="171">
        <v>400625.08474576275</v>
      </c>
      <c r="L94" s="171">
        <v>409414.57627118641</v>
      </c>
      <c r="M94" s="171">
        <v>417714.9152542373</v>
      </c>
      <c r="N94" s="171">
        <v>442007.79661016952</v>
      </c>
      <c r="O94" s="171">
        <v>466784.74576271186</v>
      </c>
      <c r="P94" s="171">
        <v>474720</v>
      </c>
      <c r="Q94" s="171">
        <v>482655.25423728814</v>
      </c>
      <c r="R94" s="171">
        <v>499867.11864406784</v>
      </c>
      <c r="S94" s="171">
        <v>508532.54237288138</v>
      </c>
      <c r="T94" s="171">
        <v>516222.71186440677</v>
      </c>
      <c r="U94" s="171">
        <v>532669.83050847461</v>
      </c>
      <c r="V94" s="171">
        <v>550830.50847457629</v>
      </c>
      <c r="W94" s="171">
        <v>571275.25423728814</v>
      </c>
      <c r="X94" s="171">
        <v>578844.40677966108</v>
      </c>
      <c r="Y94" s="171">
        <v>589488.81355932204</v>
      </c>
      <c r="Z94" s="171">
        <v>611804.74576271186</v>
      </c>
      <c r="AA94" s="171">
        <v>631912.88135593222</v>
      </c>
      <c r="AB94" s="171">
        <v>664083.05084745772</v>
      </c>
      <c r="AC94" s="171">
        <v>670699.32203389832</v>
      </c>
      <c r="AD94" s="171">
        <v>680300.3389830509</v>
      </c>
      <c r="AE94" s="171">
        <v>688473.55932203389</v>
      </c>
      <c r="AF94" s="171">
        <v>692882.03389830503</v>
      </c>
      <c r="AG94" s="171">
        <v>714159.6610169491</v>
      </c>
      <c r="AH94" s="171">
        <v>729336.6101694915</v>
      </c>
      <c r="AI94" s="171">
        <v>731023.72881355928</v>
      </c>
      <c r="AJ94" s="171">
        <v>776040</v>
      </c>
      <c r="AK94" s="171">
        <v>777206.44067796611</v>
      </c>
      <c r="AL94" s="171">
        <v>783175.93220338994</v>
      </c>
      <c r="AM94" s="171">
        <v>795109.83050847461</v>
      </c>
      <c r="AN94" s="171">
        <v>800040</v>
      </c>
      <c r="AO94" s="171">
        <v>824038.98305084754</v>
      </c>
    </row>
    <row r="95" spans="1:41" hidden="1" outlineLevel="1">
      <c r="A95" s="166">
        <v>4625</v>
      </c>
      <c r="B95" s="171">
        <v>284784.40677966102</v>
      </c>
      <c r="C95" s="171">
        <v>291620.33898305084</v>
      </c>
      <c r="D95" s="171">
        <v>298821.35593220335</v>
      </c>
      <c r="E95" s="171">
        <v>309402.71186440683</v>
      </c>
      <c r="F95" s="171">
        <v>330314.23728813563</v>
      </c>
      <c r="G95" s="171">
        <v>353752.88135593222</v>
      </c>
      <c r="H95" s="171">
        <v>361197.96610169497</v>
      </c>
      <c r="I95" s="171">
        <v>372841.01694915252</v>
      </c>
      <c r="J95" s="171">
        <v>397329.15254237287</v>
      </c>
      <c r="K95" s="171">
        <v>403801.01694915252</v>
      </c>
      <c r="L95" s="171">
        <v>412954.57627118641</v>
      </c>
      <c r="M95" s="171">
        <v>422230.16949152545</v>
      </c>
      <c r="N95" s="171">
        <v>447376.27118644066</v>
      </c>
      <c r="O95" s="171">
        <v>471912.20338983054</v>
      </c>
      <c r="P95" s="171">
        <v>479969.49152542371</v>
      </c>
      <c r="Q95" s="171">
        <v>488027.79661016952</v>
      </c>
      <c r="R95" s="171">
        <v>505360.67796610174</v>
      </c>
      <c r="S95" s="171">
        <v>516320.33898305084</v>
      </c>
      <c r="T95" s="171">
        <v>524236.27118644066</v>
      </c>
      <c r="U95" s="171">
        <v>547328.13559322036</v>
      </c>
      <c r="V95" s="171">
        <v>555630.50847457629</v>
      </c>
      <c r="W95" s="171">
        <v>576769.83050847461</v>
      </c>
      <c r="X95" s="171">
        <v>585190.16949152539</v>
      </c>
      <c r="Y95" s="171">
        <v>593004.40677966108</v>
      </c>
      <c r="Z95" s="171">
        <v>641251.52542372886</v>
      </c>
      <c r="AA95" s="171">
        <v>651240</v>
      </c>
      <c r="AB95" s="171">
        <v>671347.11864406778</v>
      </c>
      <c r="AC95" s="171">
        <v>680559.6610169491</v>
      </c>
      <c r="AD95" s="171">
        <v>689380.67796610168</v>
      </c>
      <c r="AE95" s="171">
        <v>693921.35593220347</v>
      </c>
      <c r="AF95" s="171">
        <v>715197.96610169485</v>
      </c>
      <c r="AG95" s="171">
        <v>722332.88135593222</v>
      </c>
      <c r="AH95" s="171">
        <v>737642.03389830503</v>
      </c>
      <c r="AI95" s="171">
        <v>747109.83050847461</v>
      </c>
      <c r="AJ95" s="171">
        <v>781749.15254237282</v>
      </c>
      <c r="AK95" s="171">
        <v>783175.93220338994</v>
      </c>
      <c r="AL95" s="171">
        <v>789270.5084745764</v>
      </c>
      <c r="AM95" s="171">
        <v>796278.30508474575</v>
      </c>
      <c r="AN95" s="171">
        <v>826372.88135593222</v>
      </c>
      <c r="AO95" s="171">
        <v>833250.5084745764</v>
      </c>
    </row>
    <row r="96" spans="1:41" hidden="1" outlineLevel="1">
      <c r="A96" s="166">
        <v>4750</v>
      </c>
      <c r="B96" s="171">
        <v>287957.28813559323</v>
      </c>
      <c r="C96" s="171">
        <v>294916.27118644072</v>
      </c>
      <c r="D96" s="171">
        <v>302238.30508474575</v>
      </c>
      <c r="E96" s="171">
        <v>321339.66101694916</v>
      </c>
      <c r="F96" s="171">
        <v>336517.62711864407</v>
      </c>
      <c r="G96" s="171">
        <v>357901.01694915252</v>
      </c>
      <c r="H96" s="171">
        <v>365593.22033898305</v>
      </c>
      <c r="I96" s="171">
        <v>376344.40677966102</v>
      </c>
      <c r="J96" s="171">
        <v>401359.32203389832</v>
      </c>
      <c r="K96" s="171">
        <v>407951.18644067796</v>
      </c>
      <c r="L96" s="171">
        <v>415883.3898305085</v>
      </c>
      <c r="M96" s="171">
        <v>431738.64406779665</v>
      </c>
      <c r="N96" s="171">
        <v>451163.3898305085</v>
      </c>
      <c r="O96" s="171">
        <v>477160.67796610174</v>
      </c>
      <c r="P96" s="171">
        <v>485218.98305084743</v>
      </c>
      <c r="Q96" s="171">
        <v>497121.35593220341</v>
      </c>
      <c r="R96" s="171">
        <v>513469.83050847461</v>
      </c>
      <c r="S96" s="171">
        <v>523196.94915254239</v>
      </c>
      <c r="T96" s="171">
        <v>530332.88135593222</v>
      </c>
      <c r="U96" s="171">
        <v>553686.10169491533</v>
      </c>
      <c r="V96" s="171">
        <v>561596.94915254239</v>
      </c>
      <c r="W96" s="171">
        <v>585466.779661017</v>
      </c>
      <c r="X96" s="171">
        <v>594159.66101694922</v>
      </c>
      <c r="Y96" s="171">
        <v>602332.88135593222</v>
      </c>
      <c r="Z96" s="171">
        <v>648127.11864406778</v>
      </c>
      <c r="AA96" s="171">
        <v>655001.69491525425</v>
      </c>
      <c r="AB96" s="171">
        <v>680559.6610169491</v>
      </c>
      <c r="AC96" s="171">
        <v>689380.67796610168</v>
      </c>
      <c r="AD96" s="171">
        <v>698850.50847457617</v>
      </c>
      <c r="AE96" s="171">
        <v>701315.59322033904</v>
      </c>
      <c r="AF96" s="171">
        <v>723498.30508474575</v>
      </c>
      <c r="AG96" s="171">
        <v>730116.6101694915</v>
      </c>
      <c r="AH96" s="171">
        <v>760992.20338983054</v>
      </c>
      <c r="AI96" s="171">
        <v>783044.74576271197</v>
      </c>
      <c r="AJ96" s="171">
        <v>789921.35593220347</v>
      </c>
      <c r="AK96" s="171">
        <v>796666.779661017</v>
      </c>
      <c r="AL96" s="171">
        <v>798093.55932203389</v>
      </c>
      <c r="AM96" s="171">
        <v>828321.35593220347</v>
      </c>
      <c r="AN96" s="171">
        <v>835714.57627118647</v>
      </c>
      <c r="AO96" s="171">
        <v>842850.5084745764</v>
      </c>
    </row>
    <row r="97" spans="1:41" hidden="1" outlineLevel="1">
      <c r="A97" s="166">
        <v>4875</v>
      </c>
      <c r="B97" s="171">
        <v>290276.94915254239</v>
      </c>
      <c r="C97" s="171">
        <v>297844.06779661018</v>
      </c>
      <c r="D97" s="171">
        <v>305535.25423728814</v>
      </c>
      <c r="E97" s="171">
        <v>324840</v>
      </c>
      <c r="F97" s="171">
        <v>339760.67796610174</v>
      </c>
      <c r="G97" s="171">
        <v>361562.03389830509</v>
      </c>
      <c r="H97" s="171">
        <v>369376.27118644066</v>
      </c>
      <c r="I97" s="171">
        <v>380237.28813559323</v>
      </c>
      <c r="J97" s="171">
        <v>405874.57627118641</v>
      </c>
      <c r="K97" s="171">
        <v>412831.52542372886</v>
      </c>
      <c r="L97" s="171">
        <v>421010.84745762713</v>
      </c>
      <c r="M97" s="171">
        <v>436149.15254237287</v>
      </c>
      <c r="N97" s="171">
        <v>454091.18644067796</v>
      </c>
      <c r="O97" s="171">
        <v>478993.22033898305</v>
      </c>
      <c r="P97" s="171">
        <v>488882.03389830509</v>
      </c>
      <c r="Q97" s="171">
        <v>512042.03389830509</v>
      </c>
      <c r="R97" s="171">
        <v>519566.44067796611</v>
      </c>
      <c r="S97" s="171">
        <v>528129.15254237282</v>
      </c>
      <c r="T97" s="171">
        <v>535651.52542372886</v>
      </c>
      <c r="U97" s="171">
        <v>559002.71186440671</v>
      </c>
      <c r="V97" s="171">
        <v>567565.42372881353</v>
      </c>
      <c r="W97" s="171">
        <v>591433.22033898311</v>
      </c>
      <c r="X97" s="171">
        <v>600128.13559322036</v>
      </c>
      <c r="Y97" s="171">
        <v>608299.32203389832</v>
      </c>
      <c r="Z97" s="171">
        <v>655001.69491525425</v>
      </c>
      <c r="AA97" s="171">
        <v>682634.23728813557</v>
      </c>
      <c r="AB97" s="171">
        <v>688473.55932203389</v>
      </c>
      <c r="AC97" s="171">
        <v>695865.76271186443</v>
      </c>
      <c r="AD97" s="171">
        <v>702224.74576271197</v>
      </c>
      <c r="AE97" s="171">
        <v>709101.35593220347</v>
      </c>
      <c r="AF97" s="171">
        <v>731540.3389830509</v>
      </c>
      <c r="AG97" s="171">
        <v>747109.83050847461</v>
      </c>
      <c r="AH97" s="171">
        <v>770722.37288135593</v>
      </c>
      <c r="AI97" s="171">
        <v>791349.15254237282</v>
      </c>
      <c r="AJ97" s="171">
        <v>792777.96610169485</v>
      </c>
      <c r="AK97" s="171">
        <v>805227.45762711868</v>
      </c>
      <c r="AL97" s="171">
        <v>831952.88135593222</v>
      </c>
      <c r="AM97" s="171">
        <v>837920.3389830509</v>
      </c>
      <c r="AN97" s="171">
        <v>845315.59322033904</v>
      </c>
      <c r="AO97" s="171">
        <v>846222.71186440683</v>
      </c>
    </row>
    <row r="98" spans="1:41" hidden="1" outlineLevel="1">
      <c r="A98" s="166">
        <v>5000</v>
      </c>
      <c r="B98" s="171">
        <v>294616.27118644072</v>
      </c>
      <c r="C98" s="171">
        <v>301142.03389830509</v>
      </c>
      <c r="D98" s="171">
        <v>331778.64406779665</v>
      </c>
      <c r="E98" s="171">
        <v>362784.40677966102</v>
      </c>
      <c r="F98" s="171">
        <v>376335.2542372882</v>
      </c>
      <c r="G98" s="171">
        <v>389883.05084745766</v>
      </c>
      <c r="H98" s="171">
        <v>403677.96610169497</v>
      </c>
      <c r="I98" s="171">
        <v>416860.67796610174</v>
      </c>
      <c r="J98" s="171">
        <v>430409.49152542377</v>
      </c>
      <c r="K98" s="171">
        <v>444202.37288135599</v>
      </c>
      <c r="L98" s="171">
        <v>457387.11864406784</v>
      </c>
      <c r="M98" s="171">
        <v>470937.96610169497</v>
      </c>
      <c r="N98" s="171">
        <v>484730.84745762707</v>
      </c>
      <c r="O98" s="171">
        <v>498035.59322033898</v>
      </c>
      <c r="P98" s="171">
        <v>511585.42372881353</v>
      </c>
      <c r="Q98" s="171">
        <v>525377.28813559317</v>
      </c>
      <c r="R98" s="171">
        <v>539284.06779661018</v>
      </c>
      <c r="S98" s="171">
        <v>552645.76271186443</v>
      </c>
      <c r="T98" s="171">
        <v>566785.42372881353</v>
      </c>
      <c r="U98" s="171">
        <v>591696.6101694915</v>
      </c>
      <c r="V98" s="171">
        <v>605704.06779661018</v>
      </c>
      <c r="W98" s="171">
        <v>619717.62711864407</v>
      </c>
      <c r="X98" s="171">
        <v>633468.81355932204</v>
      </c>
      <c r="Y98" s="171">
        <v>647348.13559322036</v>
      </c>
      <c r="Z98" s="171">
        <v>687953.89830508479</v>
      </c>
      <c r="AA98" s="171">
        <v>710136.6101694915</v>
      </c>
      <c r="AB98" s="171">
        <v>716752.88135593222</v>
      </c>
      <c r="AC98" s="171">
        <v>723498.30508474575</v>
      </c>
      <c r="AD98" s="171">
        <v>731412.20338983054</v>
      </c>
      <c r="AE98" s="171">
        <v>738418.98305084754</v>
      </c>
      <c r="AF98" s="171">
        <v>754115.59322033904</v>
      </c>
      <c r="AG98" s="171">
        <v>775649.49152542371</v>
      </c>
      <c r="AH98" s="171">
        <v>802244.74576271197</v>
      </c>
      <c r="AI98" s="171">
        <v>815478.30508474575</v>
      </c>
      <c r="AJ98" s="171">
        <v>831952.88135593222</v>
      </c>
      <c r="AK98" s="171">
        <v>833640</v>
      </c>
      <c r="AL98" s="171">
        <v>865294.57627118647</v>
      </c>
      <c r="AM98" s="171">
        <v>872947.11864406778</v>
      </c>
      <c r="AN98" s="171">
        <v>873985.42372881353</v>
      </c>
      <c r="AO98" s="171">
        <v>885012.20338983054</v>
      </c>
    </row>
    <row r="99" spans="1:41" hidden="1" outlineLevel="1">
      <c r="A99" s="166">
        <v>5125</v>
      </c>
      <c r="B99" s="171">
        <v>301880.33898305084</v>
      </c>
      <c r="C99" s="171">
        <v>315758.64406779665</v>
      </c>
      <c r="D99" s="171">
        <v>332267.79661016952</v>
      </c>
      <c r="E99" s="171">
        <v>364494.9152542373</v>
      </c>
      <c r="F99" s="171">
        <v>377676.61016949156</v>
      </c>
      <c r="G99" s="171">
        <v>391350.50847457629</v>
      </c>
      <c r="H99" s="171">
        <v>405632.54237288138</v>
      </c>
      <c r="I99" s="171">
        <v>418204.06779661018</v>
      </c>
      <c r="J99" s="171">
        <v>431875.93220338988</v>
      </c>
      <c r="K99" s="171">
        <v>444936.61016949156</v>
      </c>
      <c r="L99" s="171">
        <v>458120.33898305084</v>
      </c>
      <c r="M99" s="171">
        <v>471822.71186440677</v>
      </c>
      <c r="N99" s="171">
        <v>486196.27118644066</v>
      </c>
      <c r="O99" s="171">
        <v>499377.96610169497</v>
      </c>
      <c r="P99" s="171">
        <v>513049.83050847461</v>
      </c>
      <c r="Q99" s="171">
        <v>538928.13559322036</v>
      </c>
      <c r="R99" s="171">
        <v>552965.08474576275</v>
      </c>
      <c r="S99" s="171">
        <v>567046.779661017</v>
      </c>
      <c r="T99" s="171">
        <v>580796.94915254239</v>
      </c>
      <c r="U99" s="171">
        <v>606482.03389830503</v>
      </c>
      <c r="V99" s="171">
        <v>608628.81355932204</v>
      </c>
      <c r="W99" s="171">
        <v>622420.67796610168</v>
      </c>
      <c r="X99" s="171">
        <v>636703.72881355928</v>
      </c>
      <c r="Y99" s="171">
        <v>662136.6101694915</v>
      </c>
      <c r="Z99" s="171">
        <v>720254.23728813557</v>
      </c>
      <c r="AA99" s="171">
        <v>731412.20338983054</v>
      </c>
      <c r="AB99" s="171">
        <v>738549.15254237282</v>
      </c>
      <c r="AC99" s="171">
        <v>745683.05084745772</v>
      </c>
      <c r="AD99" s="171">
        <v>776947.11864406778</v>
      </c>
      <c r="AE99" s="171">
        <v>784601.69491525425</v>
      </c>
      <c r="AF99" s="171">
        <v>792515.59322033904</v>
      </c>
      <c r="AG99" s="171">
        <v>800430.5084745764</v>
      </c>
      <c r="AH99" s="171">
        <v>814440</v>
      </c>
      <c r="AI99" s="171">
        <v>828837.96610169485</v>
      </c>
      <c r="AJ99" s="171">
        <v>841683.05084745772</v>
      </c>
      <c r="AK99" s="171">
        <v>853099.32203389832</v>
      </c>
      <c r="AL99" s="171">
        <v>871391.18644067796</v>
      </c>
      <c r="AM99" s="171">
        <v>886697.28813559329</v>
      </c>
      <c r="AN99" s="171">
        <v>892535.59322033904</v>
      </c>
      <c r="AO99" s="171">
        <v>895910.84745762707</v>
      </c>
    </row>
    <row r="100" spans="1:41" hidden="1" outlineLevel="1">
      <c r="A100" s="166">
        <v>5250</v>
      </c>
      <c r="B100" s="171">
        <v>307846.77966101695</v>
      </c>
      <c r="C100" s="171">
        <v>319523.3898305085</v>
      </c>
      <c r="D100" s="171">
        <v>340080</v>
      </c>
      <c r="E100" s="171">
        <v>365226.10169491527</v>
      </c>
      <c r="F100" s="171">
        <v>379143.05084745766</v>
      </c>
      <c r="G100" s="171">
        <v>392692.88135593222</v>
      </c>
      <c r="H100" s="171">
        <v>407583.05084745766</v>
      </c>
      <c r="I100" s="171">
        <v>418508.1355932203</v>
      </c>
      <c r="J100" s="171">
        <v>433218.30508474575</v>
      </c>
      <c r="K100" s="171">
        <v>446280</v>
      </c>
      <c r="L100" s="171">
        <v>460070.84745762713</v>
      </c>
      <c r="M100" s="171">
        <v>485445.76271186443</v>
      </c>
      <c r="N100" s="171">
        <v>487537.62711864407</v>
      </c>
      <c r="O100" s="171">
        <v>505163.3898305085</v>
      </c>
      <c r="P100" s="171">
        <v>515002.37288135593</v>
      </c>
      <c r="Q100" s="171">
        <v>552965.08474576275</v>
      </c>
      <c r="R100" s="171">
        <v>567046.779661017</v>
      </c>
      <c r="S100" s="171">
        <v>581653.22033898311</v>
      </c>
      <c r="T100" s="171">
        <v>596176.27118644072</v>
      </c>
      <c r="U100" s="171">
        <v>610215.25423728814</v>
      </c>
      <c r="V100" s="171">
        <v>627760.67796610168</v>
      </c>
      <c r="W100" s="171">
        <v>632689.83050847461</v>
      </c>
      <c r="X100" s="171">
        <v>639999.6610169491</v>
      </c>
      <c r="Y100" s="171">
        <v>683283.05084745772</v>
      </c>
      <c r="Z100" s="171">
        <v>749444.74576271197</v>
      </c>
      <c r="AA100" s="171">
        <v>760084.06779661018</v>
      </c>
      <c r="AB100" s="171">
        <v>767479.32203389832</v>
      </c>
      <c r="AC100" s="171">
        <v>786677.28813559329</v>
      </c>
      <c r="AD100" s="171">
        <v>810027.45762711868</v>
      </c>
      <c r="AE100" s="171">
        <v>815995.93220338994</v>
      </c>
      <c r="AF100" s="171">
        <v>834936.6101694915</v>
      </c>
      <c r="AG100" s="171">
        <v>842979.66101694922</v>
      </c>
      <c r="AH100" s="171">
        <v>848041.01694915257</v>
      </c>
      <c r="AI100" s="171">
        <v>865034.23728813557</v>
      </c>
      <c r="AJ100" s="171">
        <v>882676.2711864406</v>
      </c>
      <c r="AK100" s="171">
        <v>889682.03389830503</v>
      </c>
      <c r="AL100" s="171">
        <v>903433.22033898311</v>
      </c>
      <c r="AM100" s="171">
        <v>919780.67796610168</v>
      </c>
      <c r="AN100" s="171">
        <v>928730.84745762707</v>
      </c>
      <c r="AO100" s="171">
        <v>950784.40677966108</v>
      </c>
    </row>
    <row r="101" spans="1:41" hidden="1" outlineLevel="1">
      <c r="A101" s="166">
        <v>5375</v>
      </c>
      <c r="B101" s="171">
        <v>322746.10169491527</v>
      </c>
      <c r="C101" s="171">
        <v>323284.06779661018</v>
      </c>
      <c r="D101" s="171">
        <v>343987.11864406778</v>
      </c>
      <c r="E101" s="171">
        <v>366485.08474576275</v>
      </c>
      <c r="F101" s="171">
        <v>379386.10169491527</v>
      </c>
      <c r="G101" s="171">
        <v>395255.59322033898</v>
      </c>
      <c r="H101" s="171">
        <v>409658.64406779665</v>
      </c>
      <c r="I101" s="171">
        <v>424215.2542372882</v>
      </c>
      <c r="J101" s="171">
        <v>434560.67796610174</v>
      </c>
      <c r="K101" s="171">
        <v>451406.44067796611</v>
      </c>
      <c r="L101" s="171">
        <v>462224.74576271186</v>
      </c>
      <c r="M101" s="171">
        <v>491932.88135593222</v>
      </c>
      <c r="N101" s="171">
        <v>488559.66101694916</v>
      </c>
      <c r="O101" s="171">
        <v>512430.50847457629</v>
      </c>
      <c r="P101" s="171">
        <v>517879.32203389832</v>
      </c>
      <c r="Q101" s="171">
        <v>554308.47457627114</v>
      </c>
      <c r="R101" s="171">
        <v>568344.40677966108</v>
      </c>
      <c r="S101" s="171">
        <v>583726.779661017</v>
      </c>
      <c r="T101" s="171">
        <v>597398.64406779665</v>
      </c>
      <c r="U101" s="171">
        <v>628407.45762711868</v>
      </c>
      <c r="V101" s="171">
        <v>629704.06779661018</v>
      </c>
      <c r="W101" s="171">
        <v>634894.57627118647</v>
      </c>
      <c r="X101" s="171">
        <v>651240</v>
      </c>
      <c r="Y101" s="171">
        <v>687175.93220338982</v>
      </c>
      <c r="Z101" s="171">
        <v>762549.15254237282</v>
      </c>
      <c r="AA101" s="171">
        <v>771109.83050847461</v>
      </c>
      <c r="AB101" s="171">
        <v>777335.59322033904</v>
      </c>
      <c r="AC101" s="171">
        <v>791478.30508474575</v>
      </c>
      <c r="AD101" s="171">
        <v>815216.94915254239</v>
      </c>
      <c r="AE101" s="171">
        <v>825077.28813559329</v>
      </c>
      <c r="AF101" s="171">
        <v>843369.15254237282</v>
      </c>
      <c r="AG101" s="171">
        <v>856860</v>
      </c>
      <c r="AH101" s="171">
        <v>880082.03389830503</v>
      </c>
      <c r="AI101" s="171">
        <v>887736.6101694915</v>
      </c>
      <c r="AJ101" s="171">
        <v>891888.81355932204</v>
      </c>
      <c r="AK101" s="171">
        <v>908235.25423728814</v>
      </c>
      <c r="AL101" s="171">
        <v>921984.40677966108</v>
      </c>
      <c r="AM101" s="171">
        <v>929509.83050847461</v>
      </c>
      <c r="AN101" s="171">
        <v>952341.35593220347</v>
      </c>
      <c r="AO101" s="171">
        <v>960514.57627118635</v>
      </c>
    </row>
    <row r="102" spans="1:41" hidden="1" outlineLevel="1">
      <c r="A102" s="166">
        <v>5500</v>
      </c>
      <c r="B102" s="171">
        <v>328726.77966101695</v>
      </c>
      <c r="C102" s="171">
        <v>342744.40677966102</v>
      </c>
      <c r="D102" s="171">
        <v>355067.79661016952</v>
      </c>
      <c r="E102" s="171">
        <v>381920.33898305084</v>
      </c>
      <c r="F102" s="171">
        <v>384775.93220338988</v>
      </c>
      <c r="G102" s="171">
        <v>399306.10169491527</v>
      </c>
      <c r="H102" s="171">
        <v>415134.9152542373</v>
      </c>
      <c r="I102" s="171">
        <v>432257.28813559323</v>
      </c>
      <c r="J102" s="171">
        <v>450159.66101694916</v>
      </c>
      <c r="K102" s="171">
        <v>460538.64406779665</v>
      </c>
      <c r="L102" s="171">
        <v>472473.55932203389</v>
      </c>
      <c r="M102" s="171">
        <v>510614.23728813563</v>
      </c>
      <c r="N102" s="171">
        <v>509576.94915254239</v>
      </c>
      <c r="O102" s="171">
        <v>523585.42372881353</v>
      </c>
      <c r="P102" s="171">
        <v>535001.69491525425</v>
      </c>
      <c r="Q102" s="171">
        <v>569901.35593220335</v>
      </c>
      <c r="R102" s="171">
        <v>571717.62711864407</v>
      </c>
      <c r="S102" s="171">
        <v>585070.16949152539</v>
      </c>
      <c r="T102" s="171">
        <v>611024.74576271186</v>
      </c>
      <c r="U102" s="171">
        <v>642418.98305084754</v>
      </c>
      <c r="V102" s="171">
        <v>644493.55932203389</v>
      </c>
      <c r="W102" s="171">
        <v>676794.91525423725</v>
      </c>
      <c r="X102" s="171">
        <v>683283.05084745772</v>
      </c>
      <c r="Y102" s="171">
        <v>689769.15254237282</v>
      </c>
      <c r="Z102" s="171">
        <v>770071.52542372886</v>
      </c>
      <c r="AA102" s="171">
        <v>778635.25423728814</v>
      </c>
      <c r="AB102" s="171">
        <v>785378.64406779665</v>
      </c>
      <c r="AC102" s="171">
        <v>799521.35593220347</v>
      </c>
      <c r="AD102" s="171">
        <v>824816.94915254239</v>
      </c>
      <c r="AE102" s="171">
        <v>834548.13559322036</v>
      </c>
      <c r="AF102" s="171">
        <v>848429.49152542371</v>
      </c>
      <c r="AG102" s="171">
        <v>868926.10169491533</v>
      </c>
      <c r="AH102" s="171">
        <v>885529.83050847461</v>
      </c>
      <c r="AI102" s="171">
        <v>896688.81355932204</v>
      </c>
      <c r="AJ102" s="171">
        <v>916017.96610169485</v>
      </c>
      <c r="AK102" s="171">
        <v>919261.01694915257</v>
      </c>
      <c r="AL102" s="171">
        <v>930805.42372881353</v>
      </c>
      <c r="AM102" s="171">
        <v>944298.30508474575</v>
      </c>
      <c r="AN102" s="171">
        <v>961942.37288135593</v>
      </c>
      <c r="AO102" s="171">
        <v>983605.42372881353</v>
      </c>
    </row>
    <row r="103" spans="1:41" hidden="1" outlineLevel="1">
      <c r="A103" s="166">
        <v>5625</v>
      </c>
      <c r="B103" s="171">
        <v>341178.30508474575</v>
      </c>
      <c r="C103" s="171">
        <v>353873.89830508473</v>
      </c>
      <c r="D103" s="171">
        <v>367057.62711864407</v>
      </c>
      <c r="E103" s="171">
        <v>383739.66101694916</v>
      </c>
      <c r="F103" s="171">
        <v>395805.76271186443</v>
      </c>
      <c r="G103" s="171">
        <v>410850.50847457629</v>
      </c>
      <c r="H103" s="171">
        <v>427845.76271186443</v>
      </c>
      <c r="I103" s="171">
        <v>448731.86440677964</v>
      </c>
      <c r="J103" s="171">
        <v>467673.55932203389</v>
      </c>
      <c r="K103" s="171">
        <v>476885.08474576275</v>
      </c>
      <c r="L103" s="171">
        <v>487912.88135593222</v>
      </c>
      <c r="M103" s="171">
        <v>517879.32203389832</v>
      </c>
      <c r="N103" s="171">
        <v>534094.57627118647</v>
      </c>
      <c r="O103" s="171">
        <v>541617.96610169497</v>
      </c>
      <c r="P103" s="171">
        <v>561596.94915254239</v>
      </c>
      <c r="Q103" s="171">
        <v>591433.22033898311</v>
      </c>
      <c r="R103" s="171">
        <v>600645.76271186443</v>
      </c>
      <c r="S103" s="171">
        <v>617122.37288135593</v>
      </c>
      <c r="T103" s="171">
        <v>634894.57627118647</v>
      </c>
      <c r="U103" s="171">
        <v>654094.57627118647</v>
      </c>
      <c r="V103" s="171">
        <v>662398.98305084754</v>
      </c>
      <c r="W103" s="171">
        <v>691846.779661017</v>
      </c>
      <c r="X103" s="171">
        <v>695218.98305084754</v>
      </c>
      <c r="Y103" s="171">
        <v>703132.88135593222</v>
      </c>
      <c r="Z103" s="171">
        <v>789921.35593220347</v>
      </c>
      <c r="AA103" s="171">
        <v>794979.6610169491</v>
      </c>
      <c r="AB103" s="171">
        <v>817813.22033898311</v>
      </c>
      <c r="AC103" s="171">
        <v>843888.81355932204</v>
      </c>
      <c r="AD103" s="171">
        <v>862051.52542372886</v>
      </c>
      <c r="AE103" s="171">
        <v>871131.86440677976</v>
      </c>
      <c r="AF103" s="171">
        <v>892796.94915254239</v>
      </c>
      <c r="AG103" s="171">
        <v>910828.47457627126</v>
      </c>
      <c r="AH103" s="171">
        <v>917053.22033898311</v>
      </c>
      <c r="AI103" s="171">
        <v>925876.2711864406</v>
      </c>
      <c r="AJ103" s="171">
        <v>949357.62711864407</v>
      </c>
      <c r="AK103" s="171">
        <v>955973.89830508479</v>
      </c>
      <c r="AL103" s="171">
        <v>970762.37288135593</v>
      </c>
      <c r="AM103" s="171">
        <v>1002286.779661017</v>
      </c>
      <c r="AN103" s="171">
        <v>1007087.7966101695</v>
      </c>
      <c r="AO103" s="171">
        <v>1016816.9491525424</v>
      </c>
    </row>
    <row r="104" spans="1:41" hidden="1" outlineLevel="1">
      <c r="A104" s="166">
        <v>5750</v>
      </c>
      <c r="B104" s="171">
        <v>347037.96610169491</v>
      </c>
      <c r="C104" s="171">
        <v>357534.9152542373</v>
      </c>
      <c r="D104" s="171">
        <v>370352.54237288132</v>
      </c>
      <c r="E104" s="171">
        <v>395672.54237288138</v>
      </c>
      <c r="F104" s="171">
        <v>405661.01694915252</v>
      </c>
      <c r="G104" s="171">
        <v>418377.96610169497</v>
      </c>
      <c r="H104" s="171">
        <v>434851.52542372886</v>
      </c>
      <c r="I104" s="171">
        <v>452755.93220338988</v>
      </c>
      <c r="J104" s="171">
        <v>471822.71186440677</v>
      </c>
      <c r="K104" s="171">
        <v>481554.9152542373</v>
      </c>
      <c r="L104" s="171">
        <v>498939.66101694916</v>
      </c>
      <c r="M104" s="171">
        <v>522807.45762711862</v>
      </c>
      <c r="N104" s="171">
        <v>539803.72881355928</v>
      </c>
      <c r="O104" s="171">
        <v>553813.22033898311</v>
      </c>
      <c r="P104" s="171">
        <v>566914.57627118647</v>
      </c>
      <c r="Q104" s="171">
        <v>596883.05084745761</v>
      </c>
      <c r="R104" s="171">
        <v>610117.62711864407</v>
      </c>
      <c r="S104" s="171">
        <v>623865.76271186443</v>
      </c>
      <c r="T104" s="171">
        <v>641379.6610169491</v>
      </c>
      <c r="U104" s="171">
        <v>660712.88135593222</v>
      </c>
      <c r="V104" s="171">
        <v>669661.01694915257</v>
      </c>
      <c r="W104" s="171">
        <v>696128.13559322036</v>
      </c>
      <c r="X104" s="171">
        <v>702353.89830508479</v>
      </c>
      <c r="Y104" s="171">
        <v>712080</v>
      </c>
      <c r="Z104" s="171">
        <v>799392.20338983054</v>
      </c>
      <c r="AA104" s="171">
        <v>821444.74576271197</v>
      </c>
      <c r="AB104" s="171">
        <v>829486.779661017</v>
      </c>
      <c r="AC104" s="171">
        <v>860495.59322033904</v>
      </c>
      <c r="AD104" s="171">
        <v>888645.76271186443</v>
      </c>
      <c r="AE104" s="171">
        <v>897854.23728813569</v>
      </c>
      <c r="AF104" s="171">
        <v>923412.20338983054</v>
      </c>
      <c r="AG104" s="171">
        <v>928212.20338983054</v>
      </c>
      <c r="AH104" s="171">
        <v>936514.57627118647</v>
      </c>
      <c r="AI104" s="171">
        <v>943260</v>
      </c>
      <c r="AJ104" s="171">
        <v>958051.52542372886</v>
      </c>
      <c r="AK104" s="171">
        <v>980362.37288135593</v>
      </c>
      <c r="AL104" s="171">
        <v>989053.220338983</v>
      </c>
      <c r="AM104" s="171">
        <v>1019541.3559322035</v>
      </c>
      <c r="AN104" s="171">
        <v>1025377.6271186441</v>
      </c>
      <c r="AO104" s="171">
        <v>1030957.6271186441</v>
      </c>
    </row>
    <row r="105" spans="1:41" hidden="1" outlineLevel="1">
      <c r="A105" s="166">
        <v>5875</v>
      </c>
      <c r="B105" s="171">
        <v>353873.89830508473</v>
      </c>
      <c r="C105" s="171">
        <v>368156.94915254239</v>
      </c>
      <c r="D105" s="171">
        <v>378286.77966101695</v>
      </c>
      <c r="E105" s="171">
        <v>399306.10169491527</v>
      </c>
      <c r="F105" s="171">
        <v>413445.76271186443</v>
      </c>
      <c r="G105" s="171">
        <v>427845.76271186443</v>
      </c>
      <c r="H105" s="171">
        <v>441078.30508474575</v>
      </c>
      <c r="I105" s="171">
        <v>465727.11864406784</v>
      </c>
      <c r="J105" s="171">
        <v>476885.08474576275</v>
      </c>
      <c r="K105" s="171">
        <v>491023.72881355928</v>
      </c>
      <c r="L105" s="171">
        <v>503996.94915254239</v>
      </c>
      <c r="M105" s="171">
        <v>531372.20338983054</v>
      </c>
      <c r="N105" s="171">
        <v>545250.50847457629</v>
      </c>
      <c r="O105" s="171">
        <v>564063.05084745761</v>
      </c>
      <c r="P105" s="171">
        <v>572753.89830508479</v>
      </c>
      <c r="Q105" s="171">
        <v>603241.01694915257</v>
      </c>
      <c r="R105" s="171">
        <v>622311.86440677964</v>
      </c>
      <c r="S105" s="171">
        <v>639824.74576271197</v>
      </c>
      <c r="T105" s="171">
        <v>647996.94915254239</v>
      </c>
      <c r="U105" s="171">
        <v>667975.93220338982</v>
      </c>
      <c r="V105" s="171">
        <v>678743.38983050839</v>
      </c>
      <c r="W105" s="171">
        <v>699629.49152542371</v>
      </c>
      <c r="X105" s="171">
        <v>709229.49152542371</v>
      </c>
      <c r="Y105" s="171">
        <v>727780.67796610168</v>
      </c>
      <c r="Z105" s="171">
        <v>806786.44067796611</v>
      </c>
      <c r="AA105" s="171">
        <v>828969.15254237282</v>
      </c>
      <c r="AB105" s="171">
        <v>855822.71186440683</v>
      </c>
      <c r="AC105" s="171">
        <v>873856.2711864406</v>
      </c>
      <c r="AD105" s="171">
        <v>905378.64406779665</v>
      </c>
      <c r="AE105" s="171">
        <v>919780.67796610168</v>
      </c>
      <c r="AF105" s="171">
        <v>931455.25423728814</v>
      </c>
      <c r="AG105" s="171">
        <v>936514.57627118647</v>
      </c>
      <c r="AH105" s="171">
        <v>944686.779661017</v>
      </c>
      <c r="AI105" s="171">
        <v>956622.71186440683</v>
      </c>
      <c r="AJ105" s="171">
        <v>981531.86440677964</v>
      </c>
      <c r="AK105" s="171">
        <v>1004104.0677966102</v>
      </c>
      <c r="AL105" s="171">
        <v>1016816.9491525424</v>
      </c>
      <c r="AM105" s="171">
        <v>1030438.9830508474</v>
      </c>
      <c r="AN105" s="171">
        <v>1039778.6440677966</v>
      </c>
      <c r="AO105" s="171">
        <v>1053530.8474576271</v>
      </c>
    </row>
    <row r="106" spans="1:41" hidden="1" outlineLevel="1">
      <c r="A106" s="166">
        <v>6000</v>
      </c>
      <c r="B106" s="171">
        <v>359868.81355932209</v>
      </c>
      <c r="C106" s="171">
        <v>373283.3898305085</v>
      </c>
      <c r="D106" s="171">
        <v>384256.27118644066</v>
      </c>
      <c r="E106" s="171">
        <v>405271.52542372886</v>
      </c>
      <c r="F106" s="171">
        <v>418377.96610169497</v>
      </c>
      <c r="G106" s="171">
        <v>433814.23728813563</v>
      </c>
      <c r="H106" s="171">
        <v>449510.84745762713</v>
      </c>
      <c r="I106" s="171">
        <v>472084.06779661018</v>
      </c>
      <c r="J106" s="171">
        <v>483500.33898305084</v>
      </c>
      <c r="K106" s="171">
        <v>497899.32203389832</v>
      </c>
      <c r="L106" s="171">
        <v>513469.83050847461</v>
      </c>
      <c r="M106" s="171">
        <v>538634.23728813557</v>
      </c>
      <c r="N106" s="171">
        <v>552906.10169491533</v>
      </c>
      <c r="O106" s="171">
        <v>571974.91525423725</v>
      </c>
      <c r="P106" s="171">
        <v>580018.98305084754</v>
      </c>
      <c r="Q106" s="171">
        <v>611283.05084745761</v>
      </c>
      <c r="R106" s="171">
        <v>630225.76271186443</v>
      </c>
      <c r="S106" s="171">
        <v>648515.59322033904</v>
      </c>
      <c r="T106" s="171">
        <v>657077.28813559329</v>
      </c>
      <c r="U106" s="171">
        <v>689380.67796610168</v>
      </c>
      <c r="V106" s="171">
        <v>701055.25423728814</v>
      </c>
      <c r="W106" s="171">
        <v>717921.35593220347</v>
      </c>
      <c r="X106" s="171">
        <v>731801.69491525425</v>
      </c>
      <c r="Y106" s="171">
        <v>751649.49152542371</v>
      </c>
      <c r="Z106" s="171">
        <v>831434.23728813557</v>
      </c>
      <c r="AA106" s="171">
        <v>854135.59322033904</v>
      </c>
      <c r="AB106" s="171">
        <v>881638.98305084754</v>
      </c>
      <c r="AC106" s="171">
        <v>899801.69491525425</v>
      </c>
      <c r="AD106" s="171">
        <v>933271.52542372886</v>
      </c>
      <c r="AE106" s="171">
        <v>947931.86440677964</v>
      </c>
      <c r="AF106" s="171">
        <v>954677.28813559329</v>
      </c>
      <c r="AG106" s="171">
        <v>959347.11864406778</v>
      </c>
      <c r="AH106" s="171">
        <v>973229.49152542371</v>
      </c>
      <c r="AI106" s="171">
        <v>985809.15254237282</v>
      </c>
      <c r="AJ106" s="171">
        <v>1012016.9491525424</v>
      </c>
      <c r="AK106" s="171">
        <v>1034849.4915254237</v>
      </c>
      <c r="AL106" s="171">
        <v>1042372.8813559322</v>
      </c>
      <c r="AM106" s="171">
        <v>1061703.0508474577</v>
      </c>
      <c r="AN106" s="171">
        <v>1071302.0338983051</v>
      </c>
      <c r="AO106" s="171">
        <v>1079864.7457627119</v>
      </c>
    </row>
    <row r="107" spans="1:41" hidden="1" outlineLevel="1"/>
    <row r="108" spans="1:41" collapsed="1"/>
  </sheetData>
  <mergeCells count="12">
    <mergeCell ref="D65:R66"/>
    <mergeCell ref="V65:AG67"/>
    <mergeCell ref="J3:AO3"/>
    <mergeCell ref="A12:E13"/>
    <mergeCell ref="AQ6:AY18"/>
    <mergeCell ref="F12:H12"/>
    <mergeCell ref="AQ20:AY20"/>
    <mergeCell ref="D60:R60"/>
    <mergeCell ref="V60:AG62"/>
    <mergeCell ref="J13:AB13"/>
    <mergeCell ref="J16:AJ17"/>
    <mergeCell ref="J12:AB12"/>
  </mergeCells>
  <hyperlinks>
    <hyperlink ref="A1:D1" location="Содержание!A1" display="Вернуться к содержанию"/>
    <hyperlink ref="A1" location="Содержание!Область_печати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9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8">
    <tabColor rgb="FF0070C0"/>
  </sheetPr>
  <dimension ref="A1:AZ108"/>
  <sheetViews>
    <sheetView view="pageBreakPreview" zoomScale="85" zoomScaleNormal="100" zoomScaleSheetLayoutView="85" workbookViewId="0">
      <pane ySplit="1" topLeftCell="A2" activePane="bottomLeft" state="frozen"/>
      <selection pane="bottomLeft" activeCell="H18" sqref="H18"/>
    </sheetView>
  </sheetViews>
  <sheetFormatPr defaultRowHeight="15" outlineLevelRow="1"/>
  <cols>
    <col min="1" max="1" width="6.140625" style="103" customWidth="1"/>
    <col min="2" max="25" width="6.5703125" style="103" customWidth="1"/>
    <col min="26" max="35" width="7.7109375" style="103" customWidth="1"/>
    <col min="36" max="36" width="7.7109375" style="103" bestFit="1" customWidth="1"/>
    <col min="37" max="41" width="7.7109375" style="103" customWidth="1"/>
    <col min="42" max="42" width="2.5703125" style="103" customWidth="1"/>
    <col min="43" max="51" width="6.140625" style="103" customWidth="1"/>
    <col min="52" max="52" width="9.5703125" style="103" customWidth="1"/>
    <col min="53" max="16384" width="9.140625" style="103"/>
  </cols>
  <sheetData>
    <row r="1" spans="1:52" ht="21">
      <c r="A1" s="575" t="s">
        <v>66</v>
      </c>
      <c r="B1" s="575"/>
      <c r="C1" s="575"/>
      <c r="D1" s="575"/>
      <c r="F1" s="1"/>
      <c r="G1" s="1"/>
      <c r="H1" s="1"/>
      <c r="J1" s="21" t="s">
        <v>285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582" t="s">
        <v>593</v>
      </c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99"/>
      <c r="AQ3" s="99"/>
      <c r="AR3" s="99"/>
      <c r="AS3" s="99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7" t="s">
        <v>450</v>
      </c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99"/>
      <c r="AQ4" s="99"/>
      <c r="AR4" s="99"/>
      <c r="AS4" s="99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2" t="s">
        <v>584</v>
      </c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01" t="s">
        <v>267</v>
      </c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99"/>
      <c r="AQ6" s="642" t="s">
        <v>709</v>
      </c>
      <c r="AR6" s="642"/>
      <c r="AS6" s="642"/>
      <c r="AT6" s="642"/>
      <c r="AU6" s="642"/>
      <c r="AV6" s="642"/>
      <c r="AW6" s="642"/>
      <c r="AX6" s="642"/>
      <c r="AY6" s="642"/>
      <c r="AZ6" s="111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2" t="s">
        <v>269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642"/>
      <c r="AR7" s="642"/>
      <c r="AS7" s="642"/>
      <c r="AT7" s="642"/>
      <c r="AU7" s="642"/>
      <c r="AV7" s="642"/>
      <c r="AW7" s="642"/>
      <c r="AX7" s="642"/>
      <c r="AY7" s="642"/>
      <c r="AZ7" s="111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7" t="s">
        <v>451</v>
      </c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99"/>
      <c r="AQ8" s="642"/>
      <c r="AR8" s="642"/>
      <c r="AS8" s="642"/>
      <c r="AT8" s="642"/>
      <c r="AU8" s="642"/>
      <c r="AV8" s="642"/>
      <c r="AW8" s="642"/>
      <c r="AX8" s="642"/>
      <c r="AY8" s="642"/>
      <c r="AZ8" s="111"/>
    </row>
    <row r="9" spans="1:52">
      <c r="A9" s="1"/>
      <c r="C9" s="1"/>
      <c r="D9" s="1"/>
      <c r="F9" s="1"/>
      <c r="G9" s="1"/>
      <c r="H9" s="1"/>
      <c r="I9" s="1"/>
      <c r="J9" s="42" t="s">
        <v>270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1"/>
      <c r="AB9" s="42"/>
      <c r="AC9" s="42" t="s">
        <v>481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642"/>
      <c r="AR9" s="642"/>
      <c r="AS9" s="642"/>
      <c r="AT9" s="642"/>
      <c r="AU9" s="642"/>
      <c r="AV9" s="642"/>
      <c r="AW9" s="642"/>
      <c r="AX9" s="642"/>
      <c r="AY9" s="642"/>
      <c r="AZ9" s="111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1" t="s">
        <v>271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43"/>
      <c r="AB10" s="101"/>
      <c r="AC10" s="101" t="s">
        <v>276</v>
      </c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42"/>
      <c r="AQ10" s="642"/>
      <c r="AR10" s="642"/>
      <c r="AS10" s="642"/>
      <c r="AT10" s="642"/>
      <c r="AU10" s="642"/>
      <c r="AV10" s="642"/>
      <c r="AW10" s="642"/>
      <c r="AX10" s="642"/>
      <c r="AY10" s="642"/>
      <c r="AZ10" s="111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2" t="s">
        <v>272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"/>
      <c r="AB11" s="42"/>
      <c r="AC11" s="42" t="s">
        <v>594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642"/>
      <c r="AR11" s="642"/>
      <c r="AS11" s="642"/>
      <c r="AT11" s="642"/>
      <c r="AU11" s="642"/>
      <c r="AV11" s="642"/>
      <c r="AW11" s="642"/>
      <c r="AX11" s="642"/>
      <c r="AY11" s="642"/>
      <c r="AZ11" s="111"/>
    </row>
    <row r="12" spans="1:52" ht="29.25" customHeight="1">
      <c r="A12" s="709" t="s">
        <v>283</v>
      </c>
      <c r="B12" s="709"/>
      <c r="C12" s="709"/>
      <c r="D12" s="709"/>
      <c r="E12" s="709"/>
      <c r="F12" s="710" t="s">
        <v>279</v>
      </c>
      <c r="G12" s="711"/>
      <c r="H12" s="711"/>
      <c r="I12" s="1"/>
      <c r="J12" s="586" t="s">
        <v>624</v>
      </c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42"/>
      <c r="AQ12" s="642"/>
      <c r="AR12" s="642"/>
      <c r="AS12" s="642"/>
      <c r="AT12" s="642"/>
      <c r="AU12" s="642"/>
      <c r="AV12" s="642"/>
      <c r="AW12" s="642"/>
      <c r="AX12" s="642"/>
      <c r="AY12" s="642"/>
      <c r="AZ12" s="111"/>
    </row>
    <row r="13" spans="1:52" ht="38.25" customHeight="1">
      <c r="A13" s="1"/>
      <c r="B13" s="29"/>
      <c r="C13" s="1"/>
      <c r="D13" s="1"/>
      <c r="E13" s="1"/>
      <c r="F13" s="29"/>
      <c r="G13" s="1"/>
      <c r="H13" s="1"/>
      <c r="I13" s="1"/>
      <c r="J13" s="584" t="s">
        <v>710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642"/>
      <c r="AR13" s="642"/>
      <c r="AS13" s="642"/>
      <c r="AT13" s="642"/>
      <c r="AU13" s="642"/>
      <c r="AV13" s="642"/>
      <c r="AW13" s="642"/>
      <c r="AX13" s="642"/>
      <c r="AY13" s="642"/>
      <c r="AZ13" s="111"/>
    </row>
    <row r="14" spans="1:52" ht="15" customHeight="1" thickBot="1">
      <c r="A14" s="178" t="s">
        <v>495</v>
      </c>
      <c r="B14" s="449"/>
      <c r="C14" s="178"/>
      <c r="D14" s="178"/>
      <c r="E14" s="178"/>
      <c r="F14" s="449"/>
      <c r="G14" s="178"/>
      <c r="H14" s="178">
        <f>Содержание!H9</f>
        <v>0</v>
      </c>
      <c r="I14" s="1"/>
      <c r="J14" s="96" t="s">
        <v>273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5"/>
      <c r="AQ14" s="642"/>
      <c r="AR14" s="642"/>
      <c r="AS14" s="642"/>
      <c r="AT14" s="642"/>
      <c r="AU14" s="642"/>
      <c r="AV14" s="642"/>
      <c r="AW14" s="642"/>
      <c r="AX14" s="642"/>
      <c r="AY14" s="642"/>
      <c r="AZ14" s="111"/>
    </row>
    <row r="15" spans="1:52" ht="13.5" customHeight="1" thickBot="1">
      <c r="A15" s="177" t="s">
        <v>497</v>
      </c>
      <c r="B15" s="29"/>
      <c r="C15" s="165"/>
      <c r="D15" s="165"/>
      <c r="E15" s="165"/>
      <c r="F15" s="29"/>
      <c r="G15" s="165"/>
      <c r="H15" s="151">
        <f>Содержание!Q9</f>
        <v>0</v>
      </c>
      <c r="I15" s="1"/>
      <c r="J15" s="97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642"/>
      <c r="AR15" s="642"/>
      <c r="AS15" s="642"/>
      <c r="AT15" s="642"/>
      <c r="AU15" s="642"/>
      <c r="AV15" s="642"/>
      <c r="AW15" s="642"/>
      <c r="AX15" s="642"/>
      <c r="AY15" s="642"/>
      <c r="AZ15" s="102"/>
    </row>
    <row r="16" spans="1:52" ht="15" customHeight="1">
      <c r="A16" s="178" t="s">
        <v>500</v>
      </c>
      <c r="B16" s="449"/>
      <c r="C16" s="178"/>
      <c r="D16" s="178"/>
      <c r="E16" s="178"/>
      <c r="F16" s="449"/>
      <c r="G16" s="178"/>
      <c r="H16" s="178">
        <v>0.06</v>
      </c>
      <c r="I16" s="1"/>
      <c r="J16" s="578" t="s">
        <v>274</v>
      </c>
      <c r="K16" s="578"/>
      <c r="L16" s="578"/>
      <c r="M16" s="578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578"/>
      <c r="AK16" s="93"/>
      <c r="AL16" s="93"/>
      <c r="AM16" s="93"/>
      <c r="AN16" s="93"/>
      <c r="AO16" s="93"/>
      <c r="AP16" s="95"/>
      <c r="AQ16" s="642"/>
      <c r="AR16" s="642"/>
      <c r="AS16" s="642"/>
      <c r="AT16" s="642"/>
      <c r="AU16" s="642"/>
      <c r="AV16" s="642"/>
      <c r="AW16" s="642"/>
      <c r="AX16" s="642"/>
      <c r="AY16" s="642"/>
      <c r="AZ16" s="1"/>
    </row>
    <row r="17" spans="1:52" s="127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93"/>
      <c r="AL17" s="93"/>
      <c r="AM17" s="93"/>
      <c r="AN17" s="93"/>
      <c r="AO17" s="93"/>
      <c r="AP17" s="95"/>
      <c r="AQ17" s="642"/>
      <c r="AR17" s="642"/>
      <c r="AS17" s="642"/>
      <c r="AT17" s="642"/>
      <c r="AU17" s="642"/>
      <c r="AV17" s="642"/>
      <c r="AW17" s="642"/>
      <c r="AX17" s="642"/>
      <c r="AY17" s="642"/>
      <c r="AZ17" s="1"/>
    </row>
    <row r="18" spans="1:52" ht="15" customHeight="1">
      <c r="A18" s="128" t="s">
        <v>416</v>
      </c>
      <c r="B18" s="29"/>
      <c r="C18" s="1"/>
      <c r="D18" s="1"/>
      <c r="F18" s="29"/>
      <c r="G18" s="1"/>
      <c r="H18" s="1"/>
      <c r="I18" s="1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84" t="s">
        <v>628</v>
      </c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642"/>
      <c r="AR18" s="642"/>
      <c r="AS18" s="642"/>
      <c r="AT18" s="642"/>
      <c r="AU18" s="642"/>
      <c r="AV18" s="642"/>
      <c r="AW18" s="642"/>
      <c r="AX18" s="642"/>
      <c r="AY18" s="642"/>
      <c r="AZ18" s="1"/>
    </row>
    <row r="19" spans="1:52" ht="15" customHeight="1">
      <c r="A19" s="1" t="s">
        <v>289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6"/>
      <c r="B20" s="46">
        <v>2125</v>
      </c>
      <c r="C20" s="46">
        <v>2250</v>
      </c>
      <c r="D20" s="46">
        <v>2375</v>
      </c>
      <c r="E20" s="46">
        <v>2500</v>
      </c>
      <c r="F20" s="46">
        <v>2625</v>
      </c>
      <c r="G20" s="46">
        <v>2750</v>
      </c>
      <c r="H20" s="46">
        <v>2875</v>
      </c>
      <c r="I20" s="46">
        <v>3000</v>
      </c>
      <c r="J20" s="46">
        <v>3125</v>
      </c>
      <c r="K20" s="46">
        <v>3250</v>
      </c>
      <c r="L20" s="46">
        <v>3375</v>
      </c>
      <c r="M20" s="46">
        <v>3500</v>
      </c>
      <c r="N20" s="46">
        <v>3625</v>
      </c>
      <c r="O20" s="46">
        <v>3750</v>
      </c>
      <c r="P20" s="46">
        <v>3875</v>
      </c>
      <c r="Q20" s="46">
        <v>4000</v>
      </c>
      <c r="R20" s="46">
        <v>4125</v>
      </c>
      <c r="S20" s="46">
        <v>4250</v>
      </c>
      <c r="T20" s="46">
        <v>4375</v>
      </c>
      <c r="U20" s="46">
        <v>4500</v>
      </c>
      <c r="V20" s="46">
        <v>4625</v>
      </c>
      <c r="W20" s="46">
        <v>4750</v>
      </c>
      <c r="X20" s="46">
        <v>4875</v>
      </c>
      <c r="Y20" s="46">
        <v>5000</v>
      </c>
      <c r="Z20" s="46">
        <v>5125</v>
      </c>
      <c r="AA20" s="46">
        <v>5250</v>
      </c>
      <c r="AB20" s="46">
        <v>5375</v>
      </c>
      <c r="AC20" s="46">
        <v>5500</v>
      </c>
      <c r="AD20" s="46">
        <v>5625</v>
      </c>
      <c r="AE20" s="46">
        <v>5750</v>
      </c>
      <c r="AF20" s="46">
        <v>5875</v>
      </c>
      <c r="AG20" s="46">
        <v>6000</v>
      </c>
      <c r="AH20" s="46">
        <v>6125</v>
      </c>
      <c r="AI20" s="46">
        <v>6250</v>
      </c>
      <c r="AJ20" s="46">
        <v>6375</v>
      </c>
      <c r="AK20" s="46">
        <v>6500</v>
      </c>
      <c r="AL20" s="46">
        <v>6625</v>
      </c>
      <c r="AM20" s="46">
        <v>6750</v>
      </c>
      <c r="AN20" s="46">
        <v>6875</v>
      </c>
      <c r="AO20" s="310">
        <v>6900</v>
      </c>
      <c r="AP20" s="71"/>
      <c r="AQ20" s="708" t="s">
        <v>262</v>
      </c>
      <c r="AR20" s="708"/>
      <c r="AS20" s="708"/>
      <c r="AT20" s="708"/>
      <c r="AU20" s="708"/>
      <c r="AV20" s="708"/>
      <c r="AW20" s="708"/>
      <c r="AX20" s="708"/>
      <c r="AY20" s="708"/>
      <c r="AZ20" s="48"/>
    </row>
    <row r="21" spans="1:52" s="256" customFormat="1" ht="15" customHeight="1">
      <c r="A21" s="166">
        <v>1875</v>
      </c>
      <c r="B21" s="171">
        <f>ROUND(B73*Содержание!$H$8*(1+$H$14)*(1-$H$15)*(1-$H$16),0)</f>
        <v>167997</v>
      </c>
      <c r="C21" s="171">
        <f>ROUND(C73*Содержание!$H$8*(1+$H$14)*(1-$H$15)*(1-$H$16),0)</f>
        <v>179792</v>
      </c>
      <c r="D21" s="171">
        <f>ROUND(D73*Содержание!$H$8*(1+$H$14)*(1-$H$15)*(1-$H$16),0)</f>
        <v>184328</v>
      </c>
      <c r="E21" s="171">
        <f>ROUND(E73*Содержание!$H$8*(1+$H$14)*(1-$H$15)*(1-$H$16),0)</f>
        <v>188107</v>
      </c>
      <c r="F21" s="171">
        <f>ROUND(F73*Содержание!$H$8*(1+$H$14)*(1-$H$15)*(1-$H$16),0)</f>
        <v>198239</v>
      </c>
      <c r="G21" s="171">
        <f>ROUND(G73*Содержание!$H$8*(1+$H$14)*(1-$H$15)*(1-$H$16),0)</f>
        <v>208674</v>
      </c>
      <c r="H21" s="171">
        <f>ROUND(H73*Содержание!$H$8*(1+$H$14)*(1-$H$15)*(1-$H$16),0)</f>
        <v>213208</v>
      </c>
      <c r="I21" s="171">
        <f>ROUND(I73*Содержание!$H$8*(1+$H$14)*(1-$H$15)*(1-$H$16),0)</f>
        <v>217292</v>
      </c>
      <c r="J21" s="171">
        <f>ROUND(J73*Содержание!$H$8*(1+$H$14)*(1-$H$15)*(1-$H$16),0)</f>
        <v>235589</v>
      </c>
      <c r="K21" s="171">
        <f>ROUND(K73*Содержание!$H$8*(1+$H$14)*(1-$H$15)*(1-$H$16),0)</f>
        <v>239673</v>
      </c>
      <c r="L21" s="171">
        <f>ROUND(L73*Содержание!$H$8*(1+$H$14)*(1-$H$15)*(1-$H$16),0)</f>
        <v>244661</v>
      </c>
      <c r="M21" s="171">
        <f>ROUND(M73*Содержание!$H$8*(1+$H$14)*(1-$H$15)*(1-$H$16),0)</f>
        <v>248139</v>
      </c>
      <c r="N21" s="171">
        <f>ROUND(N73*Содержание!$H$8*(1+$H$14)*(1-$H$15)*(1-$H$16),0)</f>
        <v>259783</v>
      </c>
      <c r="O21" s="171">
        <f>ROUND(O73*Содержание!$H$8*(1+$H$14)*(1-$H$15)*(1-$H$16),0)</f>
        <v>270216</v>
      </c>
      <c r="P21" s="171">
        <f>ROUND(P73*Содержание!$H$8*(1+$H$14)*(1-$H$15)*(1-$H$16),0)</f>
        <v>275508</v>
      </c>
      <c r="Q21" s="171">
        <f>ROUND(Q73*Содержание!$H$8*(1+$H$14)*(1-$H$15)*(1-$H$16),0)</f>
        <v>280196</v>
      </c>
      <c r="R21" s="171">
        <f>ROUND(R73*Содержание!$H$8*(1+$H$14)*(1-$H$15)*(1-$H$16),0)</f>
        <v>295469</v>
      </c>
      <c r="S21" s="171">
        <f>ROUND(S73*Содержание!$H$8*(1+$H$14)*(1-$H$15)*(1-$H$16),0)</f>
        <v>300759</v>
      </c>
      <c r="T21" s="171">
        <f>ROUND(T73*Содержание!$H$8*(1+$H$14)*(1-$H$15)*(1-$H$16),0)</f>
        <v>305147</v>
      </c>
      <c r="U21" s="171">
        <f>ROUND(U73*Содержание!$H$8*(1+$H$14)*(1-$H$15)*(1-$H$16),0)</f>
        <v>309683</v>
      </c>
      <c r="V21" s="171">
        <f>ROUND(V73*Содержание!$H$8*(1+$H$14)*(1-$H$15)*(1-$H$16),0)</f>
        <v>324352</v>
      </c>
      <c r="W21" s="171">
        <f>ROUND(W73*Содержание!$H$8*(1+$H$14)*(1-$H$15)*(1-$H$16),0)</f>
        <v>338260</v>
      </c>
      <c r="X21" s="171">
        <f>ROUND(X73*Содержание!$H$8*(1+$H$14)*(1-$H$15)*(1-$H$16),0)</f>
        <v>342343</v>
      </c>
      <c r="Y21" s="171">
        <f>ROUND(Y73*Содержание!$H$8*(1+$H$14)*(1-$H$15)*(1-$H$16),0)</f>
        <v>347183</v>
      </c>
      <c r="Z21" s="171">
        <f>ROUND(Z73*Содержание!$H$8*(1+$H$14)*(1-$H$15)*(1-$H$16),0)</f>
        <v>352324</v>
      </c>
      <c r="AA21" s="171">
        <f>ROUND(AA73*Содержание!$H$8*(1+$H$14)*(1-$H$15)*(1-$H$16),0)</f>
        <v>364421</v>
      </c>
      <c r="AB21" s="171">
        <f>ROUND(AB73*Содержание!$H$8*(1+$H$14)*(1-$H$15)*(1-$H$16),0)</f>
        <v>370925</v>
      </c>
      <c r="AC21" s="171">
        <f>ROUND(AC73*Содержание!$H$8*(1+$H$14)*(1-$H$15)*(1-$H$16),0)</f>
        <v>376671</v>
      </c>
      <c r="AD21" s="171">
        <f>ROUND(AD73*Содержание!$H$8*(1+$H$14)*(1-$H$15)*(1-$H$16),0)</f>
        <v>382266</v>
      </c>
      <c r="AE21" s="171">
        <f>ROUND(AE73*Содержание!$H$8*(1+$H$14)*(1-$H$15)*(1-$H$16),0)</f>
        <v>387858</v>
      </c>
      <c r="AF21" s="171">
        <f>ROUND(AF73*Содержание!$H$8*(1+$H$14)*(1-$H$15)*(1-$H$16),0)</f>
        <v>399656</v>
      </c>
      <c r="AG21" s="171">
        <f>ROUND(AG73*Содержание!$H$8*(1+$H$14)*(1-$H$15)*(1-$H$16),0)</f>
        <v>406006</v>
      </c>
      <c r="AH21" s="171">
        <f>ROUND(AH73*Содержание!$H$8*(1+$H$14)*(1-$H$15)*(1-$H$16),0)</f>
        <v>419314</v>
      </c>
      <c r="AI21" s="171">
        <f>ROUND(AI73*Содержание!$H$8*(1+$H$14)*(1-$H$15)*(1-$H$16),0)</f>
        <v>431865</v>
      </c>
      <c r="AJ21" s="171">
        <f>ROUND(AJ73*Содержание!$H$8*(1+$H$14)*(1-$H$15)*(1-$H$16),0)</f>
        <v>438216</v>
      </c>
      <c r="AK21" s="171">
        <f>ROUND(AK73*Содержание!$H$8*(1+$H$14)*(1-$H$15)*(1-$H$16),0)</f>
        <v>444110</v>
      </c>
      <c r="AL21" s="171">
        <f>ROUND(AL73*Содержание!$H$8*(1+$H$14)*(1-$H$15)*(1-$H$16),0)</f>
        <v>449858</v>
      </c>
      <c r="AM21" s="171">
        <f>ROUND(AM73*Содержание!$H$8*(1+$H$14)*(1-$H$15)*(1-$H$16),0)</f>
        <v>462860</v>
      </c>
      <c r="AN21" s="171">
        <f>ROUND(AN73*Содержание!$H$8*(1+$H$14)*(1-$H$15)*(1-$H$16),0)</f>
        <v>469210</v>
      </c>
      <c r="AO21" s="171">
        <f>ROUND(AO73*Содержание!$H$8*(1+$H$14)*(1-$H$15)*(1-$H$16),0)</f>
        <v>474960</v>
      </c>
      <c r="AP21" s="71"/>
      <c r="AQ21" s="257"/>
      <c r="AR21" s="257"/>
      <c r="AS21" s="257"/>
      <c r="AT21" s="257"/>
      <c r="AU21" s="257"/>
      <c r="AV21" s="257"/>
      <c r="AW21" s="257"/>
      <c r="AX21" s="257"/>
      <c r="AY21" s="257"/>
      <c r="AZ21" s="48"/>
    </row>
    <row r="22" spans="1:52">
      <c r="A22" s="46">
        <v>2000</v>
      </c>
      <c r="B22" s="76">
        <f>ROUND(B74*Содержание!$H$8*(1+$H$14)*(1-$H$15)*(1-$H$16),0)</f>
        <v>171474</v>
      </c>
      <c r="C22" s="171">
        <f>ROUND(C74*Содержание!$H$8*(1+$H$14)*(1-$H$15)*(1-$H$16),0)</f>
        <v>183572</v>
      </c>
      <c r="D22" s="171">
        <f>ROUND(D74*Содержание!$H$8*(1+$H$14)*(1-$H$15)*(1-$H$16),0)</f>
        <v>188107</v>
      </c>
      <c r="E22" s="171">
        <f>ROUND(E74*Содержание!$H$8*(1+$H$14)*(1-$H$15)*(1-$H$16),0)</f>
        <v>192041</v>
      </c>
      <c r="F22" s="171">
        <f>ROUND(F74*Содержание!$H$8*(1+$H$14)*(1-$H$15)*(1-$H$16),0)</f>
        <v>202321</v>
      </c>
      <c r="G22" s="171">
        <f>ROUND(G74*Содержание!$H$8*(1+$H$14)*(1-$H$15)*(1-$H$16),0)</f>
        <v>213056</v>
      </c>
      <c r="H22" s="171">
        <f>ROUND(H74*Содержание!$H$8*(1+$H$14)*(1-$H$15)*(1-$H$16),0)</f>
        <v>217443</v>
      </c>
      <c r="I22" s="171">
        <f>ROUND(I74*Содержание!$H$8*(1+$H$14)*(1-$H$15)*(1-$H$16),0)</f>
        <v>221678</v>
      </c>
      <c r="J22" s="171">
        <f>ROUND(J74*Содержание!$H$8*(1+$H$14)*(1-$H$15)*(1-$H$16),0)</f>
        <v>240579</v>
      </c>
      <c r="K22" s="171">
        <f>ROUND(K74*Содержание!$H$8*(1+$H$14)*(1-$H$15)*(1-$H$16),0)</f>
        <v>244661</v>
      </c>
      <c r="L22" s="171">
        <f>ROUND(L74*Содержание!$H$8*(1+$H$14)*(1-$H$15)*(1-$H$16),0)</f>
        <v>249499</v>
      </c>
      <c r="M22" s="171">
        <f>ROUND(M74*Содержание!$H$8*(1+$H$14)*(1-$H$15)*(1-$H$16),0)</f>
        <v>253432</v>
      </c>
      <c r="N22" s="171">
        <f>ROUND(N74*Содержание!$H$8*(1+$H$14)*(1-$H$15)*(1-$H$16),0)</f>
        <v>265225</v>
      </c>
      <c r="O22" s="171">
        <f>ROUND(O74*Содержание!$H$8*(1+$H$14)*(1-$H$15)*(1-$H$16),0)</f>
        <v>275811</v>
      </c>
      <c r="P22" s="171">
        <f>ROUND(P74*Содержание!$H$8*(1+$H$14)*(1-$H$15)*(1-$H$16),0)</f>
        <v>280953</v>
      </c>
      <c r="Q22" s="171">
        <f>ROUND(Q74*Содержание!$H$8*(1+$H$14)*(1-$H$15)*(1-$H$16),0)</f>
        <v>285943</v>
      </c>
      <c r="R22" s="171">
        <f>ROUND(R74*Содержание!$H$8*(1+$H$14)*(1-$H$15)*(1-$H$16),0)</f>
        <v>301517</v>
      </c>
      <c r="S22" s="171">
        <f>ROUND(S74*Содержание!$H$8*(1+$H$14)*(1-$H$15)*(1-$H$16),0)</f>
        <v>306809</v>
      </c>
      <c r="T22" s="171">
        <f>ROUND(T74*Содержание!$H$8*(1+$H$14)*(1-$H$15)*(1-$H$16),0)</f>
        <v>311499</v>
      </c>
      <c r="U22" s="171">
        <f>ROUND(U74*Содержание!$H$8*(1+$H$14)*(1-$H$15)*(1-$H$16),0)</f>
        <v>316186</v>
      </c>
      <c r="V22" s="171">
        <f>ROUND(V74*Содержание!$H$8*(1+$H$14)*(1-$H$15)*(1-$H$16),0)</f>
        <v>331004</v>
      </c>
      <c r="W22" s="171">
        <f>ROUND(W74*Содержание!$H$8*(1+$H$14)*(1-$H$15)*(1-$H$16),0)</f>
        <v>345220</v>
      </c>
      <c r="X22" s="171">
        <f>ROUND(X74*Содержание!$H$8*(1+$H$14)*(1-$H$15)*(1-$H$16),0)</f>
        <v>349451</v>
      </c>
      <c r="Y22" s="171">
        <f>ROUND(Y74*Содержание!$H$8*(1+$H$14)*(1-$H$15)*(1-$H$16),0)</f>
        <v>354291</v>
      </c>
      <c r="Z22" s="171">
        <f>ROUND(Z74*Содержание!$H$8*(1+$H$14)*(1-$H$15)*(1-$H$16),0)</f>
        <v>359585</v>
      </c>
      <c r="AA22" s="171">
        <f>ROUND(AA74*Содержание!$H$8*(1+$H$14)*(1-$H$15)*(1-$H$16),0)</f>
        <v>371982</v>
      </c>
      <c r="AB22" s="171">
        <f>ROUND(AB74*Содержание!$H$8*(1+$H$14)*(1-$H$15)*(1-$H$16),0)</f>
        <v>378486</v>
      </c>
      <c r="AC22" s="171">
        <f>ROUND(AC74*Содержание!$H$8*(1+$H$14)*(1-$H$15)*(1-$H$16),0)</f>
        <v>384380</v>
      </c>
      <c r="AD22" s="171">
        <f>ROUND(AD74*Содержание!$H$8*(1+$H$14)*(1-$H$15)*(1-$H$16),0)</f>
        <v>390127</v>
      </c>
      <c r="AE22" s="171">
        <f>ROUND(AE74*Содержание!$H$8*(1+$H$14)*(1-$H$15)*(1-$H$16),0)</f>
        <v>395722</v>
      </c>
      <c r="AF22" s="171">
        <f>ROUND(AF74*Содержание!$H$8*(1+$H$14)*(1-$H$15)*(1-$H$16),0)</f>
        <v>407672</v>
      </c>
      <c r="AG22" s="171">
        <f>ROUND(AG74*Содержание!$H$8*(1+$H$14)*(1-$H$15)*(1-$H$16),0)</f>
        <v>414170</v>
      </c>
      <c r="AH22" s="171">
        <f>ROUND(AH74*Содержание!$H$8*(1+$H$14)*(1-$H$15)*(1-$H$16),0)</f>
        <v>427780</v>
      </c>
      <c r="AI22" s="171">
        <f>ROUND(AI74*Содержание!$H$8*(1+$H$14)*(1-$H$15)*(1-$H$16),0)</f>
        <v>440481</v>
      </c>
      <c r="AJ22" s="171">
        <f>ROUND(AJ74*Содержание!$H$8*(1+$H$14)*(1-$H$15)*(1-$H$16),0)</f>
        <v>447135</v>
      </c>
      <c r="AK22" s="171">
        <f>ROUND(AK74*Содержание!$H$8*(1+$H$14)*(1-$H$15)*(1-$H$16),0)</f>
        <v>453485</v>
      </c>
      <c r="AL22" s="171">
        <f>ROUND(AL74*Содержание!$H$8*(1+$H$14)*(1-$H$15)*(1-$H$16),0)</f>
        <v>459083</v>
      </c>
      <c r="AM22" s="171">
        <f>ROUND(AM74*Содержание!$H$8*(1+$H$14)*(1-$H$15)*(1-$H$16),0)</f>
        <v>472537</v>
      </c>
      <c r="AN22" s="171">
        <f>ROUND(AN74*Содержание!$H$8*(1+$H$14)*(1-$H$15)*(1-$H$16),0)</f>
        <v>478739</v>
      </c>
      <c r="AO22" s="171">
        <f>ROUND(AO74*Содержание!$H$8*(1+$H$14)*(1-$H$15)*(1-$H$16),0)</f>
        <v>484637</v>
      </c>
      <c r="AP22" s="71"/>
      <c r="AQ22" s="13"/>
      <c r="AR22" s="13"/>
      <c r="AS22" s="94"/>
      <c r="AT22" s="94"/>
      <c r="AU22" s="94"/>
      <c r="AV22" s="94"/>
      <c r="AW22" s="94"/>
      <c r="AX22" s="94"/>
      <c r="AY22" s="94"/>
      <c r="AZ22" s="94"/>
    </row>
    <row r="23" spans="1:52" ht="15" customHeight="1">
      <c r="A23" s="166">
        <v>2125</v>
      </c>
      <c r="B23" s="171">
        <f>ROUND(B75*Содержание!$H$8*(1+$H$14)*(1-$H$15)*(1-$H$16),0)</f>
        <v>177071</v>
      </c>
      <c r="C23" s="171">
        <f>ROUND(C75*Содержание!$H$8*(1+$H$14)*(1-$H$15)*(1-$H$16),0)</f>
        <v>187955</v>
      </c>
      <c r="D23" s="171">
        <f>ROUND(D75*Содержание!$H$8*(1+$H$14)*(1-$H$15)*(1-$H$16),0)</f>
        <v>192041</v>
      </c>
      <c r="E23" s="171">
        <f>ROUND(E75*Содержание!$H$8*(1+$H$14)*(1-$H$15)*(1-$H$16),0)</f>
        <v>202172</v>
      </c>
      <c r="F23" s="171">
        <f>ROUND(F75*Содержание!$H$8*(1+$H$14)*(1-$H$15)*(1-$H$16),0)</f>
        <v>206555</v>
      </c>
      <c r="G23" s="171">
        <f>ROUND(G75*Содержание!$H$8*(1+$H$14)*(1-$H$15)*(1-$H$16),0)</f>
        <v>217292</v>
      </c>
      <c r="H23" s="171">
        <f>ROUND(H75*Содержание!$H$8*(1+$H$14)*(1-$H$15)*(1-$H$16),0)</f>
        <v>222130</v>
      </c>
      <c r="I23" s="171">
        <f>ROUND(I75*Содержание!$H$8*(1+$H$14)*(1-$H$15)*(1-$H$16),0)</f>
        <v>233171</v>
      </c>
      <c r="J23" s="171">
        <f>ROUND(J75*Содержание!$H$8*(1+$H$14)*(1-$H$15)*(1-$H$16),0)</f>
        <v>245418</v>
      </c>
      <c r="K23" s="171">
        <f>ROUND(K75*Содержание!$H$8*(1+$H$14)*(1-$H$15)*(1-$H$16),0)</f>
        <v>250102</v>
      </c>
      <c r="L23" s="171">
        <f>ROUND(L75*Содержание!$H$8*(1+$H$14)*(1-$H$15)*(1-$H$16),0)</f>
        <v>254943</v>
      </c>
      <c r="M23" s="171">
        <f>ROUND(M75*Содержание!$H$8*(1+$H$14)*(1-$H$15)*(1-$H$16),0)</f>
        <v>267647</v>
      </c>
      <c r="N23" s="171">
        <f>ROUND(N75*Содержание!$H$8*(1+$H$14)*(1-$H$15)*(1-$H$16),0)</f>
        <v>270367</v>
      </c>
      <c r="O23" s="171">
        <f>ROUND(O75*Содержание!$H$8*(1+$H$14)*(1-$H$15)*(1-$H$16),0)</f>
        <v>280953</v>
      </c>
      <c r="P23" s="171">
        <f>ROUND(P75*Содержание!$H$8*(1+$H$14)*(1-$H$15)*(1-$H$16),0)</f>
        <v>285943</v>
      </c>
      <c r="Q23" s="171">
        <f>ROUND(Q75*Содержание!$H$8*(1+$H$14)*(1-$H$15)*(1-$H$16),0)</f>
        <v>299855</v>
      </c>
      <c r="R23" s="171">
        <f>ROUND(R75*Содержание!$H$8*(1+$H$14)*(1-$H$15)*(1-$H$16),0)</f>
        <v>307413</v>
      </c>
      <c r="S23" s="171">
        <f>ROUND(S75*Содержание!$H$8*(1+$H$14)*(1-$H$15)*(1-$H$16),0)</f>
        <v>314220</v>
      </c>
      <c r="T23" s="171">
        <f>ROUND(T75*Содержание!$H$8*(1+$H$14)*(1-$H$15)*(1-$H$16),0)</f>
        <v>317698</v>
      </c>
      <c r="U23" s="171">
        <f>ROUND(U75*Содержание!$H$8*(1+$H$14)*(1-$H$15)*(1-$H$16),0)</f>
        <v>331610</v>
      </c>
      <c r="V23" s="171">
        <f>ROUND(V75*Содержание!$H$8*(1+$H$14)*(1-$H$15)*(1-$H$16),0)</f>
        <v>337355</v>
      </c>
      <c r="W23" s="171">
        <f>ROUND(W75*Содержание!$H$8*(1+$H$14)*(1-$H$15)*(1-$H$16),0)</f>
        <v>352778</v>
      </c>
      <c r="X23" s="171">
        <f>ROUND(X75*Содержание!$H$8*(1+$H$14)*(1-$H$15)*(1-$H$16),0)</f>
        <v>357465</v>
      </c>
      <c r="Y23" s="171">
        <f>ROUND(Y75*Содержание!$H$8*(1+$H$14)*(1-$H$15)*(1-$H$16),0)</f>
        <v>362908</v>
      </c>
      <c r="Z23" s="171">
        <f>ROUND(Z75*Содержание!$H$8*(1+$H$14)*(1-$H$15)*(1-$H$16),0)</f>
        <v>373041</v>
      </c>
      <c r="AA23" s="171">
        <f>ROUND(AA75*Содержание!$H$8*(1+$H$14)*(1-$H$15)*(1-$H$16),0)</f>
        <v>386502</v>
      </c>
      <c r="AB23" s="171">
        <f>ROUND(AB75*Содержание!$H$8*(1+$H$14)*(1-$H$15)*(1-$H$16),0)</f>
        <v>392393</v>
      </c>
      <c r="AC23" s="171">
        <f>ROUND(AC75*Содержание!$H$8*(1+$H$14)*(1-$H$15)*(1-$H$16),0)</f>
        <v>398294</v>
      </c>
      <c r="AD23" s="171">
        <f>ROUND(AD75*Содержание!$H$8*(1+$H$14)*(1-$H$15)*(1-$H$16),0)</f>
        <v>403889</v>
      </c>
      <c r="AE23" s="171">
        <f>ROUND(AE75*Содержание!$H$8*(1+$H$14)*(1-$H$15)*(1-$H$16),0)</f>
        <v>409937</v>
      </c>
      <c r="AF23" s="171">
        <f>ROUND(AF75*Содержание!$H$8*(1+$H$14)*(1-$H$15)*(1-$H$16),0)</f>
        <v>422638</v>
      </c>
      <c r="AG23" s="171">
        <f>ROUND(AG75*Содержание!$H$8*(1+$H$14)*(1-$H$15)*(1-$H$16),0)</f>
        <v>428232</v>
      </c>
      <c r="AH23" s="171">
        <f>ROUND(AH75*Содержание!$H$8*(1+$H$14)*(1-$H$15)*(1-$H$16),0)</f>
        <v>443355</v>
      </c>
      <c r="AI23" s="171">
        <f>ROUND(AI75*Содержание!$H$8*(1+$H$14)*(1-$H$15)*(1-$H$16),0)</f>
        <v>454996</v>
      </c>
      <c r="AJ23" s="171">
        <f>ROUND(AJ75*Содержание!$H$8*(1+$H$14)*(1-$H$15)*(1-$H$16),0)</f>
        <v>461652</v>
      </c>
      <c r="AK23" s="171">
        <f>ROUND(AK75*Содержание!$H$8*(1+$H$14)*(1-$H$15)*(1-$H$16),0)</f>
        <v>467850</v>
      </c>
      <c r="AL23" s="171">
        <f>ROUND(AL75*Содержание!$H$8*(1+$H$14)*(1-$H$15)*(1-$H$16),0)</f>
        <v>474353</v>
      </c>
      <c r="AM23" s="171">
        <f>ROUND(AM75*Содержание!$H$8*(1+$H$14)*(1-$H$15)*(1-$H$16),0)</f>
        <v>486752</v>
      </c>
      <c r="AN23" s="171">
        <f>ROUND(AN75*Содержание!$H$8*(1+$H$14)*(1-$H$15)*(1-$H$16),0)</f>
        <v>493103</v>
      </c>
      <c r="AO23" s="171">
        <f>ROUND(AO75*Содержание!$H$8*(1+$H$14)*(1-$H$15)*(1-$H$16),0)</f>
        <v>498547</v>
      </c>
      <c r="AP23" s="71"/>
      <c r="AQ23" s="13"/>
      <c r="AR23" s="13"/>
      <c r="AS23" s="94"/>
      <c r="AT23" s="94"/>
      <c r="AU23" s="94"/>
      <c r="AV23" s="94"/>
      <c r="AW23" s="94"/>
      <c r="AX23" s="94"/>
      <c r="AY23" s="94"/>
      <c r="AZ23" s="94"/>
    </row>
    <row r="24" spans="1:52">
      <c r="A24" s="166">
        <v>2250</v>
      </c>
      <c r="B24" s="171">
        <f>ROUND(B76*Содержание!$H$8*(1+$H$14)*(1-$H$15)*(1-$H$16),0)</f>
        <v>183723</v>
      </c>
      <c r="C24" s="171">
        <f>ROUND(C76*Содержание!$H$8*(1+$H$14)*(1-$H$15)*(1-$H$16),0)</f>
        <v>196348</v>
      </c>
      <c r="D24" s="171">
        <f>ROUND(D76*Содержание!$H$8*(1+$H$14)*(1-$H$15)*(1-$H$16),0)</f>
        <v>201045</v>
      </c>
      <c r="E24" s="171">
        <f>ROUND(E76*Содержание!$H$8*(1+$H$14)*(1-$H$15)*(1-$H$16),0)</f>
        <v>212152</v>
      </c>
      <c r="F24" s="171">
        <f>ROUND(F76*Содержание!$H$8*(1+$H$14)*(1-$H$15)*(1-$H$16),0)</f>
        <v>218503</v>
      </c>
      <c r="G24" s="171">
        <f>ROUND(G76*Содержание!$H$8*(1+$H$14)*(1-$H$15)*(1-$H$16),0)</f>
        <v>231637</v>
      </c>
      <c r="H24" s="171">
        <f>ROUND(H76*Содержание!$H$8*(1+$H$14)*(1-$H$15)*(1-$H$16),0)</f>
        <v>236473</v>
      </c>
      <c r="I24" s="171">
        <f>ROUND(I76*Содержание!$H$8*(1+$H$14)*(1-$H$15)*(1-$H$16),0)</f>
        <v>248745</v>
      </c>
      <c r="J24" s="171">
        <f>ROUND(J76*Содержание!$H$8*(1+$H$14)*(1-$H$15)*(1-$H$16),0)</f>
        <v>265214</v>
      </c>
      <c r="K24" s="171">
        <f>ROUND(K76*Содержание!$H$8*(1+$H$14)*(1-$H$15)*(1-$H$16),0)</f>
        <v>270051</v>
      </c>
      <c r="L24" s="171">
        <f>ROUND(L76*Содержание!$H$8*(1+$H$14)*(1-$H$15)*(1-$H$16),0)</f>
        <v>275031</v>
      </c>
      <c r="M24" s="171">
        <f>ROUND(M76*Содержание!$H$8*(1+$H$14)*(1-$H$15)*(1-$H$16),0)</f>
        <v>279868</v>
      </c>
      <c r="N24" s="171">
        <f>ROUND(N76*Содержание!$H$8*(1+$H$14)*(1-$H$15)*(1-$H$16),0)</f>
        <v>294523</v>
      </c>
      <c r="O24" s="171">
        <f>ROUND(O76*Содержание!$H$8*(1+$H$14)*(1-$H$15)*(1-$H$16),0)</f>
        <v>307613</v>
      </c>
      <c r="P24" s="171">
        <f>ROUND(P76*Содержание!$H$8*(1+$H$14)*(1-$H$15)*(1-$H$16),0)</f>
        <v>312594</v>
      </c>
      <c r="Q24" s="171">
        <f>ROUND(Q76*Содержание!$H$8*(1+$H$14)*(1-$H$15)*(1-$H$16),0)</f>
        <v>317571</v>
      </c>
      <c r="R24" s="171">
        <f>ROUND(R76*Содержание!$H$8*(1+$H$14)*(1-$H$15)*(1-$H$16),0)</f>
        <v>332795</v>
      </c>
      <c r="S24" s="171">
        <f>ROUND(S76*Содержание!$H$8*(1+$H$14)*(1-$H$15)*(1-$H$16),0)</f>
        <v>339341</v>
      </c>
      <c r="T24" s="171">
        <f>ROUND(T76*Содержание!$H$8*(1+$H$14)*(1-$H$15)*(1-$H$16),0)</f>
        <v>344747</v>
      </c>
      <c r="U24" s="171">
        <f>ROUND(U76*Содержание!$H$8*(1+$H$14)*(1-$H$15)*(1-$H$16),0)</f>
        <v>350726</v>
      </c>
      <c r="V24" s="171">
        <f>ROUND(V76*Содержание!$H$8*(1+$H$14)*(1-$H$15)*(1-$H$16),0)</f>
        <v>367514</v>
      </c>
      <c r="W24" s="171">
        <f>ROUND(W76*Содержание!$H$8*(1+$H$14)*(1-$H$15)*(1-$H$16),0)</f>
        <v>384446</v>
      </c>
      <c r="X24" s="171">
        <f>ROUND(X76*Содержание!$H$8*(1+$H$14)*(1-$H$15)*(1-$H$16),0)</f>
        <v>389854</v>
      </c>
      <c r="Y24" s="171">
        <f>ROUND(Y76*Содержание!$H$8*(1+$H$14)*(1-$H$15)*(1-$H$16),0)</f>
        <v>394407</v>
      </c>
      <c r="Z24" s="171">
        <f>ROUND(Z76*Содержание!$H$8*(1+$H$14)*(1-$H$15)*(1-$H$16),0)</f>
        <v>396541</v>
      </c>
      <c r="AA24" s="171">
        <f>ROUND(AA76*Содержание!$H$8*(1+$H$14)*(1-$H$15)*(1-$H$16),0)</f>
        <v>400807</v>
      </c>
      <c r="AB24" s="171">
        <f>ROUND(AB76*Содержание!$H$8*(1+$H$14)*(1-$H$15)*(1-$H$16),0)</f>
        <v>406784</v>
      </c>
      <c r="AC24" s="171">
        <f>ROUND(AC76*Содержание!$H$8*(1+$H$14)*(1-$H$15)*(1-$H$16),0)</f>
        <v>413470</v>
      </c>
      <c r="AD24" s="171">
        <f>ROUND(AD76*Содержание!$H$8*(1+$H$14)*(1-$H$15)*(1-$H$16),0)</f>
        <v>419447</v>
      </c>
      <c r="AE24" s="171">
        <f>ROUND(AE76*Содержание!$H$8*(1+$H$14)*(1-$H$15)*(1-$H$16),0)</f>
        <v>426702</v>
      </c>
      <c r="AF24" s="171">
        <f>ROUND(AF76*Содержание!$H$8*(1+$H$14)*(1-$H$15)*(1-$H$16),0)</f>
        <v>438512</v>
      </c>
      <c r="AG24" s="171">
        <f>ROUND(AG76*Содержание!$H$8*(1+$H$14)*(1-$H$15)*(1-$H$16),0)</f>
        <v>445767</v>
      </c>
      <c r="AH24" s="171">
        <f>ROUND(AH76*Содержание!$H$8*(1+$H$14)*(1-$H$15)*(1-$H$16),0)</f>
        <v>461137</v>
      </c>
      <c r="AI24" s="171">
        <f>ROUND(AI76*Содержание!$H$8*(1+$H$14)*(1-$H$15)*(1-$H$16),0)</f>
        <v>473943</v>
      </c>
      <c r="AJ24" s="171">
        <f>ROUND(AJ76*Содержание!$H$8*(1+$H$14)*(1-$H$15)*(1-$H$16),0)</f>
        <v>480344</v>
      </c>
      <c r="AK24" s="171">
        <f>ROUND(AK76*Содержание!$H$8*(1+$H$14)*(1-$H$15)*(1-$H$16),0)</f>
        <v>487174</v>
      </c>
      <c r="AL24" s="171">
        <f>ROUND(AL76*Содержание!$H$8*(1+$H$14)*(1-$H$15)*(1-$H$16),0)</f>
        <v>494002</v>
      </c>
      <c r="AM24" s="171">
        <f>ROUND(AM76*Содержание!$H$8*(1+$H$14)*(1-$H$15)*(1-$H$16),0)</f>
        <v>507093</v>
      </c>
      <c r="AN24" s="171">
        <f>ROUND(AN76*Содержание!$H$8*(1+$H$14)*(1-$H$15)*(1-$H$16),0)</f>
        <v>514350</v>
      </c>
      <c r="AO24" s="171">
        <f>ROUND(AO76*Содержание!$H$8*(1+$H$14)*(1-$H$15)*(1-$H$16),0)</f>
        <v>520608</v>
      </c>
      <c r="AP24" s="71"/>
      <c r="AQ24" s="13"/>
      <c r="AR24" s="13"/>
      <c r="AS24" s="94"/>
      <c r="AT24" s="94"/>
      <c r="AU24" s="94"/>
      <c r="AV24" s="94"/>
      <c r="AW24" s="94"/>
      <c r="AX24" s="94"/>
      <c r="AY24" s="94"/>
      <c r="AZ24" s="94"/>
    </row>
    <row r="25" spans="1:52">
      <c r="A25" s="166">
        <v>2375</v>
      </c>
      <c r="B25" s="171">
        <f>ROUND(B77*Содержание!$H$8*(1+$H$14)*(1-$H$15)*(1-$H$16),0)</f>
        <v>190829</v>
      </c>
      <c r="C25" s="171">
        <f>ROUND(C77*Содержание!$H$8*(1+$H$14)*(1-$H$15)*(1-$H$16),0)</f>
        <v>200475</v>
      </c>
      <c r="D25" s="171">
        <f>ROUND(D77*Содержание!$H$8*(1+$H$14)*(1-$H$15)*(1-$H$16),0)</f>
        <v>204590</v>
      </c>
      <c r="E25" s="171">
        <f>ROUND(E77*Содержание!$H$8*(1+$H$14)*(1-$H$15)*(1-$H$16),0)</f>
        <v>215327</v>
      </c>
      <c r="F25" s="171">
        <f>ROUND(F77*Содержание!$H$8*(1+$H$14)*(1-$H$15)*(1-$H$16),0)</f>
        <v>222436</v>
      </c>
      <c r="G25" s="171">
        <f>ROUND(G77*Содержание!$H$8*(1+$H$14)*(1-$H$15)*(1-$H$16),0)</f>
        <v>236496</v>
      </c>
      <c r="H25" s="171">
        <f>ROUND(H77*Содержание!$H$8*(1+$H$14)*(1-$H$15)*(1-$H$16),0)</f>
        <v>240579</v>
      </c>
      <c r="I25" s="171">
        <f>ROUND(I77*Содержание!$H$8*(1+$H$14)*(1-$H$15)*(1-$H$16),0)</f>
        <v>252223</v>
      </c>
      <c r="J25" s="171">
        <f>ROUND(J77*Содержание!$H$8*(1+$H$14)*(1-$H$15)*(1-$H$16),0)</f>
        <v>270051</v>
      </c>
      <c r="K25" s="171">
        <f>ROUND(K77*Содержание!$H$8*(1+$H$14)*(1-$H$15)*(1-$H$16),0)</f>
        <v>275031</v>
      </c>
      <c r="L25" s="171">
        <f>ROUND(L77*Содержание!$H$8*(1+$H$14)*(1-$H$15)*(1-$H$16),0)</f>
        <v>280044</v>
      </c>
      <c r="M25" s="171">
        <f>ROUND(M77*Содержание!$H$8*(1+$H$14)*(1-$H$15)*(1-$H$16),0)</f>
        <v>294712</v>
      </c>
      <c r="N25" s="171">
        <f>ROUND(N77*Содержание!$H$8*(1+$H$14)*(1-$H$15)*(1-$H$16),0)</f>
        <v>300156</v>
      </c>
      <c r="O25" s="171">
        <f>ROUND(O77*Содержание!$H$8*(1+$H$14)*(1-$H$15)*(1-$H$16),0)</f>
        <v>314015</v>
      </c>
      <c r="P25" s="171">
        <f>ROUND(P77*Содержание!$H$8*(1+$H$14)*(1-$H$15)*(1-$H$16),0)</f>
        <v>318568</v>
      </c>
      <c r="Q25" s="171">
        <f>ROUND(Q77*Содержание!$H$8*(1+$H$14)*(1-$H$15)*(1-$H$16),0)</f>
        <v>323596</v>
      </c>
      <c r="R25" s="171">
        <f>ROUND(R77*Содержание!$H$8*(1+$H$14)*(1-$H$15)*(1-$H$16),0)</f>
        <v>339170</v>
      </c>
      <c r="S25" s="171">
        <f>ROUND(S77*Содержание!$H$8*(1+$H$14)*(1-$H$15)*(1-$H$16),0)</f>
        <v>345822</v>
      </c>
      <c r="T25" s="171">
        <f>ROUND(T77*Содержание!$H$8*(1+$H$14)*(1-$H$15)*(1-$H$16),0)</f>
        <v>352022</v>
      </c>
      <c r="U25" s="171">
        <f>ROUND(U77*Содержание!$H$8*(1+$H$14)*(1-$H$15)*(1-$H$16),0)</f>
        <v>368200</v>
      </c>
      <c r="V25" s="171">
        <f>ROUND(V77*Содержание!$H$8*(1+$H$14)*(1-$H$15)*(1-$H$16),0)</f>
        <v>374250</v>
      </c>
      <c r="W25" s="171">
        <f>ROUND(W77*Содержание!$H$8*(1+$H$14)*(1-$H$15)*(1-$H$16),0)</f>
        <v>390563</v>
      </c>
      <c r="X25" s="171">
        <f>ROUND(X77*Содержание!$H$8*(1+$H$14)*(1-$H$15)*(1-$H$16),0)</f>
        <v>396113</v>
      </c>
      <c r="Y25" s="171">
        <f>ROUND(Y77*Содержание!$H$8*(1+$H$14)*(1-$H$15)*(1-$H$16),0)</f>
        <v>401316</v>
      </c>
      <c r="Z25" s="171">
        <f>ROUND(Z77*Содержание!$H$8*(1+$H$14)*(1-$H$15)*(1-$H$16),0)</f>
        <v>417802</v>
      </c>
      <c r="AA25" s="171">
        <f>ROUND(AA77*Содержание!$H$8*(1+$H$14)*(1-$H$15)*(1-$H$16),0)</f>
        <v>431865</v>
      </c>
      <c r="AB25" s="171">
        <f>ROUND(AB77*Содержание!$H$8*(1+$H$14)*(1-$H$15)*(1-$H$16),0)</f>
        <v>438516</v>
      </c>
      <c r="AC25" s="171">
        <f>ROUND(AC77*Содержание!$H$8*(1+$H$14)*(1-$H$15)*(1-$H$16),0)</f>
        <v>446077</v>
      </c>
      <c r="AD25" s="171">
        <f>ROUND(AD77*Содержание!$H$8*(1+$H$14)*(1-$H$15)*(1-$H$16),0)</f>
        <v>453637</v>
      </c>
      <c r="AE25" s="171">
        <f>ROUND(AE77*Содержание!$H$8*(1+$H$14)*(1-$H$15)*(1-$H$16),0)</f>
        <v>459839</v>
      </c>
      <c r="AF25" s="171">
        <f>ROUND(AF77*Содержание!$H$8*(1+$H$14)*(1-$H$15)*(1-$H$16),0)</f>
        <v>475262</v>
      </c>
      <c r="AG25" s="171">
        <f>ROUND(AG77*Содержание!$H$8*(1+$H$14)*(1-$H$15)*(1-$H$16),0)</f>
        <v>482519</v>
      </c>
      <c r="AH25" s="171">
        <f>ROUND(AH77*Содержание!$H$8*(1+$H$14)*(1-$H$15)*(1-$H$16),0)</f>
        <v>499604</v>
      </c>
      <c r="AI25" s="171">
        <f>ROUND(AI77*Содержание!$H$8*(1+$H$14)*(1-$H$15)*(1-$H$16),0)</f>
        <v>513518</v>
      </c>
      <c r="AJ25" s="171">
        <f>ROUND(AJ77*Содержание!$H$8*(1+$H$14)*(1-$H$15)*(1-$H$16),0)</f>
        <v>521081</v>
      </c>
      <c r="AK25" s="171">
        <f>ROUND(AK77*Содержание!$H$8*(1+$H$14)*(1-$H$15)*(1-$H$16),0)</f>
        <v>528184</v>
      </c>
      <c r="AL25" s="171">
        <f>ROUND(AL77*Содержание!$H$8*(1+$H$14)*(1-$H$15)*(1-$H$16),0)</f>
        <v>535443</v>
      </c>
      <c r="AM25" s="171">
        <f>ROUND(AM77*Содержание!$H$8*(1+$H$14)*(1-$H$15)*(1-$H$16),0)</f>
        <v>549655</v>
      </c>
      <c r="AN25" s="171">
        <f>ROUND(AN77*Содержание!$H$8*(1+$H$14)*(1-$H$15)*(1-$H$16),0)</f>
        <v>557821</v>
      </c>
      <c r="AO25" s="171">
        <f>ROUND(AO77*Содержание!$H$8*(1+$H$14)*(1-$H$15)*(1-$H$16),0)</f>
        <v>565232</v>
      </c>
      <c r="AP25" s="71"/>
      <c r="AQ25" s="13"/>
      <c r="AR25" s="13"/>
      <c r="AS25" s="94"/>
      <c r="AT25" s="94"/>
      <c r="AU25" s="94"/>
      <c r="AV25" s="94"/>
      <c r="AW25" s="94"/>
      <c r="AX25" s="94"/>
      <c r="AY25" s="94"/>
      <c r="AZ25" s="94"/>
    </row>
    <row r="26" spans="1:52">
      <c r="A26" s="166">
        <v>2500</v>
      </c>
      <c r="B26" s="171">
        <f>ROUND(B78*Содержание!$H$8*(1+$H$14)*(1-$H$15)*(1-$H$16),0)</f>
        <v>203077</v>
      </c>
      <c r="C26" s="171">
        <f>ROUND(C78*Содержание!$H$8*(1+$H$14)*(1-$H$15)*(1-$H$16),0)</f>
        <v>210487</v>
      </c>
      <c r="D26" s="171">
        <f>ROUND(D78*Содержание!$H$8*(1+$H$14)*(1-$H$15)*(1-$H$16),0)</f>
        <v>214419</v>
      </c>
      <c r="E26" s="171">
        <f>ROUND(E78*Содержание!$H$8*(1+$H$14)*(1-$H$15)*(1-$H$16),0)</f>
        <v>229692</v>
      </c>
      <c r="F26" s="171">
        <f>ROUND(F78*Содержание!$H$8*(1+$H$14)*(1-$H$15)*(1-$H$16),0)</f>
        <v>238460</v>
      </c>
      <c r="G26" s="171">
        <f>ROUND(G78*Содержание!$H$8*(1+$H$14)*(1-$H$15)*(1-$H$16),0)</f>
        <v>252527</v>
      </c>
      <c r="H26" s="171">
        <f>ROUND(H78*Содержание!$H$8*(1+$H$14)*(1-$H$15)*(1-$H$16),0)</f>
        <v>257213</v>
      </c>
      <c r="I26" s="171">
        <f>ROUND(I78*Содержание!$H$8*(1+$H$14)*(1-$H$15)*(1-$H$16),0)</f>
        <v>266891</v>
      </c>
      <c r="J26" s="171">
        <f>ROUND(J78*Содержание!$H$8*(1+$H$14)*(1-$H$15)*(1-$H$16),0)</f>
        <v>274753</v>
      </c>
      <c r="K26" s="171">
        <f>ROUND(K78*Содержание!$H$8*(1+$H$14)*(1-$H$15)*(1-$H$16),0)</f>
        <v>288513</v>
      </c>
      <c r="L26" s="171">
        <f>ROUND(L78*Содержание!$H$8*(1+$H$14)*(1-$H$15)*(1-$H$16),0)</f>
        <v>294110</v>
      </c>
      <c r="M26" s="171">
        <f>ROUND(M78*Содержание!$H$8*(1+$H$14)*(1-$H$15)*(1-$H$16),0)</f>
        <v>308020</v>
      </c>
      <c r="N26" s="171">
        <f>ROUND(N78*Содержание!$H$8*(1+$H$14)*(1-$H$15)*(1-$H$16),0)</f>
        <v>315124</v>
      </c>
      <c r="O26" s="171">
        <f>ROUND(O78*Содержание!$H$8*(1+$H$14)*(1-$H$15)*(1-$H$16),0)</f>
        <v>329342</v>
      </c>
      <c r="P26" s="171">
        <f>ROUND(P78*Содержание!$H$8*(1+$H$14)*(1-$H$15)*(1-$H$16),0)</f>
        <v>334180</v>
      </c>
      <c r="Q26" s="171">
        <f>ROUND(Q78*Содержание!$H$8*(1+$H$14)*(1-$H$15)*(1-$H$16),0)</f>
        <v>346275</v>
      </c>
      <c r="R26" s="171">
        <f>ROUND(R78*Содержание!$H$8*(1+$H$14)*(1-$H$15)*(1-$H$16),0)</f>
        <v>355500</v>
      </c>
      <c r="S26" s="171">
        <f>ROUND(S78*Содержание!$H$8*(1+$H$14)*(1-$H$15)*(1-$H$16),0)</f>
        <v>362156</v>
      </c>
      <c r="T26" s="171">
        <f>ROUND(T78*Содержание!$H$8*(1+$H$14)*(1-$H$15)*(1-$H$16),0)</f>
        <v>367902</v>
      </c>
      <c r="U26" s="171">
        <f>ROUND(U78*Содержание!$H$8*(1+$H$14)*(1-$H$15)*(1-$H$16),0)</f>
        <v>384836</v>
      </c>
      <c r="V26" s="171">
        <f>ROUND(V78*Содержание!$H$8*(1+$H$14)*(1-$H$15)*(1-$H$16),0)</f>
        <v>391943</v>
      </c>
      <c r="W26" s="171">
        <f>ROUND(W78*Содержание!$H$8*(1+$H$14)*(1-$H$15)*(1-$H$16),0)</f>
        <v>410391</v>
      </c>
      <c r="X26" s="171">
        <f>ROUND(X78*Содержание!$H$8*(1+$H$14)*(1-$H$15)*(1-$H$16),0)</f>
        <v>415533</v>
      </c>
      <c r="Y26" s="171">
        <f>ROUND(Y78*Содержание!$H$8*(1+$H$14)*(1-$H$15)*(1-$H$16),0)</f>
        <v>421428</v>
      </c>
      <c r="Z26" s="171">
        <f>ROUND(Z78*Содержание!$H$8*(1+$H$14)*(1-$H$15)*(1-$H$16),0)</f>
        <v>444867</v>
      </c>
      <c r="AA26" s="171">
        <f>ROUND(AA78*Содержание!$H$8*(1+$H$14)*(1-$H$15)*(1-$H$16),0)</f>
        <v>460594</v>
      </c>
      <c r="AB26" s="171">
        <f>ROUND(AB78*Содержание!$H$8*(1+$H$14)*(1-$H$15)*(1-$H$16),0)</f>
        <v>468457</v>
      </c>
      <c r="AC26" s="171">
        <f>ROUND(AC78*Содержание!$H$8*(1+$H$14)*(1-$H$15)*(1-$H$16),0)</f>
        <v>476018</v>
      </c>
      <c r="AD26" s="171">
        <f>ROUND(AD78*Содержание!$H$8*(1+$H$14)*(1-$H$15)*(1-$H$16),0)</f>
        <v>483728</v>
      </c>
      <c r="AE26" s="171">
        <f>ROUND(AE78*Содержание!$H$8*(1+$H$14)*(1-$H$15)*(1-$H$16),0)</f>
        <v>492196</v>
      </c>
      <c r="AF26" s="171">
        <f>ROUND(AF78*Содержание!$H$8*(1+$H$14)*(1-$H$15)*(1-$H$16),0)</f>
        <v>507167</v>
      </c>
      <c r="AG26" s="171">
        <f>ROUND(AG78*Содержание!$H$8*(1+$H$14)*(1-$H$15)*(1-$H$16),0)</f>
        <v>514726</v>
      </c>
      <c r="AH26" s="171">
        <f>ROUND(AH78*Содержание!$H$8*(1+$H$14)*(1-$H$15)*(1-$H$16),0)</f>
        <v>532269</v>
      </c>
      <c r="AI26" s="171">
        <f>ROUND(AI78*Содержание!$H$8*(1+$H$14)*(1-$H$15)*(1-$H$16),0)</f>
        <v>549655</v>
      </c>
      <c r="AJ26" s="171">
        <f>ROUND(AJ78*Содержание!$H$8*(1+$H$14)*(1-$H$15)*(1-$H$16),0)</f>
        <v>557368</v>
      </c>
      <c r="AK26" s="171">
        <f>ROUND(AK78*Содержание!$H$8*(1+$H$14)*(1-$H$15)*(1-$H$16),0)</f>
        <v>565382</v>
      </c>
      <c r="AL26" s="171">
        <f>ROUND(AL78*Содержание!$H$8*(1+$H$14)*(1-$H$15)*(1-$H$16),0)</f>
        <v>572491</v>
      </c>
      <c r="AM26" s="171">
        <f>ROUND(AM78*Содержание!$H$8*(1+$H$14)*(1-$H$15)*(1-$H$16),0)</f>
        <v>588519</v>
      </c>
      <c r="AN26" s="171">
        <f>ROUND(AN78*Содержание!$H$8*(1+$H$14)*(1-$H$15)*(1-$H$16),0)</f>
        <v>596834</v>
      </c>
      <c r="AO26" s="171">
        <f>ROUND(AO78*Содержание!$H$8*(1+$H$14)*(1-$H$15)*(1-$H$16),0)</f>
        <v>605907</v>
      </c>
      <c r="AP26" s="71"/>
      <c r="AQ26" s="13"/>
      <c r="AR26" s="13"/>
      <c r="AS26" s="94"/>
      <c r="AT26" s="94"/>
      <c r="AU26" s="94"/>
      <c r="AV26" s="94"/>
      <c r="AW26" s="94"/>
      <c r="AX26" s="94"/>
      <c r="AY26" s="94"/>
      <c r="AZ26" s="94"/>
    </row>
    <row r="27" spans="1:52">
      <c r="A27" s="166">
        <v>2625</v>
      </c>
      <c r="B27" s="171">
        <f>ROUND(B79*Содержание!$H$8*(1+$H$14)*(1-$H$15)*(1-$H$16),0)</f>
        <v>210337</v>
      </c>
      <c r="C27" s="171">
        <f>ROUND(C79*Содержание!$H$8*(1+$H$14)*(1-$H$15)*(1-$H$16),0)</f>
        <v>222814</v>
      </c>
      <c r="D27" s="171">
        <f>ROUND(D79*Содержание!$H$8*(1+$H$14)*(1-$H$15)*(1-$H$16),0)</f>
        <v>228630</v>
      </c>
      <c r="E27" s="171">
        <f>ROUND(E79*Содержание!$H$8*(1+$H$14)*(1-$H$15)*(1-$H$16),0)</f>
        <v>240123</v>
      </c>
      <c r="F27" s="171">
        <f>ROUND(F79*Содержание!$H$8*(1+$H$14)*(1-$H$15)*(1-$H$16),0)</f>
        <v>248443</v>
      </c>
      <c r="G27" s="171">
        <f>ROUND(G79*Содержание!$H$8*(1+$H$14)*(1-$H$15)*(1-$H$16),0)</f>
        <v>263363</v>
      </c>
      <c r="H27" s="171">
        <f>ROUND(H79*Содержание!$H$8*(1+$H$14)*(1-$H$15)*(1-$H$16),0)</f>
        <v>268702</v>
      </c>
      <c r="I27" s="171">
        <f>ROUND(I79*Содержание!$H$8*(1+$H$14)*(1-$H$15)*(1-$H$16),0)</f>
        <v>281556</v>
      </c>
      <c r="J27" s="171">
        <f>ROUND(J79*Содержание!$H$8*(1+$H$14)*(1-$H$15)*(1-$H$16),0)</f>
        <v>297084</v>
      </c>
      <c r="K27" s="171">
        <f>ROUND(K79*Содержание!$H$8*(1+$H$14)*(1-$H$15)*(1-$H$16),0)</f>
        <v>302577</v>
      </c>
      <c r="L27" s="171">
        <f>ROUND(L79*Содержание!$H$8*(1+$H$14)*(1-$H$15)*(1-$H$16),0)</f>
        <v>308774</v>
      </c>
      <c r="M27" s="171">
        <f>ROUND(M79*Содержание!$H$8*(1+$H$14)*(1-$H$15)*(1-$H$16),0)</f>
        <v>323138</v>
      </c>
      <c r="N27" s="171">
        <f>ROUND(N79*Содержание!$H$8*(1+$H$14)*(1-$H$15)*(1-$H$16),0)</f>
        <v>329040</v>
      </c>
      <c r="O27" s="171">
        <f>ROUND(O79*Содержание!$H$8*(1+$H$14)*(1-$H$15)*(1-$H$16),0)</f>
        <v>345067</v>
      </c>
      <c r="P27" s="171">
        <f>ROUND(P79*Содержание!$H$8*(1+$H$14)*(1-$H$15)*(1-$H$16),0)</f>
        <v>350659</v>
      </c>
      <c r="Q27" s="171">
        <f>ROUND(Q79*Содержание!$H$8*(1+$H$14)*(1-$H$15)*(1-$H$16),0)</f>
        <v>356406</v>
      </c>
      <c r="R27" s="171">
        <f>ROUND(R79*Содержание!$H$8*(1+$H$14)*(1-$H$15)*(1-$H$16),0)</f>
        <v>375763</v>
      </c>
      <c r="S27" s="171">
        <f>ROUND(S79*Содержание!$H$8*(1+$H$14)*(1-$H$15)*(1-$H$16),0)</f>
        <v>382266</v>
      </c>
      <c r="T27" s="171">
        <f>ROUND(T79*Содержание!$H$8*(1+$H$14)*(1-$H$15)*(1-$H$16),0)</f>
        <v>388916</v>
      </c>
      <c r="U27" s="171">
        <f>ROUND(U79*Содержание!$H$8*(1+$H$14)*(1-$H$15)*(1-$H$16),0)</f>
        <v>406759</v>
      </c>
      <c r="V27" s="171">
        <f>ROUND(V79*Содержание!$H$8*(1+$H$14)*(1-$H$15)*(1-$H$16),0)</f>
        <v>414775</v>
      </c>
      <c r="W27" s="171">
        <f>ROUND(W79*Содержание!$H$8*(1+$H$14)*(1-$H$15)*(1-$H$16),0)</f>
        <v>433105</v>
      </c>
      <c r="X27" s="171">
        <f>ROUND(X79*Содержание!$H$8*(1+$H$14)*(1-$H$15)*(1-$H$16),0)</f>
        <v>438372</v>
      </c>
      <c r="Y27" s="171">
        <f>ROUND(Y79*Содержание!$H$8*(1+$H$14)*(1-$H$15)*(1-$H$16),0)</f>
        <v>444110</v>
      </c>
      <c r="Z27" s="171">
        <f>ROUND(Z79*Содержание!$H$8*(1+$H$14)*(1-$H$15)*(1-$H$16),0)</f>
        <v>450460</v>
      </c>
      <c r="AA27" s="171">
        <f>ROUND(AA79*Содержание!$H$8*(1+$H$14)*(1-$H$15)*(1-$H$16),0)</f>
        <v>460896</v>
      </c>
      <c r="AB27" s="171">
        <f>ROUND(AB79*Содержание!$H$8*(1+$H$14)*(1-$H$15)*(1-$H$16),0)</f>
        <v>468154</v>
      </c>
      <c r="AC27" s="171">
        <f>ROUND(AC79*Содержание!$H$8*(1+$H$14)*(1-$H$15)*(1-$H$16),0)</f>
        <v>476168</v>
      </c>
      <c r="AD27" s="171">
        <f>ROUND(AD79*Содержание!$H$8*(1+$H$14)*(1-$H$15)*(1-$H$16),0)</f>
        <v>484182</v>
      </c>
      <c r="AE27" s="171">
        <f>ROUND(AE79*Содержание!$H$8*(1+$H$14)*(1-$H$15)*(1-$H$16),0)</f>
        <v>491140</v>
      </c>
      <c r="AF27" s="171">
        <f>ROUND(AF79*Содержание!$H$8*(1+$H$14)*(1-$H$15)*(1-$H$16),0)</f>
        <v>506106</v>
      </c>
      <c r="AG27" s="171">
        <f>ROUND(AG79*Содержание!$H$8*(1+$H$14)*(1-$H$15)*(1-$H$16),0)</f>
        <v>513518</v>
      </c>
      <c r="AH27" s="171">
        <f>ROUND(AH79*Содержание!$H$8*(1+$H$14)*(1-$H$15)*(1-$H$16),0)</f>
        <v>549655</v>
      </c>
      <c r="AI27" s="171">
        <f>ROUND(AI79*Содержание!$H$8*(1+$H$14)*(1-$H$15)*(1-$H$16),0)</f>
        <v>582015</v>
      </c>
      <c r="AJ27" s="171">
        <f>ROUND(AJ79*Содержание!$H$8*(1+$H$14)*(1-$H$15)*(1-$H$16),0)</f>
        <v>586706</v>
      </c>
      <c r="AK27" s="171">
        <f>ROUND(AK79*Содержание!$H$8*(1+$H$14)*(1-$H$15)*(1-$H$16),0)</f>
        <v>590786</v>
      </c>
      <c r="AL27" s="171">
        <f>ROUND(AL79*Содержание!$H$8*(1+$H$14)*(1-$H$15)*(1-$H$16),0)</f>
        <v>593964</v>
      </c>
      <c r="AM27" s="171">
        <f>ROUND(AM79*Содержание!$H$8*(1+$H$14)*(1-$H$15)*(1-$H$16),0)</f>
        <v>601521</v>
      </c>
      <c r="AN27" s="171">
        <f>ROUND(AN79*Содержание!$H$8*(1+$H$14)*(1-$H$15)*(1-$H$16),0)</f>
        <v>605305</v>
      </c>
      <c r="AO27" s="171">
        <f>ROUND(AO79*Содержание!$H$8*(1+$H$14)*(1-$H$15)*(1-$H$16),0)</f>
        <v>606816</v>
      </c>
      <c r="AP27" s="71"/>
      <c r="AQ27" s="13"/>
      <c r="AR27" s="13"/>
      <c r="AS27" s="94"/>
      <c r="AT27" s="94"/>
      <c r="AU27" s="94"/>
      <c r="AV27" s="94"/>
      <c r="AW27" s="94"/>
      <c r="AX27" s="94"/>
      <c r="AY27" s="94"/>
      <c r="AZ27" s="94"/>
    </row>
    <row r="28" spans="1:52">
      <c r="A28" s="166">
        <v>2750</v>
      </c>
      <c r="B28" s="171">
        <f>ROUND(B80*Содержание!$H$8*(1+$H$14)*(1-$H$15)*(1-$H$16),0)</f>
        <v>216080</v>
      </c>
      <c r="C28" s="171">
        <f>ROUND(C80*Содержание!$H$8*(1+$H$14)*(1-$H$15)*(1-$H$16),0)</f>
        <v>230779</v>
      </c>
      <c r="D28" s="171">
        <f>ROUND(D80*Содержание!$H$8*(1+$H$14)*(1-$H$15)*(1-$H$16),0)</f>
        <v>235287</v>
      </c>
      <c r="E28" s="171">
        <f>ROUND(E80*Содержание!$H$8*(1+$H$14)*(1-$H$15)*(1-$H$16),0)</f>
        <v>247535</v>
      </c>
      <c r="F28" s="171">
        <f>ROUND(F80*Содержание!$H$8*(1+$H$14)*(1-$H$15)*(1-$H$16),0)</f>
        <v>255246</v>
      </c>
      <c r="G28" s="171">
        <f>ROUND(G80*Содержание!$H$8*(1+$H$14)*(1-$H$15)*(1-$H$16),0)</f>
        <v>270216</v>
      </c>
      <c r="H28" s="171">
        <f>ROUND(H80*Содержание!$H$8*(1+$H$14)*(1-$H$15)*(1-$H$16),0)</f>
        <v>275660</v>
      </c>
      <c r="I28" s="171">
        <f>ROUND(I80*Содержание!$H$8*(1+$H$14)*(1-$H$15)*(1-$H$16),0)</f>
        <v>290329</v>
      </c>
      <c r="J28" s="171">
        <f>ROUND(J80*Содержание!$H$8*(1+$H$14)*(1-$H$15)*(1-$H$16),0)</f>
        <v>306054</v>
      </c>
      <c r="K28" s="171">
        <f>ROUND(K80*Содержание!$H$8*(1+$H$14)*(1-$H$15)*(1-$H$16),0)</f>
        <v>311648</v>
      </c>
      <c r="L28" s="171">
        <f>ROUND(L80*Содержание!$H$8*(1+$H$14)*(1-$H$15)*(1-$H$16),0)</f>
        <v>317547</v>
      </c>
      <c r="M28" s="171">
        <f>ROUND(M80*Содержание!$H$8*(1+$H$14)*(1-$H$15)*(1-$H$16),0)</f>
        <v>333121</v>
      </c>
      <c r="N28" s="171">
        <f>ROUND(N80*Содержание!$H$8*(1+$H$14)*(1-$H$15)*(1-$H$16),0)</f>
        <v>339926</v>
      </c>
      <c r="O28" s="171">
        <f>ROUND(O80*Содержание!$H$8*(1+$H$14)*(1-$H$15)*(1-$H$16),0)</f>
        <v>356406</v>
      </c>
      <c r="P28" s="171">
        <f>ROUND(P80*Содержание!$H$8*(1+$H$14)*(1-$H$15)*(1-$H$16),0)</f>
        <v>362156</v>
      </c>
      <c r="Q28" s="171">
        <f>ROUND(Q80*Содержание!$H$8*(1+$H$14)*(1-$H$15)*(1-$H$16),0)</f>
        <v>367446</v>
      </c>
      <c r="R28" s="171">
        <f>ROUND(R80*Содержание!$H$8*(1+$H$14)*(1-$H$15)*(1-$H$16),0)</f>
        <v>387858</v>
      </c>
      <c r="S28" s="171">
        <f>ROUND(S80*Содержание!$H$8*(1+$H$14)*(1-$H$15)*(1-$H$16),0)</f>
        <v>395570</v>
      </c>
      <c r="T28" s="171">
        <f>ROUND(T80*Содержание!$H$8*(1+$H$14)*(1-$H$15)*(1-$H$16),0)</f>
        <v>402979</v>
      </c>
      <c r="U28" s="171">
        <f>ROUND(U80*Содержание!$H$8*(1+$H$14)*(1-$H$15)*(1-$H$16),0)</f>
        <v>422036</v>
      </c>
      <c r="V28" s="171">
        <f>ROUND(V80*Содержание!$H$8*(1+$H$14)*(1-$H$15)*(1-$H$16),0)</f>
        <v>428839</v>
      </c>
      <c r="W28" s="171">
        <f>ROUND(W80*Содержание!$H$8*(1+$H$14)*(1-$H$15)*(1-$H$16),0)</f>
        <v>446620</v>
      </c>
      <c r="X28" s="171">
        <f>ROUND(X80*Содержание!$H$8*(1+$H$14)*(1-$H$15)*(1-$H$16),0)</f>
        <v>452883</v>
      </c>
      <c r="Y28" s="171">
        <f>ROUND(Y80*Содержание!$H$8*(1+$H$14)*(1-$H$15)*(1-$H$16),0)</f>
        <v>458626</v>
      </c>
      <c r="Z28" s="171">
        <f>ROUND(Z80*Содержание!$H$8*(1+$H$14)*(1-$H$15)*(1-$H$16),0)</f>
        <v>465583</v>
      </c>
      <c r="AA28" s="171">
        <f>ROUND(AA80*Содержание!$H$8*(1+$H$14)*(1-$H$15)*(1-$H$16),0)</f>
        <v>476168</v>
      </c>
      <c r="AB28" s="171">
        <f>ROUND(AB80*Содержание!$H$8*(1+$H$14)*(1-$H$15)*(1-$H$16),0)</f>
        <v>484333</v>
      </c>
      <c r="AC28" s="171">
        <f>ROUND(AC80*Содержание!$H$8*(1+$H$14)*(1-$H$15)*(1-$H$16),0)</f>
        <v>492348</v>
      </c>
      <c r="AD28" s="171">
        <f>ROUND(AD80*Содержание!$H$8*(1+$H$14)*(1-$H$15)*(1-$H$16),0)</f>
        <v>499604</v>
      </c>
      <c r="AE28" s="171">
        <f>ROUND(AE80*Содержание!$H$8*(1+$H$14)*(1-$H$15)*(1-$H$16),0)</f>
        <v>507770</v>
      </c>
      <c r="AF28" s="171">
        <f>ROUND(AF80*Содержание!$H$8*(1+$H$14)*(1-$H$15)*(1-$H$16),0)</f>
        <v>523798</v>
      </c>
      <c r="AG28" s="171">
        <f>ROUND(AG80*Содержание!$H$8*(1+$H$14)*(1-$H$15)*(1-$H$16),0)</f>
        <v>531812</v>
      </c>
      <c r="AH28" s="171">
        <f>ROUND(AH80*Содержание!$H$8*(1+$H$14)*(1-$H$15)*(1-$H$16),0)</f>
        <v>582471</v>
      </c>
      <c r="AI28" s="171">
        <f>ROUND(AI80*Содержание!$H$8*(1+$H$14)*(1-$H$15)*(1-$H$16),0)</f>
        <v>584438</v>
      </c>
      <c r="AJ28" s="171">
        <f>ROUND(AJ80*Содержание!$H$8*(1+$H$14)*(1-$H$15)*(1-$H$16),0)</f>
        <v>586855</v>
      </c>
      <c r="AK28" s="171">
        <f>ROUND(AK80*Содержание!$H$8*(1+$H$14)*(1-$H$15)*(1-$H$16),0)</f>
        <v>595322</v>
      </c>
      <c r="AL28" s="171">
        <f>ROUND(AL80*Содержание!$H$8*(1+$H$14)*(1-$H$15)*(1-$H$16),0)</f>
        <v>597742</v>
      </c>
      <c r="AM28" s="171">
        <f>ROUND(AM80*Содержание!$H$8*(1+$H$14)*(1-$H$15)*(1-$H$16),0)</f>
        <v>607267</v>
      </c>
      <c r="AN28" s="171">
        <f>ROUND(AN80*Содержание!$H$8*(1+$H$14)*(1-$H$15)*(1-$H$16),0)</f>
        <v>614979</v>
      </c>
      <c r="AO28" s="171">
        <f>ROUND(AO80*Содержание!$H$8*(1+$H$14)*(1-$H$15)*(1-$H$16),0)</f>
        <v>623144</v>
      </c>
      <c r="AP28" s="71"/>
      <c r="AQ28" s="13"/>
      <c r="AR28" s="13"/>
      <c r="AS28" s="94"/>
      <c r="AT28" s="94"/>
      <c r="AU28" s="94"/>
      <c r="AV28" s="94"/>
      <c r="AW28" s="94"/>
      <c r="AX28" s="94"/>
      <c r="AY28" s="94"/>
      <c r="AZ28" s="94"/>
    </row>
    <row r="29" spans="1:52" ht="15" customHeight="1">
      <c r="A29" s="166">
        <v>2875</v>
      </c>
      <c r="B29" s="171">
        <f>ROUND(B81*Содержание!$H$8*(1+$H$14)*(1-$H$15)*(1-$H$16),0)</f>
        <v>222885</v>
      </c>
      <c r="C29" s="171">
        <f>ROUND(C81*Содержание!$H$8*(1+$H$14)*(1-$H$15)*(1-$H$16),0)</f>
        <v>234228</v>
      </c>
      <c r="D29" s="171">
        <f>ROUND(D81*Содержание!$H$8*(1+$H$14)*(1-$H$15)*(1-$H$16),0)</f>
        <v>239673</v>
      </c>
      <c r="E29" s="171">
        <f>ROUND(E81*Содержание!$H$8*(1+$H$14)*(1-$H$15)*(1-$H$16),0)</f>
        <v>251617</v>
      </c>
      <c r="F29" s="171">
        <f>ROUND(F81*Содержание!$H$8*(1+$H$14)*(1-$H$15)*(1-$H$16),0)</f>
        <v>259783</v>
      </c>
      <c r="G29" s="171">
        <f>ROUND(G81*Содержание!$H$8*(1+$H$14)*(1-$H$15)*(1-$H$16),0)</f>
        <v>274753</v>
      </c>
      <c r="H29" s="171">
        <f>ROUND(H81*Содержание!$H$8*(1+$H$14)*(1-$H$15)*(1-$H$16),0)</f>
        <v>280953</v>
      </c>
      <c r="I29" s="171">
        <f>ROUND(I81*Содержание!$H$8*(1+$H$14)*(1-$H$15)*(1-$H$16),0)</f>
        <v>295921</v>
      </c>
      <c r="J29" s="171">
        <f>ROUND(J81*Содержание!$H$8*(1+$H$14)*(1-$H$15)*(1-$H$16),0)</f>
        <v>311648</v>
      </c>
      <c r="K29" s="171">
        <f>ROUND(K81*Содержание!$H$8*(1+$H$14)*(1-$H$15)*(1-$H$16),0)</f>
        <v>317698</v>
      </c>
      <c r="L29" s="171">
        <f>ROUND(L81*Содержание!$H$8*(1+$H$14)*(1-$H$15)*(1-$H$16),0)</f>
        <v>323441</v>
      </c>
      <c r="M29" s="171">
        <f>ROUND(M81*Содержание!$H$8*(1+$H$14)*(1-$H$15)*(1-$H$16),0)</f>
        <v>338260</v>
      </c>
      <c r="N29" s="171">
        <f>ROUND(N81*Содержание!$H$8*(1+$H$14)*(1-$H$15)*(1-$H$16),0)</f>
        <v>346429</v>
      </c>
      <c r="O29" s="171">
        <f>ROUND(O81*Содержание!$H$8*(1+$H$14)*(1-$H$15)*(1-$H$16),0)</f>
        <v>362908</v>
      </c>
      <c r="P29" s="171">
        <f>ROUND(P81*Содержание!$H$8*(1+$H$14)*(1-$H$15)*(1-$H$16),0)</f>
        <v>368657</v>
      </c>
      <c r="Q29" s="171">
        <f>ROUND(Q81*Содержание!$H$8*(1+$H$14)*(1-$H$15)*(1-$H$16),0)</f>
        <v>385290</v>
      </c>
      <c r="R29" s="171">
        <f>ROUND(R81*Содержание!$H$8*(1+$H$14)*(1-$H$15)*(1-$H$16),0)</f>
        <v>394362</v>
      </c>
      <c r="S29" s="171">
        <f>ROUND(S81*Содержание!$H$8*(1+$H$14)*(1-$H$15)*(1-$H$16),0)</f>
        <v>402979</v>
      </c>
      <c r="T29" s="171">
        <f>ROUND(T81*Содержание!$H$8*(1+$H$14)*(1-$H$15)*(1-$H$16),0)</f>
        <v>407972</v>
      </c>
      <c r="U29" s="171">
        <f>ROUND(U81*Содержание!$H$8*(1+$H$14)*(1-$H$15)*(1-$H$16),0)</f>
        <v>427024</v>
      </c>
      <c r="V29" s="171">
        <f>ROUND(V81*Содержание!$H$8*(1+$H$14)*(1-$H$15)*(1-$H$16),0)</f>
        <v>435038</v>
      </c>
      <c r="W29" s="171">
        <f>ROUND(W81*Содержание!$H$8*(1+$H$14)*(1-$H$15)*(1-$H$16),0)</f>
        <v>454996</v>
      </c>
      <c r="X29" s="171">
        <f>ROUND(X81*Содержание!$H$8*(1+$H$14)*(1-$H$15)*(1-$H$16),0)</f>
        <v>460444</v>
      </c>
      <c r="Y29" s="171">
        <f>ROUND(Y81*Содержание!$H$8*(1+$H$14)*(1-$H$15)*(1-$H$16),0)</f>
        <v>466793</v>
      </c>
      <c r="Z29" s="171">
        <f>ROUND(Z81*Содержание!$H$8*(1+$H$14)*(1-$H$15)*(1-$H$16),0)</f>
        <v>488414</v>
      </c>
      <c r="AA29" s="171">
        <f>ROUND(AA81*Содержание!$H$8*(1+$H$14)*(1-$H$15)*(1-$H$16),0)</f>
        <v>505506</v>
      </c>
      <c r="AB29" s="171">
        <f>ROUND(AB81*Содержание!$H$8*(1+$H$14)*(1-$H$15)*(1-$H$16),0)</f>
        <v>513367</v>
      </c>
      <c r="AC29" s="171">
        <f>ROUND(AC81*Содержание!$H$8*(1+$H$14)*(1-$H$15)*(1-$H$16),0)</f>
        <v>522591</v>
      </c>
      <c r="AD29" s="171">
        <f>ROUND(AD81*Содержание!$H$8*(1+$H$14)*(1-$H$15)*(1-$H$16),0)</f>
        <v>531058</v>
      </c>
      <c r="AE29" s="171">
        <f>ROUND(AE81*Содержание!$H$8*(1+$H$14)*(1-$H$15)*(1-$H$16),0)</f>
        <v>538920</v>
      </c>
      <c r="AF29" s="171">
        <f>ROUND(AF81*Содержание!$H$8*(1+$H$14)*(1-$H$15)*(1-$H$16),0)</f>
        <v>555251</v>
      </c>
      <c r="AG29" s="171">
        <f>ROUND(AG81*Содержание!$H$8*(1+$H$14)*(1-$H$15)*(1-$H$16),0)</f>
        <v>563113</v>
      </c>
      <c r="AH29" s="171">
        <f>ROUND(AH81*Содержание!$H$8*(1+$H$14)*(1-$H$15)*(1-$H$16),0)</f>
        <v>595022</v>
      </c>
      <c r="AI29" s="171">
        <f>ROUND(AI81*Содержание!$H$8*(1+$H$14)*(1-$H$15)*(1-$H$16),0)</f>
        <v>600164</v>
      </c>
      <c r="AJ29" s="171">
        <f>ROUND(AJ81*Содержание!$H$8*(1+$H$14)*(1-$H$15)*(1-$H$16),0)</f>
        <v>608480</v>
      </c>
      <c r="AK29" s="171">
        <f>ROUND(AK81*Содержание!$H$8*(1+$H$14)*(1-$H$15)*(1-$H$16),0)</f>
        <v>617099</v>
      </c>
      <c r="AL29" s="171">
        <f>ROUND(AL81*Содержание!$H$8*(1+$H$14)*(1-$H$15)*(1-$H$16),0)</f>
        <v>625866</v>
      </c>
      <c r="AM29" s="171">
        <f>ROUND(AM81*Содержание!$H$8*(1+$H$14)*(1-$H$15)*(1-$H$16),0)</f>
        <v>644013</v>
      </c>
      <c r="AN29" s="171">
        <f>ROUND(AN81*Содержание!$H$8*(1+$H$14)*(1-$H$15)*(1-$H$16),0)</f>
        <v>650968</v>
      </c>
      <c r="AO29" s="171">
        <f>ROUND(AO81*Содержание!$H$8*(1+$H$14)*(1-$H$15)*(1-$H$16),0)</f>
        <v>668961</v>
      </c>
      <c r="AP29" s="71"/>
      <c r="AQ29" s="13"/>
      <c r="AR29" s="13"/>
      <c r="AS29" s="94"/>
      <c r="AT29" s="94"/>
      <c r="AU29" s="94"/>
      <c r="AV29" s="94"/>
      <c r="AW29" s="94"/>
      <c r="AX29" s="94"/>
      <c r="AY29" s="94"/>
      <c r="AZ29" s="94"/>
    </row>
    <row r="30" spans="1:52" ht="15" customHeight="1">
      <c r="A30" s="166">
        <v>3000</v>
      </c>
      <c r="B30" s="171">
        <f>ROUND(B82*Содержание!$H$8*(1+$H$14)*(1-$H$15)*(1-$H$16),0)</f>
        <v>235589</v>
      </c>
      <c r="C30" s="171">
        <f>ROUND(C82*Содержание!$H$8*(1+$H$14)*(1-$H$15)*(1-$H$16),0)</f>
        <v>246778</v>
      </c>
      <c r="D30" s="171">
        <f>ROUND(D82*Содержание!$H$8*(1+$H$14)*(1-$H$15)*(1-$H$16),0)</f>
        <v>252828</v>
      </c>
      <c r="E30" s="171">
        <f>ROUND(E82*Содержание!$H$8*(1+$H$14)*(1-$H$15)*(1-$H$16),0)</f>
        <v>268252</v>
      </c>
      <c r="F30" s="171">
        <f>ROUND(F82*Содержание!$H$8*(1+$H$14)*(1-$H$15)*(1-$H$16),0)</f>
        <v>276265</v>
      </c>
      <c r="G30" s="171">
        <f>ROUND(G82*Содержание!$H$8*(1+$H$14)*(1-$H$15)*(1-$H$16),0)</f>
        <v>293353</v>
      </c>
      <c r="H30" s="171">
        <f>ROUND(H82*Содержание!$H$8*(1+$H$14)*(1-$H$15)*(1-$H$16),0)</f>
        <v>299552</v>
      </c>
      <c r="I30" s="171">
        <f>ROUND(I82*Содержание!$H$8*(1+$H$14)*(1-$H$15)*(1-$H$16),0)</f>
        <v>314522</v>
      </c>
      <c r="J30" s="171">
        <f>ROUND(J82*Содержание!$H$8*(1+$H$14)*(1-$H$15)*(1-$H$16),0)</f>
        <v>336448</v>
      </c>
      <c r="K30" s="171">
        <f>ROUND(K82*Содержание!$H$8*(1+$H$14)*(1-$H$15)*(1-$H$16),0)</f>
        <v>342797</v>
      </c>
      <c r="L30" s="171">
        <f>ROUND(L82*Содержание!$H$8*(1+$H$14)*(1-$H$15)*(1-$H$16),0)</f>
        <v>350209</v>
      </c>
      <c r="M30" s="171">
        <f>ROUND(M82*Содержание!$H$8*(1+$H$14)*(1-$H$15)*(1-$H$16),0)</f>
        <v>357769</v>
      </c>
      <c r="N30" s="171">
        <f>ROUND(N82*Содержание!$H$8*(1+$H$14)*(1-$H$15)*(1-$H$16),0)</f>
        <v>375916</v>
      </c>
      <c r="O30" s="171">
        <f>ROUND(O82*Содержание!$H$8*(1+$H$14)*(1-$H$15)*(1-$H$16),0)</f>
        <v>393456</v>
      </c>
      <c r="P30" s="171">
        <f>ROUND(P82*Содержание!$H$8*(1+$H$14)*(1-$H$15)*(1-$H$16),0)</f>
        <v>400712</v>
      </c>
      <c r="Q30" s="171">
        <f>ROUND(Q82*Содержание!$H$8*(1+$H$14)*(1-$H$15)*(1-$H$16),0)</f>
        <v>408424</v>
      </c>
      <c r="R30" s="171">
        <f>ROUND(R82*Содержание!$H$8*(1+$H$14)*(1-$H$15)*(1-$H$16),0)</f>
        <v>427328</v>
      </c>
      <c r="S30" s="171">
        <f>ROUND(S82*Содержание!$H$8*(1+$H$14)*(1-$H$15)*(1-$H$16),0)</f>
        <v>435946</v>
      </c>
      <c r="T30" s="171">
        <f>ROUND(T82*Содержание!$H$8*(1+$H$14)*(1-$H$15)*(1-$H$16),0)</f>
        <v>443507</v>
      </c>
      <c r="U30" s="171">
        <f>ROUND(U82*Содержание!$H$8*(1+$H$14)*(1-$H$15)*(1-$H$16),0)</f>
        <v>450766</v>
      </c>
      <c r="V30" s="171">
        <f>ROUND(V82*Содержание!$H$8*(1+$H$14)*(1-$H$15)*(1-$H$16),0)</f>
        <v>472238</v>
      </c>
      <c r="W30" s="171">
        <f>ROUND(W82*Содержание!$H$8*(1+$H$14)*(1-$H$15)*(1-$H$16),0)</f>
        <v>478283</v>
      </c>
      <c r="X30" s="171">
        <f>ROUND(X82*Содержание!$H$8*(1+$H$14)*(1-$H$15)*(1-$H$16),0)</f>
        <v>484637</v>
      </c>
      <c r="Y30" s="171">
        <f>ROUND(Y82*Содержание!$H$8*(1+$H$14)*(1-$H$15)*(1-$H$16),0)</f>
        <v>506106</v>
      </c>
      <c r="Z30" s="171">
        <f>ROUND(Z82*Содержание!$H$8*(1+$H$14)*(1-$H$15)*(1-$H$16),0)</f>
        <v>518506</v>
      </c>
      <c r="AA30" s="171">
        <f>ROUND(AA82*Содержание!$H$8*(1+$H$14)*(1-$H$15)*(1-$H$16),0)</f>
        <v>535290</v>
      </c>
      <c r="AB30" s="171">
        <f>ROUND(AB82*Содержание!$H$8*(1+$H$14)*(1-$H$15)*(1-$H$16),0)</f>
        <v>545726</v>
      </c>
      <c r="AC30" s="171">
        <f>ROUND(AC82*Содержание!$H$8*(1+$H$14)*(1-$H$15)*(1-$H$16),0)</f>
        <v>554797</v>
      </c>
      <c r="AD30" s="171">
        <f>ROUND(AD82*Содержание!$H$8*(1+$H$14)*(1-$H$15)*(1-$H$16),0)</f>
        <v>562207</v>
      </c>
      <c r="AE30" s="171">
        <f>ROUND(AE82*Содержание!$H$8*(1+$H$14)*(1-$H$15)*(1-$H$16),0)</f>
        <v>572035</v>
      </c>
      <c r="AF30" s="171">
        <f>ROUND(AF82*Содержание!$H$8*(1+$H$14)*(1-$H$15)*(1-$H$16),0)</f>
        <v>590181</v>
      </c>
      <c r="AG30" s="171">
        <f>ROUND(AG82*Содержание!$H$8*(1+$H$14)*(1-$H$15)*(1-$H$16),0)</f>
        <v>599101</v>
      </c>
      <c r="AH30" s="171">
        <f>ROUND(AH82*Содержание!$H$8*(1+$H$14)*(1-$H$15)*(1-$H$16),0)</f>
        <v>624809</v>
      </c>
      <c r="AI30" s="171">
        <f>ROUND(AI82*Содержание!$H$8*(1+$H$14)*(1-$H$15)*(1-$H$16),0)</f>
        <v>641745</v>
      </c>
      <c r="AJ30" s="171">
        <f>ROUND(AJ82*Содержание!$H$8*(1+$H$14)*(1-$H$15)*(1-$H$16),0)</f>
        <v>646888</v>
      </c>
      <c r="AK30" s="171">
        <f>ROUND(AK82*Содержание!$H$8*(1+$H$14)*(1-$H$15)*(1-$H$16),0)</f>
        <v>656413</v>
      </c>
      <c r="AL30" s="171">
        <f>ROUND(AL82*Содержание!$H$8*(1+$H$14)*(1-$H$15)*(1-$H$16),0)</f>
        <v>665183</v>
      </c>
      <c r="AM30" s="171">
        <f>ROUND(AM82*Содержание!$H$8*(1+$H$14)*(1-$H$15)*(1-$H$16),0)</f>
        <v>691646</v>
      </c>
      <c r="AN30" s="171">
        <f>ROUND(AN82*Содержание!$H$8*(1+$H$14)*(1-$H$15)*(1-$H$16),0)</f>
        <v>696486</v>
      </c>
      <c r="AO30" s="171">
        <f>ROUND(AO82*Содержание!$H$8*(1+$H$14)*(1-$H$15)*(1-$H$16),0)</f>
        <v>701926</v>
      </c>
      <c r="AP30" s="71"/>
      <c r="AQ30" s="13"/>
      <c r="AR30" s="13"/>
      <c r="AS30" s="94"/>
      <c r="AT30" s="94"/>
      <c r="AU30" s="94"/>
      <c r="AV30" s="94"/>
      <c r="AW30" s="94"/>
      <c r="AX30" s="94"/>
      <c r="AY30" s="94"/>
      <c r="AZ30" s="94"/>
    </row>
    <row r="31" spans="1:52">
      <c r="A31" s="166">
        <v>3125</v>
      </c>
      <c r="B31" s="171">
        <f>ROUND(B83*Содержание!$H$8*(1+$H$14)*(1-$H$15)*(1-$H$16),0)</f>
        <v>242395</v>
      </c>
      <c r="C31" s="171">
        <f>ROUND(C83*Содержание!$H$8*(1+$H$14)*(1-$H$15)*(1-$H$16),0)</f>
        <v>261941</v>
      </c>
      <c r="D31" s="171">
        <f>ROUND(D83*Содержание!$H$8*(1+$H$14)*(1-$H$15)*(1-$H$16),0)</f>
        <v>269055</v>
      </c>
      <c r="E31" s="171">
        <f>ROUND(E83*Содержание!$H$8*(1+$H$14)*(1-$H$15)*(1-$H$16),0)</f>
        <v>283677</v>
      </c>
      <c r="F31" s="171">
        <f>ROUND(F83*Содержание!$H$8*(1+$H$14)*(1-$H$15)*(1-$H$16),0)</f>
        <v>293954</v>
      </c>
      <c r="G31" s="171">
        <f>ROUND(G83*Содержание!$H$8*(1+$H$14)*(1-$H$15)*(1-$H$16),0)</f>
        <v>312025</v>
      </c>
      <c r="H31" s="171">
        <f>ROUND(H83*Содержание!$H$8*(1+$H$14)*(1-$H$15)*(1-$H$16),0)</f>
        <v>318854</v>
      </c>
      <c r="I31" s="171">
        <f>ROUND(I83*Содержание!$H$8*(1+$H$14)*(1-$H$15)*(1-$H$16),0)</f>
        <v>335991</v>
      </c>
      <c r="J31" s="171">
        <f>ROUND(J83*Содержание!$H$8*(1+$H$14)*(1-$H$15)*(1-$H$16),0)</f>
        <v>352717</v>
      </c>
      <c r="K31" s="171">
        <f>ROUND(K83*Содержание!$H$8*(1+$H$14)*(1-$H$15)*(1-$H$16),0)</f>
        <v>359262</v>
      </c>
      <c r="L31" s="171">
        <f>ROUND(L83*Содержание!$H$8*(1+$H$14)*(1-$H$15)*(1-$H$16),0)</f>
        <v>365936</v>
      </c>
      <c r="M31" s="171">
        <f>ROUND(M83*Содержание!$H$8*(1+$H$14)*(1-$H$15)*(1-$H$16),0)</f>
        <v>383928</v>
      </c>
      <c r="N31" s="171">
        <f>ROUND(N83*Содержание!$H$8*(1+$H$14)*(1-$H$15)*(1-$H$16),0)</f>
        <v>392999</v>
      </c>
      <c r="O31" s="171">
        <f>ROUND(O83*Содержание!$H$8*(1+$H$14)*(1-$H$15)*(1-$H$16),0)</f>
        <v>413045</v>
      </c>
      <c r="P31" s="171">
        <f>ROUND(P83*Содержание!$H$8*(1+$H$14)*(1-$H$15)*(1-$H$16),0)</f>
        <v>420727</v>
      </c>
      <c r="Q31" s="171">
        <f>ROUND(Q83*Содержание!$H$8*(1+$H$14)*(1-$H$15)*(1-$H$16),0)</f>
        <v>428082</v>
      </c>
      <c r="R31" s="171">
        <f>ROUND(R83*Содержание!$H$8*(1+$H$14)*(1-$H$15)*(1-$H$16),0)</f>
        <v>451459</v>
      </c>
      <c r="S31" s="171">
        <f>ROUND(S83*Содержание!$H$8*(1+$H$14)*(1-$H$15)*(1-$H$16),0)</f>
        <v>460709</v>
      </c>
      <c r="T31" s="171">
        <f>ROUND(T83*Содержание!$H$8*(1+$H$14)*(1-$H$15)*(1-$H$16),0)</f>
        <v>467965</v>
      </c>
      <c r="U31" s="171">
        <f>ROUND(U83*Содержание!$H$8*(1+$H$14)*(1-$H$15)*(1-$H$16),0)</f>
        <v>475864</v>
      </c>
      <c r="V31" s="171">
        <f>ROUND(V83*Содержание!$H$8*(1+$H$14)*(1-$H$15)*(1-$H$16),0)</f>
        <v>497841</v>
      </c>
      <c r="W31" s="171">
        <f>ROUND(W83*Содержание!$H$8*(1+$H$14)*(1-$H$15)*(1-$H$16),0)</f>
        <v>520183</v>
      </c>
      <c r="X31" s="171">
        <f>ROUND(X83*Содержание!$H$8*(1+$H$14)*(1-$H$15)*(1-$H$16),0)</f>
        <v>525876</v>
      </c>
      <c r="Y31" s="171">
        <f>ROUND(Y83*Содержание!$H$8*(1+$H$14)*(1-$H$15)*(1-$H$16),0)</f>
        <v>533414</v>
      </c>
      <c r="Z31" s="171">
        <f>ROUND(Z83*Содержание!$H$8*(1+$H$14)*(1-$H$15)*(1-$H$16),0)</f>
        <v>536499</v>
      </c>
      <c r="AA31" s="171">
        <f>ROUND(AA83*Содержание!$H$8*(1+$H$14)*(1-$H$15)*(1-$H$16),0)</f>
        <v>543456</v>
      </c>
      <c r="AB31" s="171">
        <f>ROUND(AB83*Содержание!$H$8*(1+$H$14)*(1-$H$15)*(1-$H$16),0)</f>
        <v>547992</v>
      </c>
      <c r="AC31" s="171">
        <f>ROUND(AC83*Содержание!$H$8*(1+$H$14)*(1-$H$15)*(1-$H$16),0)</f>
        <v>551776</v>
      </c>
      <c r="AD31" s="171">
        <f>ROUND(AD83*Содержание!$H$8*(1+$H$14)*(1-$H$15)*(1-$H$16),0)</f>
        <v>560541</v>
      </c>
      <c r="AE31" s="171">
        <f>ROUND(AE83*Содержание!$H$8*(1+$H$14)*(1-$H$15)*(1-$H$16),0)</f>
        <v>569315</v>
      </c>
      <c r="AF31" s="171">
        <f>ROUND(AF83*Содержание!$H$8*(1+$H$14)*(1-$H$15)*(1-$H$16),0)</f>
        <v>586855</v>
      </c>
      <c r="AG31" s="171">
        <f>ROUND(AG83*Содержание!$H$8*(1+$H$14)*(1-$H$15)*(1-$H$16),0)</f>
        <v>603186</v>
      </c>
      <c r="AH31" s="171">
        <f>ROUND(AH83*Содержание!$H$8*(1+$H$14)*(1-$H$15)*(1-$H$16),0)</f>
        <v>616038</v>
      </c>
      <c r="AI31" s="171">
        <f>ROUND(AI83*Содержание!$H$8*(1+$H$14)*(1-$H$15)*(1-$H$16),0)</f>
        <v>634034</v>
      </c>
      <c r="AJ31" s="171">
        <f>ROUND(AJ83*Содержание!$H$8*(1+$H$14)*(1-$H$15)*(1-$H$16),0)</f>
        <v>650214</v>
      </c>
      <c r="AK31" s="171">
        <f>ROUND(AK83*Содержание!$H$8*(1+$H$14)*(1-$H$15)*(1-$H$16),0)</f>
        <v>664880</v>
      </c>
      <c r="AL31" s="171">
        <f>ROUND(AL83*Содержание!$H$8*(1+$H$14)*(1-$H$15)*(1-$H$16),0)</f>
        <v>670325</v>
      </c>
      <c r="AM31" s="171">
        <f>ROUND(AM83*Содержание!$H$8*(1+$H$14)*(1-$H$15)*(1-$H$16),0)</f>
        <v>677883</v>
      </c>
      <c r="AN31" s="171">
        <f>ROUND(AN83*Содержание!$H$8*(1+$H$14)*(1-$H$15)*(1-$H$16),0)</f>
        <v>687411</v>
      </c>
      <c r="AO31" s="171">
        <f>ROUND(AO83*Содержание!$H$8*(1+$H$14)*(1-$H$15)*(1-$H$16),0)</f>
        <v>695274</v>
      </c>
      <c r="AP31" s="71"/>
      <c r="AQ31" s="13"/>
      <c r="AR31" s="13"/>
      <c r="AS31" s="94"/>
      <c r="AT31" s="94"/>
      <c r="AU31" s="94"/>
      <c r="AV31" s="94"/>
      <c r="AW31" s="94"/>
      <c r="AX31" s="94"/>
      <c r="AY31" s="94"/>
      <c r="AZ31" s="94"/>
    </row>
    <row r="32" spans="1:52">
      <c r="A32" s="166">
        <v>3250</v>
      </c>
      <c r="B32" s="171">
        <f>ROUND(B84*Содержание!$H$8*(1+$H$14)*(1-$H$15)*(1-$H$16),0)</f>
        <v>248745</v>
      </c>
      <c r="C32" s="171">
        <f>ROUND(C84*Содержание!$H$8*(1+$H$14)*(1-$H$15)*(1-$H$16),0)</f>
        <v>265355</v>
      </c>
      <c r="D32" s="171">
        <f>ROUND(D84*Содержание!$H$8*(1+$H$14)*(1-$H$15)*(1-$H$16),0)</f>
        <v>272638</v>
      </c>
      <c r="E32" s="171">
        <f>ROUND(E84*Содержание!$H$8*(1+$H$14)*(1-$H$15)*(1-$H$16),0)</f>
        <v>287606</v>
      </c>
      <c r="F32" s="171">
        <f>ROUND(F84*Содержание!$H$8*(1+$H$14)*(1-$H$15)*(1-$H$16),0)</f>
        <v>298190</v>
      </c>
      <c r="G32" s="171">
        <f>ROUND(G84*Содержание!$H$8*(1+$H$14)*(1-$H$15)*(1-$H$16),0)</f>
        <v>316720</v>
      </c>
      <c r="H32" s="171">
        <f>ROUND(H84*Содержание!$H$8*(1+$H$14)*(1-$H$15)*(1-$H$16),0)</f>
        <v>323265</v>
      </c>
      <c r="I32" s="171">
        <f>ROUND(I84*Содержание!$H$8*(1+$H$14)*(1-$H$15)*(1-$H$16),0)</f>
        <v>339926</v>
      </c>
      <c r="J32" s="171">
        <f>ROUND(J84*Содержание!$H$8*(1+$H$14)*(1-$H$15)*(1-$H$16),0)</f>
        <v>357981</v>
      </c>
      <c r="K32" s="171">
        <f>ROUND(K84*Содержание!$H$8*(1+$H$14)*(1-$H$15)*(1-$H$16),0)</f>
        <v>364270</v>
      </c>
      <c r="L32" s="171">
        <f>ROUND(L84*Содержание!$H$8*(1+$H$14)*(1-$H$15)*(1-$H$16),0)</f>
        <v>371077</v>
      </c>
      <c r="M32" s="171">
        <f>ROUND(M84*Содержание!$H$8*(1+$H$14)*(1-$H$15)*(1-$H$16),0)</f>
        <v>389070</v>
      </c>
      <c r="N32" s="171">
        <f>ROUND(N84*Содержание!$H$8*(1+$H$14)*(1-$H$15)*(1-$H$16),0)</f>
        <v>398144</v>
      </c>
      <c r="O32" s="171">
        <f>ROUND(O84*Содержание!$H$8*(1+$H$14)*(1-$H$15)*(1-$H$16),0)</f>
        <v>417740</v>
      </c>
      <c r="P32" s="171">
        <f>ROUND(P84*Содержание!$H$8*(1+$H$14)*(1-$H$15)*(1-$H$16),0)</f>
        <v>425814</v>
      </c>
      <c r="Q32" s="171">
        <f>ROUND(Q84*Содержание!$H$8*(1+$H$14)*(1-$H$15)*(1-$H$16),0)</f>
        <v>446380</v>
      </c>
      <c r="R32" s="171">
        <f>ROUND(R84*Содержание!$H$8*(1+$H$14)*(1-$H$15)*(1-$H$16),0)</f>
        <v>456207</v>
      </c>
      <c r="S32" s="171">
        <f>ROUND(S84*Содержание!$H$8*(1+$H$14)*(1-$H$15)*(1-$H$16),0)</f>
        <v>464375</v>
      </c>
      <c r="T32" s="171">
        <f>ROUND(T84*Содержание!$H$8*(1+$H$14)*(1-$H$15)*(1-$H$16),0)</f>
        <v>472537</v>
      </c>
      <c r="U32" s="171">
        <f>ROUND(U84*Содержание!$H$8*(1+$H$14)*(1-$H$15)*(1-$H$16),0)</f>
        <v>495218</v>
      </c>
      <c r="V32" s="171">
        <f>ROUND(V84*Содержание!$H$8*(1+$H$14)*(1-$H$15)*(1-$H$16),0)</f>
        <v>503992</v>
      </c>
      <c r="W32" s="171">
        <f>ROUND(W84*Содержание!$H$8*(1+$H$14)*(1-$H$15)*(1-$H$16),0)</f>
        <v>526018</v>
      </c>
      <c r="X32" s="171">
        <f>ROUND(X84*Содержание!$H$8*(1+$H$14)*(1-$H$15)*(1-$H$16),0)</f>
        <v>532989</v>
      </c>
      <c r="Y32" s="171">
        <f>ROUND(Y84*Содержание!$H$8*(1+$H$14)*(1-$H$15)*(1-$H$16),0)</f>
        <v>540584</v>
      </c>
      <c r="Z32" s="171">
        <f>ROUND(Z84*Содержание!$H$8*(1+$H$14)*(1-$H$15)*(1-$H$16),0)</f>
        <v>546481</v>
      </c>
      <c r="AA32" s="171">
        <f>ROUND(AA84*Содержание!$H$8*(1+$H$14)*(1-$H$15)*(1-$H$16),0)</f>
        <v>549655</v>
      </c>
      <c r="AB32" s="171">
        <f>ROUND(AB84*Содержание!$H$8*(1+$H$14)*(1-$H$15)*(1-$H$16),0)</f>
        <v>558884</v>
      </c>
      <c r="AC32" s="171">
        <f>ROUND(AC84*Содержание!$H$8*(1+$H$14)*(1-$H$15)*(1-$H$16),0)</f>
        <v>568256</v>
      </c>
      <c r="AD32" s="171">
        <f>ROUND(AD84*Содержание!$H$8*(1+$H$14)*(1-$H$15)*(1-$H$16),0)</f>
        <v>576572</v>
      </c>
      <c r="AE32" s="171">
        <f>ROUND(AE84*Содержание!$H$8*(1+$H$14)*(1-$H$15)*(1-$H$16),0)</f>
        <v>585948</v>
      </c>
      <c r="AF32" s="171">
        <f>ROUND(AF84*Содержание!$H$8*(1+$H$14)*(1-$H$15)*(1-$H$16),0)</f>
        <v>603942</v>
      </c>
      <c r="AG32" s="171">
        <f>ROUND(AG84*Содержание!$H$8*(1+$H$14)*(1-$H$15)*(1-$H$16),0)</f>
        <v>613166</v>
      </c>
      <c r="AH32" s="171">
        <f>ROUND(AH84*Содержание!$H$8*(1+$H$14)*(1-$H$15)*(1-$H$16),0)</f>
        <v>648699</v>
      </c>
      <c r="AI32" s="171">
        <f>ROUND(AI84*Содержание!$H$8*(1+$H$14)*(1-$H$15)*(1-$H$16),0)</f>
        <v>655958</v>
      </c>
      <c r="AJ32" s="171">
        <f>ROUND(AJ84*Содержание!$H$8*(1+$H$14)*(1-$H$15)*(1-$H$16),0)</f>
        <v>667601</v>
      </c>
      <c r="AK32" s="171">
        <f>ROUND(AK84*Содержание!$H$8*(1+$H$14)*(1-$H$15)*(1-$H$16),0)</f>
        <v>683783</v>
      </c>
      <c r="AL32" s="171">
        <f>ROUND(AL84*Содержание!$H$8*(1+$H$14)*(1-$H$15)*(1-$H$16),0)</f>
        <v>693759</v>
      </c>
      <c r="AM32" s="171">
        <f>ROUND(AM84*Содержание!$H$8*(1+$H$14)*(1-$H$15)*(1-$H$16),0)</f>
        <v>803845</v>
      </c>
      <c r="AN32" s="171">
        <f>ROUND(AN84*Содержание!$H$8*(1+$H$14)*(1-$H$15)*(1-$H$16),0)</f>
        <v>806113</v>
      </c>
      <c r="AO32" s="171">
        <f>ROUND(AO84*Содержание!$H$8*(1+$H$14)*(1-$H$15)*(1-$H$16),0)</f>
        <v>808987</v>
      </c>
      <c r="AP32" s="71"/>
      <c r="AQ32" s="13"/>
      <c r="AR32" s="13"/>
      <c r="AS32" s="94"/>
      <c r="AT32" s="94"/>
      <c r="AU32" s="94"/>
      <c r="AV32" s="94"/>
      <c r="AW32" s="94"/>
      <c r="AX32" s="94"/>
      <c r="AY32" s="94"/>
      <c r="AZ32" s="94"/>
    </row>
    <row r="33" spans="1:52">
      <c r="A33" s="166">
        <v>3375</v>
      </c>
      <c r="B33" s="171">
        <f>ROUND(B85*Содержание!$H$8*(1+$H$14)*(1-$H$15)*(1-$H$16),0)</f>
        <v>256910</v>
      </c>
      <c r="C33" s="171">
        <f>ROUND(C85*Содержание!$H$8*(1+$H$14)*(1-$H$15)*(1-$H$16),0)</f>
        <v>269909</v>
      </c>
      <c r="D33" s="171">
        <f>ROUND(D85*Содержание!$H$8*(1+$H$14)*(1-$H$15)*(1-$H$16),0)</f>
        <v>276718</v>
      </c>
      <c r="E33" s="171">
        <f>ROUND(E85*Содержание!$H$8*(1+$H$14)*(1-$H$15)*(1-$H$16),0)</f>
        <v>291233</v>
      </c>
      <c r="F33" s="171">
        <f>ROUND(F85*Содержание!$H$8*(1+$H$14)*(1-$H$15)*(1-$H$16),0)</f>
        <v>302123</v>
      </c>
      <c r="G33" s="171">
        <f>ROUND(G85*Содержание!$H$8*(1+$H$14)*(1-$H$15)*(1-$H$16),0)</f>
        <v>320871</v>
      </c>
      <c r="H33" s="171">
        <f>ROUND(H85*Содержание!$H$8*(1+$H$14)*(1-$H$15)*(1-$H$16),0)</f>
        <v>328132</v>
      </c>
      <c r="I33" s="171">
        <f>ROUND(I85*Содержание!$H$8*(1+$H$14)*(1-$H$15)*(1-$H$16),0)</f>
        <v>345370</v>
      </c>
      <c r="J33" s="171">
        <f>ROUND(J85*Содержание!$H$8*(1+$H$14)*(1-$H$15)*(1-$H$16),0)</f>
        <v>363064</v>
      </c>
      <c r="K33" s="171">
        <f>ROUND(K85*Содержание!$H$8*(1+$H$14)*(1-$H$15)*(1-$H$16),0)</f>
        <v>370168</v>
      </c>
      <c r="L33" s="171">
        <f>ROUND(L85*Содержание!$H$8*(1+$H$14)*(1-$H$15)*(1-$H$16),0)</f>
        <v>376217</v>
      </c>
      <c r="M33" s="171">
        <f>ROUND(M85*Содержание!$H$8*(1+$H$14)*(1-$H$15)*(1-$H$16),0)</f>
        <v>395121</v>
      </c>
      <c r="N33" s="171">
        <f>ROUND(N85*Содержание!$H$8*(1+$H$14)*(1-$H$15)*(1-$H$16),0)</f>
        <v>404795</v>
      </c>
      <c r="O33" s="171">
        <f>ROUND(O85*Содержание!$H$8*(1+$H$14)*(1-$H$15)*(1-$H$16),0)</f>
        <v>425814</v>
      </c>
      <c r="P33" s="171">
        <f>ROUND(P85*Содержание!$H$8*(1+$H$14)*(1-$H$15)*(1-$H$16),0)</f>
        <v>432013</v>
      </c>
      <c r="Q33" s="171">
        <f>ROUND(Q85*Содержание!$H$8*(1+$H$14)*(1-$H$15)*(1-$H$16),0)</f>
        <v>451067</v>
      </c>
      <c r="R33" s="171">
        <f>ROUND(R85*Содержание!$H$8*(1+$H$14)*(1-$H$15)*(1-$H$16),0)</f>
        <v>462410</v>
      </c>
      <c r="S33" s="171">
        <f>ROUND(S85*Содержание!$H$8*(1+$H$14)*(1-$H$15)*(1-$H$16),0)</f>
        <v>471781</v>
      </c>
      <c r="T33" s="171">
        <f>ROUND(T85*Содержание!$H$8*(1+$H$14)*(1-$H$15)*(1-$H$16),0)</f>
        <v>479948</v>
      </c>
      <c r="U33" s="171">
        <f>ROUND(U85*Содержание!$H$8*(1+$H$14)*(1-$H$15)*(1-$H$16),0)</f>
        <v>502630</v>
      </c>
      <c r="V33" s="171">
        <f>ROUND(V85*Содержание!$H$8*(1+$H$14)*(1-$H$15)*(1-$H$16),0)</f>
        <v>511098</v>
      </c>
      <c r="W33" s="171">
        <f>ROUND(W85*Содержание!$H$8*(1+$H$14)*(1-$H$15)*(1-$H$16),0)</f>
        <v>533985</v>
      </c>
      <c r="X33" s="171">
        <f>ROUND(X85*Содержание!$H$8*(1+$H$14)*(1-$H$15)*(1-$H$16),0)</f>
        <v>541493</v>
      </c>
      <c r="Y33" s="171">
        <f>ROUND(Y85*Содержание!$H$8*(1+$H$14)*(1-$H$15)*(1-$H$16),0)</f>
        <v>548448</v>
      </c>
      <c r="Z33" s="171">
        <f>ROUND(Z85*Содержание!$H$8*(1+$H$14)*(1-$H$15)*(1-$H$16),0)</f>
        <v>560241</v>
      </c>
      <c r="AA33" s="171">
        <f>ROUND(AA85*Содержание!$H$8*(1+$H$14)*(1-$H$15)*(1-$H$16),0)</f>
        <v>578086</v>
      </c>
      <c r="AB33" s="171">
        <f>ROUND(AB85*Содержание!$H$8*(1+$H$14)*(1-$H$15)*(1-$H$16),0)</f>
        <v>588366</v>
      </c>
      <c r="AC33" s="171">
        <f>ROUND(AC85*Содержание!$H$8*(1+$H$14)*(1-$H$15)*(1-$H$16),0)</f>
        <v>598348</v>
      </c>
      <c r="AD33" s="171">
        <f>ROUND(AD85*Содержание!$H$8*(1+$H$14)*(1-$H$15)*(1-$H$16),0)</f>
        <v>606963</v>
      </c>
      <c r="AE33" s="171">
        <f>ROUND(AE85*Содержание!$H$8*(1+$H$14)*(1-$H$15)*(1-$H$16),0)</f>
        <v>617099</v>
      </c>
      <c r="AF33" s="171">
        <f>ROUND(AF85*Содержание!$H$8*(1+$H$14)*(1-$H$15)*(1-$H$16),0)</f>
        <v>648247</v>
      </c>
      <c r="AG33" s="171">
        <f>ROUND(AG85*Содержание!$H$8*(1+$H$14)*(1-$H$15)*(1-$H$16),0)</f>
        <v>651875</v>
      </c>
      <c r="AH33" s="171">
        <f>ROUND(AH85*Содержание!$H$8*(1+$H$14)*(1-$H$15)*(1-$H$16),0)</f>
        <v>667755</v>
      </c>
      <c r="AI33" s="171">
        <f>ROUND(AI85*Содержание!$H$8*(1+$H$14)*(1-$H$15)*(1-$H$16),0)</f>
        <v>687109</v>
      </c>
      <c r="AJ33" s="171">
        <f>ROUND(AJ85*Содержание!$H$8*(1+$H$14)*(1-$H$15)*(1-$H$16),0)</f>
        <v>708277</v>
      </c>
      <c r="AK33" s="171">
        <f>ROUND(AK85*Содержание!$H$8*(1+$H$14)*(1-$H$15)*(1-$H$16),0)</f>
        <v>716898</v>
      </c>
      <c r="AL33" s="171">
        <f>ROUND(AL85*Содержание!$H$8*(1+$H$14)*(1-$H$15)*(1-$H$16),0)</f>
        <v>788268</v>
      </c>
      <c r="AM33" s="171">
        <f>ROUND(AM85*Содержание!$H$8*(1+$H$14)*(1-$H$15)*(1-$H$16),0)</f>
        <v>803996</v>
      </c>
      <c r="AN33" s="171">
        <f>ROUND(AN85*Содержание!$H$8*(1+$H$14)*(1-$H$15)*(1-$H$16),0)</f>
        <v>807624</v>
      </c>
      <c r="AO33" s="171">
        <f>ROUND(AO85*Содержание!$H$8*(1+$H$14)*(1-$H$15)*(1-$H$16),0)</f>
        <v>826981</v>
      </c>
      <c r="AP33" s="71"/>
      <c r="AQ33" s="13"/>
      <c r="AR33" s="13"/>
      <c r="AS33" s="94"/>
      <c r="AT33" s="94"/>
      <c r="AU33" s="94"/>
      <c r="AV33" s="94"/>
      <c r="AW33" s="94"/>
      <c r="AX33" s="94"/>
      <c r="AY33" s="94"/>
      <c r="AZ33" s="94"/>
    </row>
    <row r="34" spans="1:52">
      <c r="A34" s="166">
        <v>3500</v>
      </c>
      <c r="B34" s="171">
        <f>ROUND(B86*Содержание!$H$8*(1+$H$14)*(1-$H$15)*(1-$H$16),0)</f>
        <v>262354</v>
      </c>
      <c r="C34" s="171">
        <f>ROUND(C86*Содержание!$H$8*(1+$H$14)*(1-$H$15)*(1-$H$16),0)</f>
        <v>281104</v>
      </c>
      <c r="D34" s="171">
        <f>ROUND(D86*Содержание!$H$8*(1+$H$14)*(1-$H$15)*(1-$H$16),0)</f>
        <v>288060</v>
      </c>
      <c r="E34" s="171">
        <f>ROUND(E86*Содержание!$H$8*(1+$H$14)*(1-$H$15)*(1-$H$16),0)</f>
        <v>312554</v>
      </c>
      <c r="F34" s="171">
        <f>ROUND(F86*Содержание!$H$8*(1+$H$14)*(1-$H$15)*(1-$H$16),0)</f>
        <v>324049</v>
      </c>
      <c r="G34" s="171">
        <f>ROUND(G86*Содержание!$H$8*(1+$H$14)*(1-$H$15)*(1-$H$16),0)</f>
        <v>334633</v>
      </c>
      <c r="H34" s="171">
        <f>ROUND(H86*Содержание!$H$8*(1+$H$14)*(1-$H$15)*(1-$H$16),0)</f>
        <v>341135</v>
      </c>
      <c r="I34" s="171">
        <f>ROUND(I86*Содержание!$H$8*(1+$H$14)*(1-$H$15)*(1-$H$16),0)</f>
        <v>357315</v>
      </c>
      <c r="J34" s="171">
        <f>ROUND(J86*Содержание!$H$8*(1+$H$14)*(1-$H$15)*(1-$H$16),0)</f>
        <v>376671</v>
      </c>
      <c r="K34" s="171">
        <f>ROUND(K86*Содержание!$H$8*(1+$H$14)*(1-$H$15)*(1-$H$16),0)</f>
        <v>384231</v>
      </c>
      <c r="L34" s="171">
        <f>ROUND(L86*Содержание!$H$8*(1+$H$14)*(1-$H$15)*(1-$H$16),0)</f>
        <v>392549</v>
      </c>
      <c r="M34" s="171">
        <f>ROUND(M86*Содержание!$H$8*(1+$H$14)*(1-$H$15)*(1-$H$16),0)</f>
        <v>412053</v>
      </c>
      <c r="N34" s="171">
        <f>ROUND(N86*Содержание!$H$8*(1+$H$14)*(1-$H$15)*(1-$H$16),0)</f>
        <v>422941</v>
      </c>
      <c r="O34" s="171">
        <f>ROUND(O86*Содержание!$H$8*(1+$H$14)*(1-$H$15)*(1-$H$16),0)</f>
        <v>446077</v>
      </c>
      <c r="P34" s="171">
        <f>ROUND(P86*Содержание!$H$8*(1+$H$14)*(1-$H$15)*(1-$H$16),0)</f>
        <v>454092</v>
      </c>
      <c r="Q34" s="171">
        <f>ROUND(Q86*Содержание!$H$8*(1+$H$14)*(1-$H$15)*(1-$H$16),0)</f>
        <v>475413</v>
      </c>
      <c r="R34" s="171">
        <f>ROUND(R86*Содержание!$H$8*(1+$H$14)*(1-$H$15)*(1-$H$16),0)</f>
        <v>486300</v>
      </c>
      <c r="S34" s="171">
        <f>ROUND(S86*Содержание!$H$8*(1+$H$14)*(1-$H$15)*(1-$H$16),0)</f>
        <v>494766</v>
      </c>
      <c r="T34" s="171">
        <f>ROUND(T86*Содержание!$H$8*(1+$H$14)*(1-$H$15)*(1-$H$16),0)</f>
        <v>502630</v>
      </c>
      <c r="U34" s="171">
        <f>ROUND(U86*Содержание!$H$8*(1+$H$14)*(1-$H$15)*(1-$H$16),0)</f>
        <v>525917</v>
      </c>
      <c r="V34" s="171">
        <f>ROUND(V86*Содержание!$H$8*(1+$H$14)*(1-$H$15)*(1-$H$16),0)</f>
        <v>531964</v>
      </c>
      <c r="W34" s="171">
        <f>ROUND(W86*Содержание!$H$8*(1+$H$14)*(1-$H$15)*(1-$H$16),0)</f>
        <v>553892</v>
      </c>
      <c r="X34" s="171">
        <f>ROUND(X86*Содержание!$H$8*(1+$H$14)*(1-$H$15)*(1-$H$16),0)</f>
        <v>560696</v>
      </c>
      <c r="Y34" s="171">
        <f>ROUND(Y86*Содержание!$H$8*(1+$H$14)*(1-$H$15)*(1-$H$16),0)</f>
        <v>568408</v>
      </c>
      <c r="Z34" s="171">
        <f>ROUND(Z86*Содержание!$H$8*(1+$H$14)*(1-$H$15)*(1-$H$16),0)</f>
        <v>574759</v>
      </c>
      <c r="AA34" s="171">
        <f>ROUND(AA86*Содержание!$H$8*(1+$H$14)*(1-$H$15)*(1-$H$16),0)</f>
        <v>593964</v>
      </c>
      <c r="AB34" s="171">
        <f>ROUND(AB86*Содержание!$H$8*(1+$H$14)*(1-$H$15)*(1-$H$16),0)</f>
        <v>603942</v>
      </c>
      <c r="AC34" s="171">
        <f>ROUND(AC86*Содержание!$H$8*(1+$H$14)*(1-$H$15)*(1-$H$16),0)</f>
        <v>614075</v>
      </c>
      <c r="AD34" s="171">
        <f>ROUND(AD86*Содержание!$H$8*(1+$H$14)*(1-$H$15)*(1-$H$16),0)</f>
        <v>638267</v>
      </c>
      <c r="AE34" s="171">
        <f>ROUND(AE86*Содержание!$H$8*(1+$H$14)*(1-$H$15)*(1-$H$16),0)</f>
        <v>642200</v>
      </c>
      <c r="AF34" s="171">
        <f>ROUND(AF86*Содержание!$H$8*(1+$H$14)*(1-$H$15)*(1-$H$16),0)</f>
        <v>656263</v>
      </c>
      <c r="AG34" s="171">
        <f>ROUND(AG86*Содержание!$H$8*(1+$H$14)*(1-$H$15)*(1-$H$16),0)</f>
        <v>662765</v>
      </c>
      <c r="AH34" s="171">
        <f>ROUND(AH86*Содержание!$H$8*(1+$H$14)*(1-$H$15)*(1-$H$16),0)</f>
        <v>686052</v>
      </c>
      <c r="AI34" s="171">
        <f>ROUND(AI86*Содержание!$H$8*(1+$H$14)*(1-$H$15)*(1-$H$16),0)</f>
        <v>711153</v>
      </c>
      <c r="AJ34" s="171">
        <f>ROUND(AJ86*Содержание!$H$8*(1+$H$14)*(1-$H$15)*(1-$H$16),0)</f>
        <v>726878</v>
      </c>
      <c r="AK34" s="171">
        <f>ROUND(AK86*Содержание!$H$8*(1+$H$14)*(1-$H$15)*(1-$H$16),0)</f>
        <v>791143</v>
      </c>
      <c r="AL34" s="171">
        <f>ROUND(AL86*Содержание!$H$8*(1+$H$14)*(1-$H$15)*(1-$H$16),0)</f>
        <v>804752</v>
      </c>
      <c r="AM34" s="171">
        <f>ROUND(AM86*Содержание!$H$8*(1+$H$14)*(1-$H$15)*(1-$H$16),0)</f>
        <v>829852</v>
      </c>
      <c r="AN34" s="171">
        <f>ROUND(AN86*Содержание!$H$8*(1+$H$14)*(1-$H$15)*(1-$H$16),0)</f>
        <v>831215</v>
      </c>
      <c r="AO34" s="171">
        <f>ROUND(AO86*Содержание!$H$8*(1+$H$14)*(1-$H$15)*(1-$H$16),0)</f>
        <v>839381</v>
      </c>
      <c r="AP34" s="71"/>
      <c r="AQ34" s="13"/>
      <c r="AR34" s="13"/>
      <c r="AS34" s="94"/>
      <c r="AT34" s="94"/>
      <c r="AU34" s="94"/>
      <c r="AV34" s="94"/>
      <c r="AW34" s="94"/>
      <c r="AX34" s="94"/>
      <c r="AY34" s="94"/>
      <c r="AZ34" s="94"/>
    </row>
    <row r="35" spans="1:52">
      <c r="A35" s="166">
        <v>3625</v>
      </c>
      <c r="B35" s="171">
        <f>ROUND(B87*Содержание!$H$8*(1+$H$14)*(1-$H$15)*(1-$H$16),0)</f>
        <v>275811</v>
      </c>
      <c r="C35" s="171">
        <f>ROUND(C87*Содержание!$H$8*(1+$H$14)*(1-$H$15)*(1-$H$16),0)</f>
        <v>285034</v>
      </c>
      <c r="D35" s="171">
        <f>ROUND(D87*Содержание!$H$8*(1+$H$14)*(1-$H$15)*(1-$H$16),0)</f>
        <v>290781</v>
      </c>
      <c r="E35" s="171">
        <f>ROUND(E87*Содержание!$H$8*(1+$H$14)*(1-$H$15)*(1-$H$16),0)</f>
        <v>315428</v>
      </c>
      <c r="F35" s="171">
        <f>ROUND(F87*Содержание!$H$8*(1+$H$14)*(1-$H$15)*(1-$H$16),0)</f>
        <v>326615</v>
      </c>
      <c r="G35" s="171">
        <f>ROUND(G87*Содержание!$H$8*(1+$H$14)*(1-$H$15)*(1-$H$16),0)</f>
        <v>337355</v>
      </c>
      <c r="H35" s="171">
        <f>ROUND(H87*Содержание!$H$8*(1+$H$14)*(1-$H$15)*(1-$H$16),0)</f>
        <v>355500</v>
      </c>
      <c r="I35" s="171">
        <f>ROUND(I87*Содержание!$H$8*(1+$H$14)*(1-$H$15)*(1-$H$16),0)</f>
        <v>372742</v>
      </c>
      <c r="J35" s="171">
        <f>ROUND(J87*Содержание!$H$8*(1+$H$14)*(1-$H$15)*(1-$H$16),0)</f>
        <v>393606</v>
      </c>
      <c r="K35" s="171">
        <f>ROUND(K87*Содержание!$H$8*(1+$H$14)*(1-$H$15)*(1-$H$16),0)</f>
        <v>402378</v>
      </c>
      <c r="L35" s="171">
        <f>ROUND(L87*Содержание!$H$8*(1+$H$14)*(1-$H$15)*(1-$H$16),0)</f>
        <v>409634</v>
      </c>
      <c r="M35" s="171">
        <f>ROUND(M87*Содержание!$H$8*(1+$H$14)*(1-$H$15)*(1-$H$16),0)</f>
        <v>429595</v>
      </c>
      <c r="N35" s="171">
        <f>ROUND(N87*Содержание!$H$8*(1+$H$14)*(1-$H$15)*(1-$H$16),0)</f>
        <v>441841</v>
      </c>
      <c r="O35" s="171">
        <f>ROUND(O87*Содержание!$H$8*(1+$H$14)*(1-$H$15)*(1-$H$16),0)</f>
        <v>465583</v>
      </c>
      <c r="P35" s="171">
        <f>ROUND(P87*Содержание!$H$8*(1+$H$14)*(1-$H$15)*(1-$H$16),0)</f>
        <v>473749</v>
      </c>
      <c r="Q35" s="171">
        <f>ROUND(Q87*Содержание!$H$8*(1+$H$14)*(1-$H$15)*(1-$H$16),0)</f>
        <v>481613</v>
      </c>
      <c r="R35" s="171">
        <f>ROUND(R87*Содержание!$H$8*(1+$H$14)*(1-$H$15)*(1-$H$16),0)</f>
        <v>507318</v>
      </c>
      <c r="S35" s="171">
        <f>ROUND(S87*Содержание!$H$8*(1+$H$14)*(1-$H$15)*(1-$H$16),0)</f>
        <v>516240</v>
      </c>
      <c r="T35" s="171">
        <f>ROUND(T87*Содержание!$H$8*(1+$H$14)*(1-$H$15)*(1-$H$16),0)</f>
        <v>524104</v>
      </c>
      <c r="U35" s="171">
        <f>ROUND(U87*Содержание!$H$8*(1+$H$14)*(1-$H$15)*(1-$H$16),0)</f>
        <v>531513</v>
      </c>
      <c r="V35" s="171">
        <f>ROUND(V87*Содержание!$H$8*(1+$H$14)*(1-$H$15)*(1-$H$16),0)</f>
        <v>555101</v>
      </c>
      <c r="W35" s="171">
        <f>ROUND(W87*Содержание!$H$8*(1+$H$14)*(1-$H$15)*(1-$H$16),0)</f>
        <v>572035</v>
      </c>
      <c r="X35" s="171">
        <f>ROUND(X87*Содержание!$H$8*(1+$H$14)*(1-$H$15)*(1-$H$16),0)</f>
        <v>585343</v>
      </c>
      <c r="Y35" s="171">
        <f>ROUND(Y87*Содержание!$H$8*(1+$H$14)*(1-$H$15)*(1-$H$16),0)</f>
        <v>592150</v>
      </c>
      <c r="Z35" s="171">
        <f>ROUND(Z87*Содержание!$H$8*(1+$H$14)*(1-$H$15)*(1-$H$16),0)</f>
        <v>607874</v>
      </c>
      <c r="AA35" s="171">
        <f>ROUND(AA87*Содержание!$H$8*(1+$H$14)*(1-$H$15)*(1-$H$16),0)</f>
        <v>629346</v>
      </c>
      <c r="AB35" s="171">
        <f>ROUND(AB87*Содержание!$H$8*(1+$H$14)*(1-$H$15)*(1-$H$16),0)</f>
        <v>640233</v>
      </c>
      <c r="AC35" s="171">
        <f>ROUND(AC87*Содержание!$H$8*(1+$H$14)*(1-$H$15)*(1-$H$16),0)</f>
        <v>664729</v>
      </c>
      <c r="AD35" s="171">
        <f>ROUND(AD87*Содержание!$H$8*(1+$H$14)*(1-$H$15)*(1-$H$16),0)</f>
        <v>665486</v>
      </c>
      <c r="AE35" s="171">
        <f>ROUND(AE87*Содержание!$H$8*(1+$H$14)*(1-$H$15)*(1-$H$16),0)</f>
        <v>687561</v>
      </c>
      <c r="AF35" s="171">
        <f>ROUND(AF87*Содержание!$H$8*(1+$H$14)*(1-$H$15)*(1-$H$16),0)</f>
        <v>695274</v>
      </c>
      <c r="AG35" s="171">
        <f>ROUND(AG87*Содержание!$H$8*(1+$H$14)*(1-$H$15)*(1-$H$16),0)</f>
        <v>705403</v>
      </c>
      <c r="AH35" s="171">
        <f>ROUND(AH87*Содержание!$H$8*(1+$H$14)*(1-$H$15)*(1-$H$16),0)</f>
        <v>735799</v>
      </c>
      <c r="AI35" s="171">
        <f>ROUND(AI87*Содержание!$H$8*(1+$H$14)*(1-$H$15)*(1-$H$16),0)</f>
        <v>828943</v>
      </c>
      <c r="AJ35" s="171">
        <f>ROUND(AJ87*Содержание!$H$8*(1+$H$14)*(1-$H$15)*(1-$H$16),0)</f>
        <v>842406</v>
      </c>
      <c r="AK35" s="171">
        <f>ROUND(AK87*Содержание!$H$8*(1+$H$14)*(1-$H$15)*(1-$H$16),0)</f>
        <v>845882</v>
      </c>
      <c r="AL35" s="171">
        <f>ROUND(AL87*Содержание!$H$8*(1+$H$14)*(1-$H$15)*(1-$H$16),0)</f>
        <v>849060</v>
      </c>
      <c r="AM35" s="171">
        <f>ROUND(AM87*Содержание!$H$8*(1+$H$14)*(1-$H$15)*(1-$H$16),0)</f>
        <v>855558</v>
      </c>
      <c r="AN35" s="171">
        <f>ROUND(AN87*Содержание!$H$8*(1+$H$14)*(1-$H$15)*(1-$H$16),0)</f>
        <v>902132</v>
      </c>
      <c r="AO35" s="171">
        <f>ROUND(AO87*Содержание!$H$8*(1+$H$14)*(1-$H$15)*(1-$H$16),0)</f>
        <v>910299</v>
      </c>
      <c r="AP35" s="71"/>
      <c r="AQ35" s="13"/>
      <c r="AR35" s="13"/>
      <c r="AS35" s="94"/>
      <c r="AT35" s="94"/>
      <c r="AU35" s="94"/>
      <c r="AV35" s="94"/>
      <c r="AW35" s="94"/>
      <c r="AX35" s="94"/>
      <c r="AY35" s="94"/>
      <c r="AZ35" s="94"/>
    </row>
    <row r="36" spans="1:52">
      <c r="A36" s="166">
        <v>3750</v>
      </c>
      <c r="B36" s="171">
        <f>ROUND(B88*Содержание!$H$8*(1+$H$14)*(1-$H$15)*(1-$H$16),0)</f>
        <v>282617</v>
      </c>
      <c r="C36" s="171">
        <f>ROUND(C88*Содержание!$H$8*(1+$H$14)*(1-$H$15)*(1-$H$16),0)</f>
        <v>308467</v>
      </c>
      <c r="D36" s="171">
        <f>ROUND(D88*Содержание!$H$8*(1+$H$14)*(1-$H$15)*(1-$H$16),0)</f>
        <v>316862</v>
      </c>
      <c r="E36" s="171">
        <f>ROUND(E88*Содержание!$H$8*(1+$H$14)*(1-$H$15)*(1-$H$16),0)</f>
        <v>334180</v>
      </c>
      <c r="F36" s="171">
        <f>ROUND(F88*Содержание!$H$8*(1+$H$14)*(1-$H$15)*(1-$H$16),0)</f>
        <v>347485</v>
      </c>
      <c r="G36" s="171">
        <f>ROUND(G88*Содержание!$H$8*(1+$H$14)*(1-$H$15)*(1-$H$16),0)</f>
        <v>369221</v>
      </c>
      <c r="H36" s="171">
        <f>ROUND(H88*Содержание!$H$8*(1+$H$14)*(1-$H$15)*(1-$H$16),0)</f>
        <v>377191</v>
      </c>
      <c r="I36" s="171">
        <f>ROUND(I88*Содержание!$H$8*(1+$H$14)*(1-$H$15)*(1-$H$16),0)</f>
        <v>385442</v>
      </c>
      <c r="J36" s="171">
        <f>ROUND(J88*Содержание!$H$8*(1+$H$14)*(1-$H$15)*(1-$H$16),0)</f>
        <v>419020</v>
      </c>
      <c r="K36" s="171">
        <f>ROUND(K88*Содержание!$H$8*(1+$H$14)*(1-$H$15)*(1-$H$16),0)</f>
        <v>427273</v>
      </c>
      <c r="L36" s="171">
        <f>ROUND(L88*Содержание!$H$8*(1+$H$14)*(1-$H$15)*(1-$H$16),0)</f>
        <v>437660</v>
      </c>
      <c r="M36" s="171">
        <f>ROUND(M88*Содержание!$H$8*(1+$H$14)*(1-$H$15)*(1-$H$16),0)</f>
        <v>448475</v>
      </c>
      <c r="N36" s="171">
        <f>ROUND(N88*Содержание!$H$8*(1+$H$14)*(1-$H$15)*(1-$H$16),0)</f>
        <v>473372</v>
      </c>
      <c r="O36" s="171">
        <f>ROUND(O88*Содержание!$H$8*(1+$H$14)*(1-$H$15)*(1-$H$16),0)</f>
        <v>497132</v>
      </c>
      <c r="P36" s="171">
        <f>ROUND(P88*Содержание!$H$8*(1+$H$14)*(1-$H$15)*(1-$H$16),0)</f>
        <v>505384</v>
      </c>
      <c r="Q36" s="171">
        <f>ROUND(Q88*Содержание!$H$8*(1+$H$14)*(1-$H$15)*(1-$H$16),0)</f>
        <v>513070</v>
      </c>
      <c r="R36" s="171">
        <f>ROUND(R88*Содержание!$H$8*(1+$H$14)*(1-$H$15)*(1-$H$16),0)</f>
        <v>514422</v>
      </c>
      <c r="S36" s="171">
        <f>ROUND(S88*Содержание!$H$8*(1+$H$14)*(1-$H$15)*(1-$H$16),0)</f>
        <v>515030</v>
      </c>
      <c r="T36" s="171">
        <f>ROUND(T88*Содержание!$H$8*(1+$H$14)*(1-$H$15)*(1-$H$16),0)</f>
        <v>522893</v>
      </c>
      <c r="U36" s="171">
        <f>ROUND(U88*Содержание!$H$8*(1+$H$14)*(1-$H$15)*(1-$H$16),0)</f>
        <v>547086</v>
      </c>
      <c r="V36" s="171">
        <f>ROUND(V88*Содержание!$H$8*(1+$H$14)*(1-$H$15)*(1-$H$16),0)</f>
        <v>553892</v>
      </c>
      <c r="W36" s="171">
        <f>ROUND(W88*Содержание!$H$8*(1+$H$14)*(1-$H$15)*(1-$H$16),0)</f>
        <v>577027</v>
      </c>
      <c r="X36" s="171">
        <f>ROUND(X88*Содержание!$H$8*(1+$H$14)*(1-$H$15)*(1-$H$16),0)</f>
        <v>584889</v>
      </c>
      <c r="Y36" s="171">
        <f>ROUND(Y88*Содержание!$H$8*(1+$H$14)*(1-$H$15)*(1-$H$16),0)</f>
        <v>616794</v>
      </c>
      <c r="Z36" s="171">
        <f>ROUND(Z88*Содержание!$H$8*(1+$H$14)*(1-$H$15)*(1-$H$16),0)</f>
        <v>604698</v>
      </c>
      <c r="AA36" s="171">
        <f>ROUND(AA88*Содержание!$H$8*(1+$H$14)*(1-$H$15)*(1-$H$16),0)</f>
        <v>638721</v>
      </c>
      <c r="AB36" s="171">
        <f>ROUND(AB88*Содержание!$H$8*(1+$H$14)*(1-$H$15)*(1-$H$16),0)</f>
        <v>649154</v>
      </c>
      <c r="AC36" s="171">
        <f>ROUND(AC88*Содержание!$H$8*(1+$H$14)*(1-$H$15)*(1-$H$16),0)</f>
        <v>650214</v>
      </c>
      <c r="AD36" s="171">
        <f>ROUND(AD88*Содержание!$H$8*(1+$H$14)*(1-$H$15)*(1-$H$16),0)</f>
        <v>656715</v>
      </c>
      <c r="AE36" s="171">
        <f>ROUND(AE88*Содержание!$H$8*(1+$H$14)*(1-$H$15)*(1-$H$16),0)</f>
        <v>667755</v>
      </c>
      <c r="AF36" s="171">
        <f>ROUND(AF88*Содержание!$H$8*(1+$H$14)*(1-$H$15)*(1-$H$16),0)</f>
        <v>689982</v>
      </c>
      <c r="AG36" s="171">
        <f>ROUND(AG88*Содержание!$H$8*(1+$H$14)*(1-$H$15)*(1-$H$16),0)</f>
        <v>701625</v>
      </c>
      <c r="AH36" s="171">
        <f>ROUND(AH88*Содержание!$H$8*(1+$H$14)*(1-$H$15)*(1-$H$16),0)</f>
        <v>807021</v>
      </c>
      <c r="AI36" s="171">
        <f>ROUND(AI88*Содержание!$H$8*(1+$H$14)*(1-$H$15)*(1-$H$16),0)</f>
        <v>808987</v>
      </c>
      <c r="AJ36" s="171">
        <f>ROUND(AJ88*Содержание!$H$8*(1+$H$14)*(1-$H$15)*(1-$H$16),0)</f>
        <v>823050</v>
      </c>
      <c r="AK36" s="171">
        <f>ROUND(AK88*Содержание!$H$8*(1+$H$14)*(1-$H$15)*(1-$H$16),0)</f>
        <v>831971</v>
      </c>
      <c r="AL36" s="171">
        <f>ROUND(AL88*Содержание!$H$8*(1+$H$14)*(1-$H$15)*(1-$H$16),0)</f>
        <v>839381</v>
      </c>
      <c r="AM36" s="171">
        <f>ROUND(AM88*Содержание!$H$8*(1+$H$14)*(1-$H$15)*(1-$H$16),0)</f>
        <v>878545</v>
      </c>
      <c r="AN36" s="171">
        <f>ROUND(AN88*Содержание!$H$8*(1+$H$14)*(1-$H$15)*(1-$H$16),0)</f>
        <v>879901</v>
      </c>
      <c r="AO36" s="171">
        <f>ROUND(AO88*Содержание!$H$8*(1+$H$14)*(1-$H$15)*(1-$H$16),0)</f>
        <v>883685</v>
      </c>
      <c r="AP36" s="71"/>
      <c r="AQ36" s="13"/>
      <c r="AR36" s="13"/>
      <c r="AS36" s="94"/>
      <c r="AT36" s="94"/>
      <c r="AU36" s="94"/>
      <c r="AV36" s="94"/>
      <c r="AW36" s="94"/>
      <c r="AX36" s="94"/>
      <c r="AY36" s="94"/>
      <c r="AZ36" s="94"/>
    </row>
    <row r="37" spans="1:52">
      <c r="A37" s="166">
        <v>3875</v>
      </c>
      <c r="B37" s="171">
        <f>ROUND(B89*Содержание!$H$8*(1+$H$14)*(1-$H$15)*(1-$H$16),0)</f>
        <v>288968</v>
      </c>
      <c r="C37" s="171">
        <f>ROUND(C89*Содержание!$H$8*(1+$H$14)*(1-$H$15)*(1-$H$16),0)</f>
        <v>311880</v>
      </c>
      <c r="D37" s="171">
        <f>ROUND(D89*Содержание!$H$8*(1+$H$14)*(1-$H$15)*(1-$H$16),0)</f>
        <v>319816</v>
      </c>
      <c r="E37" s="171">
        <f>ROUND(E89*Содержание!$H$8*(1+$H$14)*(1-$H$15)*(1-$H$16),0)</f>
        <v>336900</v>
      </c>
      <c r="F37" s="171">
        <f>ROUND(F89*Содержание!$H$8*(1+$H$14)*(1-$H$15)*(1-$H$16),0)</f>
        <v>351720</v>
      </c>
      <c r="G37" s="171">
        <f>ROUND(G89*Содержание!$H$8*(1+$H$14)*(1-$H$15)*(1-$H$16),0)</f>
        <v>375196</v>
      </c>
      <c r="H37" s="171">
        <f>ROUND(H89*Содержание!$H$8*(1+$H$14)*(1-$H$15)*(1-$H$16),0)</f>
        <v>381882</v>
      </c>
      <c r="I37" s="171">
        <f>ROUND(I89*Содержание!$H$8*(1+$H$14)*(1-$H$15)*(1-$H$16),0)</f>
        <v>400712</v>
      </c>
      <c r="J37" s="171">
        <f>ROUND(J89*Содержание!$H$8*(1+$H$14)*(1-$H$15)*(1-$H$16),0)</f>
        <v>423146</v>
      </c>
      <c r="K37" s="171">
        <f>ROUND(K89*Содержание!$H$8*(1+$H$14)*(1-$H$15)*(1-$H$16),0)</f>
        <v>432536</v>
      </c>
      <c r="L37" s="171">
        <f>ROUND(L89*Содержание!$H$8*(1+$H$14)*(1-$H$15)*(1-$H$16),0)</f>
        <v>442781</v>
      </c>
      <c r="M37" s="171">
        <f>ROUND(M89*Содержание!$H$8*(1+$H$14)*(1-$H$15)*(1-$H$16),0)</f>
        <v>453791</v>
      </c>
      <c r="N37" s="171">
        <f>ROUND(N89*Содержание!$H$8*(1+$H$14)*(1-$H$15)*(1-$H$16),0)</f>
        <v>478633</v>
      </c>
      <c r="O37" s="171">
        <f>ROUND(O89*Содержание!$H$8*(1+$H$14)*(1-$H$15)*(1-$H$16),0)</f>
        <v>503251</v>
      </c>
      <c r="P37" s="171">
        <f>ROUND(P89*Содержание!$H$8*(1+$H$14)*(1-$H$15)*(1-$H$16),0)</f>
        <v>511502</v>
      </c>
      <c r="Q37" s="171">
        <f>ROUND(Q89*Содержание!$H$8*(1+$H$14)*(1-$H$15)*(1-$H$16),0)</f>
        <v>519868</v>
      </c>
      <c r="R37" s="171">
        <f>ROUND(R89*Содержание!$H$8*(1+$H$14)*(1-$H$15)*(1-$H$16),0)</f>
        <v>546221</v>
      </c>
      <c r="S37" s="171">
        <f>ROUND(S89*Содержание!$H$8*(1+$H$14)*(1-$H$15)*(1-$H$16),0)</f>
        <v>556036</v>
      </c>
      <c r="T37" s="171">
        <f>ROUND(T89*Содержание!$H$8*(1+$H$14)*(1-$H$15)*(1-$H$16),0)</f>
        <v>564431</v>
      </c>
      <c r="U37" s="171">
        <f>ROUND(U89*Содержание!$H$8*(1+$H$14)*(1-$H$15)*(1-$H$16),0)</f>
        <v>574002</v>
      </c>
      <c r="V37" s="171">
        <f>ROUND(V89*Содержание!$H$8*(1+$H$14)*(1-$H$15)*(1-$H$16),0)</f>
        <v>599575</v>
      </c>
      <c r="W37" s="171">
        <f>ROUND(W89*Содержание!$H$8*(1+$H$14)*(1-$H$15)*(1-$H$16),0)</f>
        <v>625472</v>
      </c>
      <c r="X37" s="171">
        <f>ROUND(X89*Содержание!$H$8*(1+$H$14)*(1-$H$15)*(1-$H$16),0)</f>
        <v>633438</v>
      </c>
      <c r="Y37" s="171">
        <f>ROUND(Y89*Содержание!$H$8*(1+$H$14)*(1-$H$15)*(1-$H$16),0)</f>
        <v>641593</v>
      </c>
      <c r="Z37" s="171">
        <f>ROUND(Z89*Содержание!$H$8*(1+$H$14)*(1-$H$15)*(1-$H$16),0)</f>
        <v>648699</v>
      </c>
      <c r="AA37" s="171">
        <f>ROUND(AA89*Содержание!$H$8*(1+$H$14)*(1-$H$15)*(1-$H$16),0)</f>
        <v>654598</v>
      </c>
      <c r="AB37" s="171">
        <f>ROUND(AB89*Содержание!$H$8*(1+$H$14)*(1-$H$15)*(1-$H$16),0)</f>
        <v>664880</v>
      </c>
      <c r="AC37" s="171">
        <f>ROUND(AC89*Содержание!$H$8*(1+$H$14)*(1-$H$15)*(1-$H$16),0)</f>
        <v>675769</v>
      </c>
      <c r="AD37" s="171">
        <f>ROUND(AD89*Содержание!$H$8*(1+$H$14)*(1-$H$15)*(1-$H$16),0)</f>
        <v>686805</v>
      </c>
      <c r="AE37" s="171">
        <f>ROUND(AE89*Содержание!$H$8*(1+$H$14)*(1-$H$15)*(1-$H$16),0)</f>
        <v>697997</v>
      </c>
      <c r="AF37" s="171">
        <f>ROUND(AF89*Содержание!$H$8*(1+$H$14)*(1-$H$15)*(1-$H$16),0)</f>
        <v>776172</v>
      </c>
      <c r="AG37" s="171">
        <f>ROUND(AG89*Содержание!$H$8*(1+$H$14)*(1-$H$15)*(1-$H$16),0)</f>
        <v>783883</v>
      </c>
      <c r="AH37" s="171">
        <f>ROUND(AH89*Содержание!$H$8*(1+$H$14)*(1-$H$15)*(1-$H$16),0)</f>
        <v>838624</v>
      </c>
      <c r="AI37" s="171">
        <f>ROUND(AI89*Содержание!$H$8*(1+$H$14)*(1-$H$15)*(1-$H$16),0)</f>
        <v>847243</v>
      </c>
      <c r="AJ37" s="171">
        <f>ROUND(AJ89*Содержание!$H$8*(1+$H$14)*(1-$H$15)*(1-$H$16),0)</f>
        <v>876880</v>
      </c>
      <c r="AK37" s="171">
        <f>ROUND(AK89*Содержание!$H$8*(1+$H$14)*(1-$H$15)*(1-$H$16),0)</f>
        <v>885347</v>
      </c>
      <c r="AL37" s="171">
        <f>ROUND(AL89*Содержание!$H$8*(1+$H$14)*(1-$H$15)*(1-$H$16),0)</f>
        <v>909241</v>
      </c>
      <c r="AM37" s="171">
        <f>ROUND(AM89*Содержание!$H$8*(1+$H$14)*(1-$H$15)*(1-$H$16),0)</f>
        <v>930560</v>
      </c>
      <c r="AN37" s="171">
        <f>ROUND(AN89*Содержание!$H$8*(1+$H$14)*(1-$H$15)*(1-$H$16),0)</f>
        <v>932073</v>
      </c>
      <c r="AO37" s="171">
        <f>ROUND(AO89*Содержание!$H$8*(1+$H$14)*(1-$H$15)*(1-$H$16),0)</f>
        <v>932981</v>
      </c>
      <c r="AP37" s="71"/>
      <c r="AQ37" s="110" t="s">
        <v>595</v>
      </c>
      <c r="AR37" s="13"/>
      <c r="AS37" s="94"/>
      <c r="AT37" s="94"/>
      <c r="AU37" s="94"/>
      <c r="AV37" s="110" t="s">
        <v>586</v>
      </c>
      <c r="AW37" s="94"/>
      <c r="AX37" s="94"/>
      <c r="AY37" s="94"/>
      <c r="AZ37" s="94"/>
    </row>
    <row r="38" spans="1:52">
      <c r="A38" s="166">
        <v>4000</v>
      </c>
      <c r="B38" s="171">
        <f>ROUND(B90*Содержание!$H$8*(1+$H$14)*(1-$H$15)*(1-$H$16),0)</f>
        <v>296222</v>
      </c>
      <c r="C38" s="171">
        <f>ROUND(C90*Содержание!$H$8*(1+$H$14)*(1-$H$15)*(1-$H$16),0)</f>
        <v>321779</v>
      </c>
      <c r="D38" s="171">
        <f>ROUND(D90*Содержание!$H$8*(1+$H$14)*(1-$H$15)*(1-$H$16),0)</f>
        <v>331004</v>
      </c>
      <c r="E38" s="171">
        <f>ROUND(E90*Содержание!$H$8*(1+$H$14)*(1-$H$15)*(1-$H$16),0)</f>
        <v>348699</v>
      </c>
      <c r="F38" s="171">
        <f>ROUND(F90*Содержание!$H$8*(1+$H$14)*(1-$H$15)*(1-$H$16),0)</f>
        <v>359432</v>
      </c>
      <c r="G38" s="171">
        <f>ROUND(G90*Содержание!$H$8*(1+$H$14)*(1-$H$15)*(1-$H$16),0)</f>
        <v>379999</v>
      </c>
      <c r="H38" s="171">
        <f>ROUND(H90*Содержание!$H$8*(1+$H$14)*(1-$H$15)*(1-$H$16),0)</f>
        <v>386952</v>
      </c>
      <c r="I38" s="171">
        <f>ROUND(I90*Содержание!$H$8*(1+$H$14)*(1-$H$15)*(1-$H$16),0)</f>
        <v>405703</v>
      </c>
      <c r="J38" s="171">
        <f>ROUND(J90*Содержание!$H$8*(1+$H$14)*(1-$H$15)*(1-$H$16),0)</f>
        <v>427629</v>
      </c>
      <c r="K38" s="171">
        <f>ROUND(K90*Содержание!$H$8*(1+$H$14)*(1-$H$15)*(1-$H$16),0)</f>
        <v>437002</v>
      </c>
      <c r="L38" s="171">
        <f>ROUND(L90*Содержание!$H$8*(1+$H$14)*(1-$H$15)*(1-$H$16),0)</f>
        <v>445622</v>
      </c>
      <c r="M38" s="171">
        <f>ROUND(M90*Содержание!$H$8*(1+$H$14)*(1-$H$15)*(1-$H$16),0)</f>
        <v>468001</v>
      </c>
      <c r="N38" s="171">
        <f>ROUND(N90*Содержание!$H$8*(1+$H$14)*(1-$H$15)*(1-$H$16),0)</f>
        <v>482669</v>
      </c>
      <c r="O38" s="171">
        <f>ROUND(O90*Содержание!$H$8*(1+$H$14)*(1-$H$15)*(1-$H$16),0)</f>
        <v>510040</v>
      </c>
      <c r="P38" s="171">
        <f>ROUND(P90*Содержание!$H$8*(1+$H$14)*(1-$H$15)*(1-$H$16),0)</f>
        <v>518355</v>
      </c>
      <c r="Q38" s="171">
        <f>ROUND(Q90*Содержание!$H$8*(1+$H$14)*(1-$H$15)*(1-$H$16),0)</f>
        <v>527128</v>
      </c>
      <c r="R38" s="171">
        <f>ROUND(R90*Содержание!$H$8*(1+$H$14)*(1-$H$15)*(1-$H$16),0)</f>
        <v>554647</v>
      </c>
      <c r="S38" s="171">
        <f>ROUND(S90*Содержание!$H$8*(1+$H$14)*(1-$H$15)*(1-$H$16),0)</f>
        <v>563869</v>
      </c>
      <c r="T38" s="171">
        <f>ROUND(T90*Содержание!$H$8*(1+$H$14)*(1-$H$15)*(1-$H$16),0)</f>
        <v>572491</v>
      </c>
      <c r="U38" s="171">
        <f>ROUND(U90*Содержание!$H$8*(1+$H$14)*(1-$H$15)*(1-$H$16),0)</f>
        <v>598951</v>
      </c>
      <c r="V38" s="171">
        <f>ROUND(V90*Содержание!$H$8*(1+$H$14)*(1-$H$15)*(1-$H$16),0)</f>
        <v>607267</v>
      </c>
      <c r="W38" s="171">
        <f>ROUND(W90*Содержание!$H$8*(1+$H$14)*(1-$H$15)*(1-$H$16),0)</f>
        <v>632370</v>
      </c>
      <c r="X38" s="171">
        <f>ROUND(X90*Содержание!$H$8*(1+$H$14)*(1-$H$15)*(1-$H$16),0)</f>
        <v>641292</v>
      </c>
      <c r="Y38" s="171">
        <f>ROUND(Y90*Содержание!$H$8*(1+$H$14)*(1-$H$15)*(1-$H$16),0)</f>
        <v>650666</v>
      </c>
      <c r="Z38" s="171">
        <f>ROUND(Z90*Содержание!$H$8*(1+$H$14)*(1-$H$15)*(1-$H$16),0)</f>
        <v>652479</v>
      </c>
      <c r="AA38" s="171">
        <f>ROUND(AA90*Содержание!$H$8*(1+$H$14)*(1-$H$15)*(1-$H$16),0)</f>
        <v>654902</v>
      </c>
      <c r="AB38" s="171">
        <f>ROUND(AB90*Содержание!$H$8*(1+$H$14)*(1-$H$15)*(1-$H$16),0)</f>
        <v>679698</v>
      </c>
      <c r="AC38" s="171">
        <f>ROUND(AC90*Содержание!$H$8*(1+$H$14)*(1-$H$15)*(1-$H$16),0)</f>
        <v>683933</v>
      </c>
      <c r="AD38" s="171">
        <f>ROUND(AD90*Содержание!$H$8*(1+$H$14)*(1-$H$15)*(1-$H$16),0)</f>
        <v>687713</v>
      </c>
      <c r="AE38" s="171">
        <f>ROUND(AE90*Содержание!$H$8*(1+$H$14)*(1-$H$15)*(1-$H$16),0)</f>
        <v>760297</v>
      </c>
      <c r="AF38" s="171">
        <f>ROUND(AF90*Содержание!$H$8*(1+$H$14)*(1-$H$15)*(1-$H$16),0)</f>
        <v>781768</v>
      </c>
      <c r="AG38" s="171">
        <f>ROUND(AG90*Содержание!$H$8*(1+$H$14)*(1-$H$15)*(1-$H$16),0)</f>
        <v>789481</v>
      </c>
      <c r="AH38" s="171">
        <f>ROUND(AH90*Содержание!$H$8*(1+$H$14)*(1-$H$15)*(1-$H$16),0)</f>
        <v>838624</v>
      </c>
      <c r="AI38" s="171">
        <f>ROUND(AI90*Содержание!$H$8*(1+$H$14)*(1-$H$15)*(1-$H$16),0)</f>
        <v>857220</v>
      </c>
      <c r="AJ38" s="171">
        <f>ROUND(AJ90*Содержание!$H$8*(1+$H$14)*(1-$H$15)*(1-$H$16),0)</f>
        <v>876880</v>
      </c>
      <c r="AK38" s="171">
        <f>ROUND(AK90*Содержание!$H$8*(1+$H$14)*(1-$H$15)*(1-$H$16),0)</f>
        <v>891244</v>
      </c>
      <c r="AL38" s="171">
        <f>ROUND(AL90*Содержание!$H$8*(1+$H$14)*(1-$H$15)*(1-$H$16),0)</f>
        <v>909846</v>
      </c>
      <c r="AM38" s="171">
        <f>ROUND(AM90*Содержание!$H$8*(1+$H$14)*(1-$H$15)*(1-$H$16),0)</f>
        <v>930713</v>
      </c>
      <c r="AN38" s="171">
        <f>ROUND(AN90*Содержание!$H$8*(1+$H$14)*(1-$H$15)*(1-$H$16),0)</f>
        <v>932377</v>
      </c>
      <c r="AO38" s="171">
        <f>ROUND(AO90*Содержание!$H$8*(1+$H$14)*(1-$H$15)*(1-$H$16),0)</f>
        <v>934339</v>
      </c>
      <c r="AP38" s="71"/>
      <c r="AQ38" s="110" t="s">
        <v>287</v>
      </c>
      <c r="AR38" s="13"/>
      <c r="AS38" s="94"/>
      <c r="AT38" s="94"/>
      <c r="AU38" s="94"/>
      <c r="AV38" s="110" t="s">
        <v>280</v>
      </c>
      <c r="AW38" s="94"/>
      <c r="AX38" s="94"/>
      <c r="AY38" s="94"/>
      <c r="AZ38" s="94"/>
    </row>
    <row r="39" spans="1:52">
      <c r="A39" s="166">
        <v>4125</v>
      </c>
      <c r="B39" s="171">
        <f>ROUND(B91*Содержание!$H$8*(1+$H$14)*(1-$H$15)*(1-$H$16),0)</f>
        <v>308627</v>
      </c>
      <c r="C39" s="171">
        <f>ROUND(C91*Содержание!$H$8*(1+$H$14)*(1-$H$15)*(1-$H$16),0)</f>
        <v>326467</v>
      </c>
      <c r="D39" s="171">
        <f>ROUND(D91*Содержание!$H$8*(1+$H$14)*(1-$H$15)*(1-$H$16),0)</f>
        <v>334633</v>
      </c>
      <c r="E39" s="171">
        <f>ROUND(E91*Содержание!$H$8*(1+$H$14)*(1-$H$15)*(1-$H$16),0)</f>
        <v>353382</v>
      </c>
      <c r="F39" s="171">
        <f>ROUND(F91*Содержание!$H$8*(1+$H$14)*(1-$H$15)*(1-$H$16),0)</f>
        <v>368503</v>
      </c>
      <c r="G39" s="171">
        <f>ROUND(G91*Содержание!$H$8*(1+$H$14)*(1-$H$15)*(1-$H$16),0)</f>
        <v>394513</v>
      </c>
      <c r="H39" s="171">
        <f>ROUND(H91*Содержание!$H$8*(1+$H$14)*(1-$H$15)*(1-$H$16),0)</f>
        <v>403135</v>
      </c>
      <c r="I39" s="171">
        <f>ROUND(I91*Содержание!$H$8*(1+$H$14)*(1-$H$15)*(1-$H$16),0)</f>
        <v>423999</v>
      </c>
      <c r="J39" s="171">
        <f>ROUND(J91*Содержание!$H$8*(1+$H$14)*(1-$H$15)*(1-$H$16),0)</f>
        <v>445774</v>
      </c>
      <c r="K39" s="171">
        <f>ROUND(K91*Содержание!$H$8*(1+$H$14)*(1-$H$15)*(1-$H$16),0)</f>
        <v>453337</v>
      </c>
      <c r="L39" s="171">
        <f>ROUND(L91*Содержание!$H$8*(1+$H$14)*(1-$H$15)*(1-$H$16),0)</f>
        <v>461952</v>
      </c>
      <c r="M39" s="171">
        <f>ROUND(M91*Содержание!$H$8*(1+$H$14)*(1-$H$15)*(1-$H$16),0)</f>
        <v>485543</v>
      </c>
      <c r="N39" s="171">
        <f>ROUND(N91*Содержание!$H$8*(1+$H$14)*(1-$H$15)*(1-$H$16),0)</f>
        <v>497940</v>
      </c>
      <c r="O39" s="171">
        <f>ROUND(O91*Содержание!$H$8*(1+$H$14)*(1-$H$15)*(1-$H$16),0)</f>
        <v>524735</v>
      </c>
      <c r="P39" s="171">
        <f>ROUND(P91*Содержание!$H$8*(1+$H$14)*(1-$H$15)*(1-$H$16),0)</f>
        <v>535897</v>
      </c>
      <c r="Q39" s="171">
        <f>ROUND(Q91*Содержание!$H$8*(1+$H$14)*(1-$H$15)*(1-$H$16),0)</f>
        <v>546634</v>
      </c>
      <c r="R39" s="171">
        <f>ROUND(R91*Содержание!$H$8*(1+$H$14)*(1-$H$15)*(1-$H$16),0)</f>
        <v>576723</v>
      </c>
      <c r="S39" s="171">
        <f>ROUND(S91*Содержание!$H$8*(1+$H$14)*(1-$H$15)*(1-$H$16),0)</f>
        <v>586706</v>
      </c>
      <c r="T39" s="171">
        <f>ROUND(T91*Содержание!$H$8*(1+$H$14)*(1-$H$15)*(1-$H$16),0)</f>
        <v>595022</v>
      </c>
      <c r="U39" s="171">
        <f>ROUND(U91*Содержание!$H$8*(1+$H$14)*(1-$H$15)*(1-$H$16),0)</f>
        <v>619971</v>
      </c>
      <c r="V39" s="171">
        <f>ROUND(V91*Содержание!$H$8*(1+$H$14)*(1-$H$15)*(1-$H$16),0)</f>
        <v>628437</v>
      </c>
      <c r="W39" s="171">
        <f>ROUND(W91*Содержание!$H$8*(1+$H$14)*(1-$H$15)*(1-$H$16),0)</f>
        <v>654354</v>
      </c>
      <c r="X39" s="171">
        <f>ROUND(X91*Содержание!$H$8*(1+$H$14)*(1-$H$15)*(1-$H$16),0)</f>
        <v>664276</v>
      </c>
      <c r="Y39" s="171">
        <f>ROUND(Y91*Содержание!$H$8*(1+$H$14)*(1-$H$15)*(1-$H$16),0)</f>
        <v>673045</v>
      </c>
      <c r="Z39" s="171">
        <f>ROUND(Z91*Содержание!$H$8*(1+$H$14)*(1-$H$15)*(1-$H$16),0)</f>
        <v>674859</v>
      </c>
      <c r="AA39" s="171">
        <f>ROUND(AA91*Содержание!$H$8*(1+$H$14)*(1-$H$15)*(1-$H$16),0)</f>
        <v>677883</v>
      </c>
      <c r="AB39" s="171">
        <f>ROUND(AB91*Содержание!$H$8*(1+$H$14)*(1-$H$15)*(1-$H$16),0)</f>
        <v>680002</v>
      </c>
      <c r="AC39" s="171">
        <f>ROUND(AC91*Содержание!$H$8*(1+$H$14)*(1-$H$15)*(1-$H$16),0)</f>
        <v>690282</v>
      </c>
      <c r="AD39" s="171">
        <f>ROUND(AD91*Содержание!$H$8*(1+$H$14)*(1-$H$15)*(1-$H$16),0)</f>
        <v>745932</v>
      </c>
      <c r="AE39" s="171">
        <f>ROUND(AE91*Содержание!$H$8*(1+$H$14)*(1-$H$15)*(1-$H$16),0)</f>
        <v>783430</v>
      </c>
      <c r="AF39" s="171">
        <f>ROUND(AF91*Содержание!$H$8*(1+$H$14)*(1-$H$15)*(1-$H$16),0)</f>
        <v>790688</v>
      </c>
      <c r="AG39" s="171">
        <f>ROUND(AG91*Содержание!$H$8*(1+$H$14)*(1-$H$15)*(1-$H$16),0)</f>
        <v>798551</v>
      </c>
      <c r="AH39" s="171">
        <f>ROUND(AH91*Содержание!$H$8*(1+$H$14)*(1-$H$15)*(1-$H$16),0)</f>
        <v>859187</v>
      </c>
      <c r="AI39" s="171">
        <f>ROUND(AI91*Содержание!$H$8*(1+$H$14)*(1-$H$15)*(1-$H$16),0)</f>
        <v>860852</v>
      </c>
      <c r="AJ39" s="171">
        <f>ROUND(AJ91*Содержание!$H$8*(1+$H$14)*(1-$H$15)*(1-$H$16),0)</f>
        <v>877635</v>
      </c>
      <c r="AK39" s="171">
        <f>ROUND(AK91*Содержание!$H$8*(1+$H$14)*(1-$H$15)*(1-$H$16),0)</f>
        <v>902132</v>
      </c>
      <c r="AL39" s="171">
        <f>ROUND(AL91*Содержание!$H$8*(1+$H$14)*(1-$H$15)*(1-$H$16),0)</f>
        <v>910753</v>
      </c>
      <c r="AM39" s="171">
        <f>ROUND(AM91*Содержание!$H$8*(1+$H$14)*(1-$H$15)*(1-$H$16),0)</f>
        <v>931317</v>
      </c>
      <c r="AN39" s="171">
        <f>ROUND(AN91*Содержание!$H$8*(1+$H$14)*(1-$H$15)*(1-$H$16),0)</f>
        <v>932677</v>
      </c>
      <c r="AO39" s="171">
        <f>ROUND(AO91*Содержание!$H$8*(1+$H$14)*(1-$H$15)*(1-$H$16),0)</f>
        <v>976832</v>
      </c>
      <c r="AP39" s="71"/>
      <c r="AQ39" s="1"/>
      <c r="AR39" s="1"/>
      <c r="AS39" s="1"/>
      <c r="AT39" s="1"/>
      <c r="AU39" s="1"/>
      <c r="AW39" s="94"/>
      <c r="AX39" s="94"/>
      <c r="AY39" s="94"/>
      <c r="AZ39" s="94"/>
    </row>
    <row r="40" spans="1:52">
      <c r="A40" s="166">
        <v>4250</v>
      </c>
      <c r="B40" s="171">
        <f>ROUND(B92*Содержание!$H$8*(1+$H$14)*(1-$H$15)*(1-$H$16),0)</f>
        <v>314978</v>
      </c>
      <c r="C40" s="171">
        <f>ROUND(C92*Содержание!$H$8*(1+$H$14)*(1-$H$15)*(1-$H$16),0)</f>
        <v>331153</v>
      </c>
      <c r="D40" s="171">
        <f>ROUND(D92*Содержание!$H$8*(1+$H$14)*(1-$H$15)*(1-$H$16),0)</f>
        <v>338414</v>
      </c>
      <c r="E40" s="171">
        <f>ROUND(E92*Содержание!$H$8*(1+$H$14)*(1-$H$15)*(1-$H$16),0)</f>
        <v>367600</v>
      </c>
      <c r="F40" s="171">
        <f>ROUND(F92*Содержание!$H$8*(1+$H$14)*(1-$H$15)*(1-$H$16),0)</f>
        <v>384077</v>
      </c>
      <c r="G40" s="171">
        <f>ROUND(G92*Содержание!$H$8*(1+$H$14)*(1-$H$15)*(1-$H$16),0)</f>
        <v>398247</v>
      </c>
      <c r="H40" s="171">
        <f>ROUND(H92*Содержание!$H$8*(1+$H$14)*(1-$H$15)*(1-$H$16),0)</f>
        <v>407516</v>
      </c>
      <c r="I40" s="171">
        <f>ROUND(I92*Содержание!$H$8*(1+$H$14)*(1-$H$15)*(1-$H$16),0)</f>
        <v>428386</v>
      </c>
      <c r="J40" s="171">
        <f>ROUND(J92*Содержание!$H$8*(1+$H$14)*(1-$H$15)*(1-$H$16),0)</f>
        <v>450766</v>
      </c>
      <c r="K40" s="171">
        <f>ROUND(K92*Содержание!$H$8*(1+$H$14)*(1-$H$15)*(1-$H$16),0)</f>
        <v>458780</v>
      </c>
      <c r="L40" s="171">
        <f>ROUND(L92*Содержание!$H$8*(1+$H$14)*(1-$H$15)*(1-$H$16),0)</f>
        <v>467850</v>
      </c>
      <c r="M40" s="171">
        <f>ROUND(M92*Содержание!$H$8*(1+$H$14)*(1-$H$15)*(1-$H$16),0)</f>
        <v>490836</v>
      </c>
      <c r="N40" s="171">
        <f>ROUND(N92*Содержание!$H$8*(1+$H$14)*(1-$H$15)*(1-$H$16),0)</f>
        <v>504140</v>
      </c>
      <c r="O40" s="171">
        <f>ROUND(O92*Содержание!$H$8*(1+$H$14)*(1-$H$15)*(1-$H$16),0)</f>
        <v>529997</v>
      </c>
      <c r="P40" s="171">
        <f>ROUND(P92*Содержание!$H$8*(1+$H$14)*(1-$H$15)*(1-$H$16),0)</f>
        <v>541039</v>
      </c>
      <c r="Q40" s="171">
        <f>ROUND(Q92*Содержание!$H$8*(1+$H$14)*(1-$H$15)*(1-$H$16),0)</f>
        <v>551018</v>
      </c>
      <c r="R40" s="171">
        <f>ROUND(R92*Содержание!$H$8*(1+$H$14)*(1-$H$15)*(1-$H$16),0)</f>
        <v>581410</v>
      </c>
      <c r="S40" s="171">
        <f>ROUND(S92*Содержание!$H$8*(1+$H$14)*(1-$H$15)*(1-$H$16),0)</f>
        <v>591392</v>
      </c>
      <c r="T40" s="171">
        <f>ROUND(T92*Содержание!$H$8*(1+$H$14)*(1-$H$15)*(1-$H$16),0)</f>
        <v>600312</v>
      </c>
      <c r="U40" s="171">
        <f>ROUND(U92*Содержание!$H$8*(1+$H$14)*(1-$H$15)*(1-$H$16),0)</f>
        <v>628437</v>
      </c>
      <c r="V40" s="171">
        <f>ROUND(V92*Содержание!$H$8*(1+$H$14)*(1-$H$15)*(1-$H$16),0)</f>
        <v>636000</v>
      </c>
      <c r="W40" s="171">
        <f>ROUND(W92*Содержание!$H$8*(1+$H$14)*(1-$H$15)*(1-$H$16),0)</f>
        <v>662916</v>
      </c>
      <c r="X40" s="171">
        <f>ROUND(X92*Содержание!$H$8*(1+$H$14)*(1-$H$15)*(1-$H$16),0)</f>
        <v>671533</v>
      </c>
      <c r="Y40" s="171">
        <f>ROUND(Y92*Содержание!$H$8*(1+$H$14)*(1-$H$15)*(1-$H$16),0)</f>
        <v>680910</v>
      </c>
      <c r="Z40" s="171">
        <f>ROUND(Z92*Содержание!$H$8*(1+$H$14)*(1-$H$15)*(1-$H$16),0)</f>
        <v>683933</v>
      </c>
      <c r="AA40" s="171">
        <f>ROUND(AA92*Содержание!$H$8*(1+$H$14)*(1-$H$15)*(1-$H$16),0)</f>
        <v>686959</v>
      </c>
      <c r="AB40" s="171">
        <f>ROUND(AB92*Содержание!$H$8*(1+$H$14)*(1-$H$15)*(1-$H$16),0)</f>
        <v>694216</v>
      </c>
      <c r="AC40" s="171">
        <f>ROUND(AC92*Содержание!$H$8*(1+$H$14)*(1-$H$15)*(1-$H$16),0)</f>
        <v>748200</v>
      </c>
      <c r="AD40" s="171">
        <f>ROUND(AD92*Содержание!$H$8*(1+$H$14)*(1-$H$15)*(1-$H$16),0)</f>
        <v>783883</v>
      </c>
      <c r="AE40" s="171">
        <f>ROUND(AE92*Содержание!$H$8*(1+$H$14)*(1-$H$15)*(1-$H$16),0)</f>
        <v>794320</v>
      </c>
      <c r="AF40" s="171">
        <f>ROUND(AF92*Содержание!$H$8*(1+$H$14)*(1-$H$15)*(1-$H$16),0)</f>
        <v>834540</v>
      </c>
      <c r="AG40" s="171">
        <f>ROUND(AG92*Содержание!$H$8*(1+$H$14)*(1-$H$15)*(1-$H$16),0)</f>
        <v>842555</v>
      </c>
      <c r="AH40" s="171">
        <f>ROUND(AH92*Содержание!$H$8*(1+$H$14)*(1-$H$15)*(1-$H$16),0)</f>
        <v>860549</v>
      </c>
      <c r="AI40" s="171">
        <f>ROUND(AI92*Содержание!$H$8*(1+$H$14)*(1-$H$15)*(1-$H$16),0)</f>
        <v>878844</v>
      </c>
      <c r="AJ40" s="171">
        <f>ROUND(AJ92*Содержание!$H$8*(1+$H$14)*(1-$H$15)*(1-$H$16),0)</f>
        <v>888069</v>
      </c>
      <c r="AK40" s="171">
        <f>ROUND(AK92*Содержание!$H$8*(1+$H$14)*(1-$H$15)*(1-$H$16),0)</f>
        <v>912718</v>
      </c>
      <c r="AL40" s="171">
        <f>ROUND(AL92*Содержание!$H$8*(1+$H$14)*(1-$H$15)*(1-$H$16),0)</f>
        <v>924363</v>
      </c>
      <c r="AM40" s="171">
        <f>ROUND(AM92*Содержание!$H$8*(1+$H$14)*(1-$H$15)*(1-$H$16),0)</f>
        <v>932377</v>
      </c>
      <c r="AN40" s="171">
        <f>ROUND(AN92*Содержание!$H$8*(1+$H$14)*(1-$H$15)*(1-$H$16),0)</f>
        <v>980156</v>
      </c>
      <c r="AO40" s="171">
        <f>ROUND(AO92*Содержание!$H$8*(1+$H$14)*(1-$H$15)*(1-$H$16),0)</f>
        <v>980764</v>
      </c>
      <c r="AP40" s="71"/>
      <c r="AQ40" s="13"/>
      <c r="AR40" s="13"/>
      <c r="AS40" s="94"/>
      <c r="AT40" s="94"/>
      <c r="AU40" s="94"/>
      <c r="AV40" s="94"/>
      <c r="AW40" s="94"/>
      <c r="AX40" s="94"/>
      <c r="AY40" s="94"/>
      <c r="AZ40" s="94"/>
    </row>
    <row r="41" spans="1:52">
      <c r="A41" s="166">
        <v>4375</v>
      </c>
      <c r="B41" s="171">
        <f>ROUND(B93*Содержание!$H$8*(1+$H$14)*(1-$H$15)*(1-$H$16),0)</f>
        <v>322688</v>
      </c>
      <c r="C41" s="171">
        <f>ROUND(C93*Содержание!$H$8*(1+$H$14)*(1-$H$15)*(1-$H$16),0)</f>
        <v>334633</v>
      </c>
      <c r="D41" s="171">
        <f>ROUND(D93*Содержание!$H$8*(1+$H$14)*(1-$H$15)*(1-$H$16),0)</f>
        <v>341285</v>
      </c>
      <c r="E41" s="171">
        <f>ROUND(E93*Содержание!$H$8*(1+$H$14)*(1-$H$15)*(1-$H$16),0)</f>
        <v>370168</v>
      </c>
      <c r="F41" s="171">
        <f>ROUND(F93*Содержание!$H$8*(1+$H$14)*(1-$H$15)*(1-$H$16),0)</f>
        <v>386802</v>
      </c>
      <c r="G41" s="171">
        <f>ROUND(G93*Содержание!$H$8*(1+$H$14)*(1-$H$15)*(1-$H$16),0)</f>
        <v>401316</v>
      </c>
      <c r="H41" s="171">
        <f>ROUND(H93*Содержание!$H$8*(1+$H$14)*(1-$H$15)*(1-$H$16),0)</f>
        <v>411145</v>
      </c>
      <c r="I41" s="171">
        <f>ROUND(I93*Содержание!$H$8*(1+$H$14)*(1-$H$15)*(1-$H$16),0)</f>
        <v>433679</v>
      </c>
      <c r="J41" s="171">
        <f>ROUND(J93*Содержание!$H$8*(1+$H$14)*(1-$H$15)*(1-$H$16),0)</f>
        <v>455752</v>
      </c>
      <c r="K41" s="171">
        <f>ROUND(K93*Содержание!$H$8*(1+$H$14)*(1-$H$15)*(1-$H$16),0)</f>
        <v>463769</v>
      </c>
      <c r="L41" s="171">
        <f>ROUND(L93*Содержание!$H$8*(1+$H$14)*(1-$H$15)*(1-$H$16),0)</f>
        <v>473749</v>
      </c>
      <c r="M41" s="171">
        <f>ROUND(M93*Содержание!$H$8*(1+$H$14)*(1-$H$15)*(1-$H$16),0)</f>
        <v>497186</v>
      </c>
      <c r="N41" s="171">
        <f>ROUND(N93*Содержание!$H$8*(1+$H$14)*(1-$H$15)*(1-$H$16),0)</f>
        <v>510341</v>
      </c>
      <c r="O41" s="171">
        <f>ROUND(O93*Содержание!$H$8*(1+$H$14)*(1-$H$15)*(1-$H$16),0)</f>
        <v>536955</v>
      </c>
      <c r="P41" s="171">
        <f>ROUND(P93*Содержание!$H$8*(1+$H$14)*(1-$H$15)*(1-$H$16),0)</f>
        <v>547690</v>
      </c>
      <c r="Q41" s="171">
        <f>ROUND(Q93*Содержание!$H$8*(1+$H$14)*(1-$H$15)*(1-$H$16),0)</f>
        <v>579899</v>
      </c>
      <c r="R41" s="171">
        <f>ROUND(R93*Содержание!$H$8*(1+$H$14)*(1-$H$15)*(1-$H$16),0)</f>
        <v>587459</v>
      </c>
      <c r="S41" s="171">
        <f>ROUND(S93*Содержание!$H$8*(1+$H$14)*(1-$H$15)*(1-$H$16),0)</f>
        <v>598649</v>
      </c>
      <c r="T41" s="171">
        <f>ROUND(T93*Содержание!$H$8*(1+$H$14)*(1-$H$15)*(1-$H$16),0)</f>
        <v>608176</v>
      </c>
      <c r="U41" s="171">
        <f>ROUND(U93*Содержание!$H$8*(1+$H$14)*(1-$H$15)*(1-$H$16),0)</f>
        <v>635698</v>
      </c>
      <c r="V41" s="171">
        <f>ROUND(V93*Содержание!$H$8*(1+$H$14)*(1-$H$15)*(1-$H$16),0)</f>
        <v>644013</v>
      </c>
      <c r="W41" s="171">
        <f>ROUND(W93*Содержание!$H$8*(1+$H$14)*(1-$H$15)*(1-$H$16),0)</f>
        <v>669295</v>
      </c>
      <c r="X41" s="171">
        <f>ROUND(X93*Содержание!$H$8*(1+$H$14)*(1-$H$15)*(1-$H$16),0)</f>
        <v>678969</v>
      </c>
      <c r="Y41" s="171">
        <f>ROUND(Y93*Содержание!$H$8*(1+$H$14)*(1-$H$15)*(1-$H$16),0)</f>
        <v>709489</v>
      </c>
      <c r="Z41" s="171">
        <f>ROUND(Z93*Содержание!$H$8*(1+$H$14)*(1-$H$15)*(1-$H$16),0)</f>
        <v>702230</v>
      </c>
      <c r="AA41" s="171">
        <f>ROUND(AA93*Содержание!$H$8*(1+$H$14)*(1-$H$15)*(1-$H$16),0)</f>
        <v>710699</v>
      </c>
      <c r="AB41" s="171">
        <f>ROUND(AB93*Содержание!$H$8*(1+$H$14)*(1-$H$15)*(1-$H$16),0)</f>
        <v>748653</v>
      </c>
      <c r="AC41" s="171">
        <f>ROUND(AC93*Содержание!$H$8*(1+$H$14)*(1-$H$15)*(1-$H$16),0)</f>
        <v>787662</v>
      </c>
      <c r="AD41" s="171">
        <f>ROUND(AD93*Содержание!$H$8*(1+$H$14)*(1-$H$15)*(1-$H$16),0)</f>
        <v>796135</v>
      </c>
      <c r="AE41" s="171">
        <f>ROUND(AE93*Содержание!$H$8*(1+$H$14)*(1-$H$15)*(1-$H$16),0)</f>
        <v>839381</v>
      </c>
      <c r="AF41" s="171">
        <f>ROUND(AF93*Содержание!$H$8*(1+$H$14)*(1-$H$15)*(1-$H$16),0)</f>
        <v>844521</v>
      </c>
      <c r="AG41" s="171">
        <f>ROUND(AG93*Содержание!$H$8*(1+$H$14)*(1-$H$15)*(1-$H$16),0)</f>
        <v>854952</v>
      </c>
      <c r="AH41" s="171">
        <f>ROUND(AH93*Содержание!$H$8*(1+$H$14)*(1-$H$15)*(1-$H$16),0)</f>
        <v>909846</v>
      </c>
      <c r="AI41" s="171">
        <f>ROUND(AI93*Содержание!$H$8*(1+$H$14)*(1-$H$15)*(1-$H$16),0)</f>
        <v>910903</v>
      </c>
      <c r="AJ41" s="171">
        <f>ROUND(AJ93*Содержание!$H$8*(1+$H$14)*(1-$H$15)*(1-$H$16),0)</f>
        <v>912718</v>
      </c>
      <c r="AK41" s="171">
        <f>ROUND(AK93*Содержание!$H$8*(1+$H$14)*(1-$H$15)*(1-$H$16),0)</f>
        <v>923606</v>
      </c>
      <c r="AL41" s="171">
        <f>ROUND(AL93*Содержание!$H$8*(1+$H$14)*(1-$H$15)*(1-$H$16),0)</f>
        <v>934793</v>
      </c>
      <c r="AM41" s="171">
        <f>ROUND(AM93*Содержание!$H$8*(1+$H$14)*(1-$H$15)*(1-$H$16),0)</f>
        <v>972748</v>
      </c>
      <c r="AN41" s="171">
        <f>ROUND(AN93*Содержание!$H$8*(1+$H$14)*(1-$H$15)*(1-$H$16),0)</f>
        <v>980462</v>
      </c>
      <c r="AO41" s="171">
        <f>ROUND(AO93*Содержание!$H$8*(1+$H$14)*(1-$H$15)*(1-$H$16),0)</f>
        <v>981972</v>
      </c>
      <c r="AP41" s="71"/>
      <c r="AQ41" s="13"/>
      <c r="AR41" s="13"/>
      <c r="AS41" s="94"/>
      <c r="AT41" s="94"/>
      <c r="AU41" s="94"/>
      <c r="AV41" s="94"/>
      <c r="AW41" s="94"/>
      <c r="AX41" s="94"/>
      <c r="AY41" s="94"/>
      <c r="AZ41" s="94"/>
    </row>
    <row r="42" spans="1:52">
      <c r="A42" s="166">
        <v>4500</v>
      </c>
      <c r="B42" s="171">
        <f>ROUND(B94*Содержание!$H$8*(1+$H$14)*(1-$H$15)*(1-$H$16),0)</f>
        <v>329190</v>
      </c>
      <c r="C42" s="171">
        <f>ROUND(C94*Содержание!$H$8*(1+$H$14)*(1-$H$15)*(1-$H$16),0)</f>
        <v>357315</v>
      </c>
      <c r="D42" s="171">
        <f>ROUND(D94*Содержание!$H$8*(1+$H$14)*(1-$H$15)*(1-$H$16),0)</f>
        <v>366992</v>
      </c>
      <c r="E42" s="171">
        <f>ROUND(E94*Содержание!$H$8*(1+$H$14)*(1-$H$15)*(1-$H$16),0)</f>
        <v>387405</v>
      </c>
      <c r="F42" s="171">
        <f>ROUND(F94*Содержание!$H$8*(1+$H$14)*(1-$H$15)*(1-$H$16),0)</f>
        <v>405703</v>
      </c>
      <c r="G42" s="171">
        <f>ROUND(G94*Содержание!$H$8*(1+$H$14)*(1-$H$15)*(1-$H$16),0)</f>
        <v>434244</v>
      </c>
      <c r="H42" s="171">
        <f>ROUND(H94*Содержание!$H$8*(1+$H$14)*(1-$H$15)*(1-$H$16),0)</f>
        <v>442598</v>
      </c>
      <c r="I42" s="171">
        <f>ROUND(I94*Содержание!$H$8*(1+$H$14)*(1-$H$15)*(1-$H$16),0)</f>
        <v>465130</v>
      </c>
      <c r="J42" s="171">
        <f>ROUND(J94*Содержание!$H$8*(1+$H$14)*(1-$H$15)*(1-$H$16),0)</f>
        <v>475562</v>
      </c>
      <c r="K42" s="171">
        <f>ROUND(K94*Содержание!$H$8*(1+$H$14)*(1-$H$15)*(1-$H$16),0)</f>
        <v>485088</v>
      </c>
      <c r="L42" s="171">
        <f>ROUND(L94*Содержание!$H$8*(1+$H$14)*(1-$H$15)*(1-$H$16),0)</f>
        <v>495070</v>
      </c>
      <c r="M42" s="171">
        <f>ROUND(M94*Содержание!$H$8*(1+$H$14)*(1-$H$15)*(1-$H$16),0)</f>
        <v>520322</v>
      </c>
      <c r="N42" s="171">
        <f>ROUND(N94*Содержание!$H$8*(1+$H$14)*(1-$H$15)*(1-$H$16),0)</f>
        <v>535443</v>
      </c>
      <c r="O42" s="171">
        <f>ROUND(O94*Содержание!$H$8*(1+$H$14)*(1-$H$15)*(1-$H$16),0)</f>
        <v>565382</v>
      </c>
      <c r="P42" s="171">
        <f>ROUND(P94*Содержание!$H$8*(1+$H$14)*(1-$H$15)*(1-$H$16),0)</f>
        <v>574606</v>
      </c>
      <c r="Q42" s="171">
        <f>ROUND(Q94*Содержание!$H$8*(1+$H$14)*(1-$H$15)*(1-$H$16),0)</f>
        <v>590636</v>
      </c>
      <c r="R42" s="171">
        <f>ROUND(R94*Содержание!$H$8*(1+$H$14)*(1-$H$15)*(1-$H$16),0)</f>
        <v>635574</v>
      </c>
      <c r="S42" s="171">
        <f>ROUND(S94*Содержание!$H$8*(1+$H$14)*(1-$H$15)*(1-$H$16),0)</f>
        <v>647241</v>
      </c>
      <c r="T42" s="171">
        <f>ROUND(T94*Содержание!$H$8*(1+$H$14)*(1-$H$15)*(1-$H$16),0)</f>
        <v>657485</v>
      </c>
      <c r="U42" s="171">
        <f>ROUND(U94*Содержание!$H$8*(1+$H$14)*(1-$H$15)*(1-$H$16),0)</f>
        <v>675011</v>
      </c>
      <c r="V42" s="171">
        <f>ROUND(V94*Содержание!$H$8*(1+$H$14)*(1-$H$15)*(1-$H$16),0)</f>
        <v>697847</v>
      </c>
      <c r="W42" s="171">
        <f>ROUND(W94*Содержание!$H$8*(1+$H$14)*(1-$H$15)*(1-$H$16),0)</f>
        <v>727627</v>
      </c>
      <c r="X42" s="171">
        <f>ROUND(X94*Содержание!$H$8*(1+$H$14)*(1-$H$15)*(1-$H$16),0)</f>
        <v>737020</v>
      </c>
      <c r="Y42" s="171">
        <f>ROUND(Y94*Содержание!$H$8*(1+$H$14)*(1-$H$15)*(1-$H$16),0)</f>
        <v>746988</v>
      </c>
      <c r="Z42" s="171">
        <f>ROUND(Z94*Содержание!$H$8*(1+$H$14)*(1-$H$15)*(1-$H$16),0)</f>
        <v>775116</v>
      </c>
      <c r="AA42" s="171">
        <f>ROUND(AA94*Содержание!$H$8*(1+$H$14)*(1-$H$15)*(1-$H$16),0)</f>
        <v>800671</v>
      </c>
      <c r="AB42" s="171">
        <f>ROUND(AB94*Содержание!$H$8*(1+$H$14)*(1-$H$15)*(1-$H$16),0)</f>
        <v>841344</v>
      </c>
      <c r="AC42" s="171">
        <f>ROUND(AC94*Содержание!$H$8*(1+$H$14)*(1-$H$15)*(1-$H$16),0)</f>
        <v>849661</v>
      </c>
      <c r="AD42" s="171">
        <f>ROUND(AD94*Содержание!$H$8*(1+$H$14)*(1-$H$15)*(1-$H$16),0)</f>
        <v>861911</v>
      </c>
      <c r="AE42" s="171">
        <f>ROUND(AE94*Содержание!$H$8*(1+$H$14)*(1-$H$15)*(1-$H$16),0)</f>
        <v>872344</v>
      </c>
      <c r="AF42" s="171">
        <f>ROUND(AF94*Содержание!$H$8*(1+$H$14)*(1-$H$15)*(1-$H$16),0)</f>
        <v>877941</v>
      </c>
      <c r="AG42" s="171">
        <f>ROUND(AG94*Содержание!$H$8*(1+$H$14)*(1-$H$15)*(1-$H$16),0)</f>
        <v>904854</v>
      </c>
      <c r="AH42" s="171">
        <f>ROUND(AH94*Содержание!$H$8*(1+$H$14)*(1-$H$15)*(1-$H$16),0)</f>
        <v>924060</v>
      </c>
      <c r="AI42" s="171">
        <f>ROUND(AI94*Содержание!$H$8*(1+$H$14)*(1-$H$15)*(1-$H$16),0)</f>
        <v>926175</v>
      </c>
      <c r="AJ42" s="171">
        <f>ROUND(AJ94*Содержание!$H$8*(1+$H$14)*(1-$H$15)*(1-$H$16),0)</f>
        <v>983182</v>
      </c>
      <c r="AK42" s="171">
        <f>ROUND(AK94*Содержание!$H$8*(1+$H$14)*(1-$H$15)*(1-$H$16),0)</f>
        <v>984693</v>
      </c>
      <c r="AL42" s="171">
        <f>ROUND(AL94*Содержание!$H$8*(1+$H$14)*(1-$H$15)*(1-$H$16),0)</f>
        <v>992105</v>
      </c>
      <c r="AM42" s="171">
        <f>ROUND(AM94*Содержание!$H$8*(1+$H$14)*(1-$H$15)*(1-$H$16),0)</f>
        <v>1007377</v>
      </c>
      <c r="AN42" s="171">
        <f>ROUND(AN94*Содержание!$H$8*(1+$H$14)*(1-$H$15)*(1-$H$16),0)</f>
        <v>1013578</v>
      </c>
      <c r="AO42" s="171">
        <f>ROUND(AO94*Содержание!$H$8*(1+$H$14)*(1-$H$15)*(1-$H$16),0)</f>
        <v>1043967</v>
      </c>
      <c r="AP42" s="71"/>
      <c r="AQ42" s="13"/>
      <c r="AR42" s="13"/>
      <c r="AS42" s="94"/>
      <c r="AT42" s="94"/>
      <c r="AU42" s="94"/>
      <c r="AV42" s="94"/>
      <c r="AW42" s="94"/>
      <c r="AX42" s="94"/>
      <c r="AY42" s="94"/>
      <c r="AZ42" s="94"/>
    </row>
    <row r="43" spans="1:52">
      <c r="A43" s="166">
        <v>4625</v>
      </c>
      <c r="B43" s="171">
        <f>ROUND(B95*Содержание!$H$8*(1+$H$14)*(1-$H$15)*(1-$H$16),0)</f>
        <v>341892</v>
      </c>
      <c r="C43" s="171">
        <f>ROUND(C95*Содержание!$H$8*(1+$H$14)*(1-$H$15)*(1-$H$16),0)</f>
        <v>360793</v>
      </c>
      <c r="D43" s="171">
        <f>ROUND(D95*Содержание!$H$8*(1+$H$14)*(1-$H$15)*(1-$H$16),0)</f>
        <v>371077</v>
      </c>
      <c r="E43" s="171">
        <f>ROUND(E95*Содержание!$H$8*(1+$H$14)*(1-$H$15)*(1-$H$16),0)</f>
        <v>392093</v>
      </c>
      <c r="F43" s="171">
        <f>ROUND(F95*Содержание!$H$8*(1+$H$14)*(1-$H$15)*(1-$H$16),0)</f>
        <v>409485</v>
      </c>
      <c r="G43" s="171">
        <f>ROUND(G95*Содержание!$H$8*(1+$H$14)*(1-$H$15)*(1-$H$16),0)</f>
        <v>438971</v>
      </c>
      <c r="H43" s="171">
        <f>ROUND(H95*Содержание!$H$8*(1+$H$14)*(1-$H$15)*(1-$H$16),0)</f>
        <v>448647</v>
      </c>
      <c r="I43" s="171">
        <f>ROUND(I95*Содержание!$H$8*(1+$H$14)*(1-$H$15)*(1-$H$16),0)</f>
        <v>472385</v>
      </c>
      <c r="J43" s="171">
        <f>ROUND(J95*Содержание!$H$8*(1+$H$14)*(1-$H$15)*(1-$H$16),0)</f>
        <v>496281</v>
      </c>
      <c r="K43" s="171">
        <f>ROUND(K95*Содержание!$H$8*(1+$H$14)*(1-$H$15)*(1-$H$16),0)</f>
        <v>504596</v>
      </c>
      <c r="L43" s="171">
        <f>ROUND(L95*Содержание!$H$8*(1+$H$14)*(1-$H$15)*(1-$H$16),0)</f>
        <v>516240</v>
      </c>
      <c r="M43" s="171">
        <f>ROUND(M95*Содержание!$H$8*(1+$H$14)*(1-$H$15)*(1-$H$16),0)</f>
        <v>528184</v>
      </c>
      <c r="N43" s="171">
        <f>ROUND(N95*Содержание!$H$8*(1+$H$14)*(1-$H$15)*(1-$H$16),0)</f>
        <v>559788</v>
      </c>
      <c r="O43" s="171">
        <f>ROUND(O95*Содержание!$H$8*(1+$H$14)*(1-$H$15)*(1-$H$16),0)</f>
        <v>589615</v>
      </c>
      <c r="P43" s="171">
        <f>ROUND(P95*Содержание!$H$8*(1+$H$14)*(1-$H$15)*(1-$H$16),0)</f>
        <v>600713</v>
      </c>
      <c r="Q43" s="171">
        <f>ROUND(Q95*Содержание!$H$8*(1+$H$14)*(1-$H$15)*(1-$H$16),0)</f>
        <v>610673</v>
      </c>
      <c r="R43" s="171">
        <f>ROUND(R95*Содержание!$H$8*(1+$H$14)*(1-$H$15)*(1-$H$16),0)</f>
        <v>642403</v>
      </c>
      <c r="S43" s="171">
        <f>ROUND(S95*Содержание!$H$8*(1+$H$14)*(1-$H$15)*(1-$H$16),0)</f>
        <v>654296</v>
      </c>
      <c r="T43" s="171">
        <f>ROUND(T95*Содержание!$H$8*(1+$H$14)*(1-$H$15)*(1-$H$16),0)</f>
        <v>664276</v>
      </c>
      <c r="U43" s="171">
        <f>ROUND(U95*Содержание!$H$8*(1+$H$14)*(1-$H$15)*(1-$H$16),0)</f>
        <v>693460</v>
      </c>
      <c r="V43" s="171">
        <f>ROUND(V95*Содержание!$H$8*(1+$H$14)*(1-$H$15)*(1-$H$16),0)</f>
        <v>704044</v>
      </c>
      <c r="W43" s="171">
        <f>ROUND(W95*Содержание!$H$8*(1+$H$14)*(1-$H$15)*(1-$H$16),0)</f>
        <v>734175</v>
      </c>
      <c r="X43" s="171">
        <f>ROUND(X95*Содержание!$H$8*(1+$H$14)*(1-$H$15)*(1-$H$16),0)</f>
        <v>744703</v>
      </c>
      <c r="Y43" s="171">
        <f>ROUND(Y95*Содержание!$H$8*(1+$H$14)*(1-$H$15)*(1-$H$16),0)</f>
        <v>755090</v>
      </c>
      <c r="Z43" s="171">
        <f>ROUND(Z95*Содержание!$H$8*(1+$H$14)*(1-$H$15)*(1-$H$16),0)</f>
        <v>812312</v>
      </c>
      <c r="AA43" s="171">
        <f>ROUND(AA95*Содержание!$H$8*(1+$H$14)*(1-$H$15)*(1-$H$16),0)</f>
        <v>825165</v>
      </c>
      <c r="AB43" s="171">
        <f>ROUND(AB95*Содержание!$H$8*(1+$H$14)*(1-$H$15)*(1-$H$16),0)</f>
        <v>850569</v>
      </c>
      <c r="AC43" s="171">
        <f>ROUND(AC95*Содержание!$H$8*(1+$H$14)*(1-$H$15)*(1-$H$16),0)</f>
        <v>862211</v>
      </c>
      <c r="AD43" s="171">
        <f>ROUND(AD95*Содержание!$H$8*(1+$H$14)*(1-$H$15)*(1-$H$16),0)</f>
        <v>873404</v>
      </c>
      <c r="AE43" s="171">
        <f>ROUND(AE95*Содержание!$H$8*(1+$H$14)*(1-$H$15)*(1-$H$16),0)</f>
        <v>879148</v>
      </c>
      <c r="AF43" s="171">
        <f>ROUND(AF95*Содержание!$H$8*(1+$H$14)*(1-$H$15)*(1-$H$16),0)</f>
        <v>906064</v>
      </c>
      <c r="AG43" s="171">
        <f>ROUND(AG95*Содержание!$H$8*(1+$H$14)*(1-$H$15)*(1-$H$16),0)</f>
        <v>915288</v>
      </c>
      <c r="AH43" s="171">
        <f>ROUND(AH95*Содержание!$H$8*(1+$H$14)*(1-$H$15)*(1-$H$16),0)</f>
        <v>934491</v>
      </c>
      <c r="AI43" s="171">
        <f>ROUND(AI95*Содержание!$H$8*(1+$H$14)*(1-$H$15)*(1-$H$16),0)</f>
        <v>946439</v>
      </c>
      <c r="AJ43" s="171">
        <f>ROUND(AJ95*Содержание!$H$8*(1+$H$14)*(1-$H$15)*(1-$H$16),0)</f>
        <v>990439</v>
      </c>
      <c r="AK43" s="171">
        <f>ROUND(AK95*Содержание!$H$8*(1+$H$14)*(1-$H$15)*(1-$H$16),0)</f>
        <v>992105</v>
      </c>
      <c r="AL43" s="171">
        <f>ROUND(AL95*Содержание!$H$8*(1+$H$14)*(1-$H$15)*(1-$H$16),0)</f>
        <v>999967</v>
      </c>
      <c r="AM43" s="171">
        <f>ROUND(AM95*Содержание!$H$8*(1+$H$14)*(1-$H$15)*(1-$H$16),0)</f>
        <v>1009039</v>
      </c>
      <c r="AN43" s="171">
        <f>ROUND(AN95*Содержание!$H$8*(1+$H$14)*(1-$H$15)*(1-$H$16),0)</f>
        <v>1046993</v>
      </c>
      <c r="AO43" s="171">
        <f>ROUND(AO95*Содержание!$H$8*(1+$H$14)*(1-$H$15)*(1-$H$16),0)</f>
        <v>1055614</v>
      </c>
      <c r="AP43" s="71"/>
      <c r="AQ43" s="13"/>
      <c r="AR43" s="13"/>
      <c r="AS43" s="94"/>
      <c r="AT43" s="94"/>
      <c r="AU43" s="94"/>
      <c r="AV43" s="94"/>
      <c r="AW43" s="94"/>
      <c r="AX43" s="94"/>
      <c r="AY43" s="94"/>
      <c r="AZ43" s="94"/>
    </row>
    <row r="44" spans="1:52">
      <c r="A44" s="166">
        <v>4750</v>
      </c>
      <c r="B44" s="171">
        <f>ROUND(B96*Содержание!$H$8*(1+$H$14)*(1-$H$15)*(1-$H$16),0)</f>
        <v>348699</v>
      </c>
      <c r="C44" s="171">
        <f>ROUND(C96*Содержание!$H$8*(1+$H$14)*(1-$H$15)*(1-$H$16),0)</f>
        <v>364876</v>
      </c>
      <c r="D44" s="171">
        <f>ROUND(D96*Содержание!$H$8*(1+$H$14)*(1-$H$15)*(1-$H$16),0)</f>
        <v>375157</v>
      </c>
      <c r="E44" s="171">
        <f>ROUND(E96*Содержание!$H$8*(1+$H$14)*(1-$H$15)*(1-$H$16),0)</f>
        <v>407063</v>
      </c>
      <c r="F44" s="171">
        <f>ROUND(F96*Содержание!$H$8*(1+$H$14)*(1-$H$15)*(1-$H$16),0)</f>
        <v>426417</v>
      </c>
      <c r="G44" s="171">
        <f>ROUND(G96*Содержание!$H$8*(1+$H$14)*(1-$H$15)*(1-$H$16),0)</f>
        <v>443507</v>
      </c>
      <c r="H44" s="171">
        <f>ROUND(H96*Содержание!$H$8*(1+$H$14)*(1-$H$15)*(1-$H$16),0)</f>
        <v>453791</v>
      </c>
      <c r="I44" s="171">
        <f>ROUND(I96*Содержание!$H$8*(1+$H$14)*(1-$H$15)*(1-$H$16),0)</f>
        <v>476923</v>
      </c>
      <c r="J44" s="171">
        <f>ROUND(J96*Содержание!$H$8*(1+$H$14)*(1-$H$15)*(1-$H$16),0)</f>
        <v>501419</v>
      </c>
      <c r="K44" s="171">
        <f>ROUND(K96*Содержание!$H$8*(1+$H$14)*(1-$H$15)*(1-$H$16),0)</f>
        <v>510646</v>
      </c>
      <c r="L44" s="171">
        <f>ROUND(L96*Содержание!$H$8*(1+$H$14)*(1-$H$15)*(1-$H$16),0)</f>
        <v>520473</v>
      </c>
      <c r="M44" s="171">
        <f>ROUND(M96*Содержание!$H$8*(1+$H$14)*(1-$H$15)*(1-$H$16),0)</f>
        <v>547086</v>
      </c>
      <c r="N44" s="171">
        <f>ROUND(N96*Содержание!$H$8*(1+$H$14)*(1-$H$15)*(1-$H$16),0)</f>
        <v>564019</v>
      </c>
      <c r="O44" s="171">
        <f>ROUND(O96*Содержание!$H$8*(1+$H$14)*(1-$H$15)*(1-$H$16),0)</f>
        <v>596443</v>
      </c>
      <c r="P44" s="171">
        <f>ROUND(P96*Содержание!$H$8*(1+$H$14)*(1-$H$15)*(1-$H$16),0)</f>
        <v>607571</v>
      </c>
      <c r="Q44" s="171">
        <f>ROUND(Q96*Содержание!$H$8*(1+$H$14)*(1-$H$15)*(1-$H$16),0)</f>
        <v>629799</v>
      </c>
      <c r="R44" s="171">
        <f>ROUND(R96*Содержание!$H$8*(1+$H$14)*(1-$H$15)*(1-$H$16),0)</f>
        <v>650666</v>
      </c>
      <c r="S44" s="171">
        <f>ROUND(S96*Содержание!$H$8*(1+$H$14)*(1-$H$15)*(1-$H$16),0)</f>
        <v>662916</v>
      </c>
      <c r="T44" s="171">
        <f>ROUND(T96*Содержание!$H$8*(1+$H$14)*(1-$H$15)*(1-$H$16),0)</f>
        <v>671987</v>
      </c>
      <c r="U44" s="171">
        <f>ROUND(U96*Содержание!$H$8*(1+$H$14)*(1-$H$15)*(1-$H$16),0)</f>
        <v>701474</v>
      </c>
      <c r="V44" s="171">
        <f>ROUND(V96*Содержание!$H$8*(1+$H$14)*(1-$H$15)*(1-$H$16),0)</f>
        <v>711453</v>
      </c>
      <c r="W44" s="171">
        <f>ROUND(W96*Содержание!$H$8*(1+$H$14)*(1-$H$15)*(1-$H$16),0)</f>
        <v>741846</v>
      </c>
      <c r="X44" s="171">
        <f>ROUND(X96*Содержание!$H$8*(1+$H$14)*(1-$H$15)*(1-$H$16),0)</f>
        <v>752885</v>
      </c>
      <c r="Y44" s="171">
        <f>ROUND(Y96*Содержание!$H$8*(1+$H$14)*(1-$H$15)*(1-$H$16),0)</f>
        <v>763169</v>
      </c>
      <c r="Z44" s="171">
        <f>ROUND(Z96*Содержание!$H$8*(1+$H$14)*(1-$H$15)*(1-$H$16),0)</f>
        <v>821083</v>
      </c>
      <c r="AA44" s="171">
        <f>ROUND(AA96*Содержание!$H$8*(1+$H$14)*(1-$H$15)*(1-$H$16),0)</f>
        <v>829852</v>
      </c>
      <c r="AB44" s="171">
        <f>ROUND(AB96*Содержание!$H$8*(1+$H$14)*(1-$H$15)*(1-$H$16),0)</f>
        <v>862211</v>
      </c>
      <c r="AC44" s="171">
        <f>ROUND(AC96*Содержание!$H$8*(1+$H$14)*(1-$H$15)*(1-$H$16),0)</f>
        <v>873404</v>
      </c>
      <c r="AD44" s="171">
        <f>ROUND(AD96*Содержание!$H$8*(1+$H$14)*(1-$H$15)*(1-$H$16),0)</f>
        <v>885347</v>
      </c>
      <c r="AE44" s="171">
        <f>ROUND(AE96*Содержание!$H$8*(1+$H$14)*(1-$H$15)*(1-$H$16),0)</f>
        <v>888527</v>
      </c>
      <c r="AF44" s="171">
        <f>ROUND(AF96*Содержание!$H$8*(1+$H$14)*(1-$H$15)*(1-$H$16),0)</f>
        <v>916646</v>
      </c>
      <c r="AG44" s="171">
        <f>ROUND(AG96*Содержание!$H$8*(1+$H$14)*(1-$H$15)*(1-$H$16),0)</f>
        <v>924966</v>
      </c>
      <c r="AH44" s="171">
        <f>ROUND(AH96*Содержание!$H$8*(1+$H$14)*(1-$H$15)*(1-$H$16),0)</f>
        <v>964132</v>
      </c>
      <c r="AI44" s="171">
        <f>ROUND(AI96*Содержание!$H$8*(1+$H$14)*(1-$H$15)*(1-$H$16),0)</f>
        <v>991954</v>
      </c>
      <c r="AJ44" s="171">
        <f>ROUND(AJ96*Содержание!$H$8*(1+$H$14)*(1-$H$15)*(1-$H$16),0)</f>
        <v>1000872</v>
      </c>
      <c r="AK44" s="171">
        <f>ROUND(AK96*Содержание!$H$8*(1+$H$14)*(1-$H$15)*(1-$H$16),0)</f>
        <v>1009344</v>
      </c>
      <c r="AL44" s="171">
        <f>ROUND(AL96*Содержание!$H$8*(1+$H$14)*(1-$H$15)*(1-$H$16),0)</f>
        <v>1011306</v>
      </c>
      <c r="AM44" s="171">
        <f>ROUND(AM96*Содержание!$H$8*(1+$H$14)*(1-$H$15)*(1-$H$16),0)</f>
        <v>1049565</v>
      </c>
      <c r="AN44" s="171">
        <f>ROUND(AN96*Содержание!$H$8*(1+$H$14)*(1-$H$15)*(1-$H$16),0)</f>
        <v>1058639</v>
      </c>
      <c r="AO44" s="171">
        <f>ROUND(AO96*Содержание!$H$8*(1+$H$14)*(1-$H$15)*(1-$H$16),0)</f>
        <v>1067861</v>
      </c>
      <c r="AP44" s="71"/>
      <c r="AQ44" s="13"/>
      <c r="AR44" s="13"/>
      <c r="AS44" s="94"/>
      <c r="AT44" s="94"/>
      <c r="AU44" s="94"/>
      <c r="AV44" s="94"/>
      <c r="AW44" s="94"/>
      <c r="AX44" s="94"/>
      <c r="AY44" s="94"/>
      <c r="AZ44" s="94"/>
    </row>
    <row r="45" spans="1:52">
      <c r="A45" s="166">
        <v>4875</v>
      </c>
      <c r="B45" s="171">
        <f>ROUND(B97*Содержание!$H$8*(1+$H$14)*(1-$H$15)*(1-$H$16),0)</f>
        <v>355349</v>
      </c>
      <c r="C45" s="171">
        <f>ROUND(C97*Содержание!$H$8*(1+$H$14)*(1-$H$15)*(1-$H$16),0)</f>
        <v>368956</v>
      </c>
      <c r="D45" s="171">
        <f>ROUND(D97*Содержание!$H$8*(1+$H$14)*(1-$H$15)*(1-$H$16),0)</f>
        <v>379243</v>
      </c>
      <c r="E45" s="171">
        <f>ROUND(E97*Содержание!$H$8*(1+$H$14)*(1-$H$15)*(1-$H$16),0)</f>
        <v>411449</v>
      </c>
      <c r="F45" s="171">
        <f>ROUND(F97*Содержание!$H$8*(1+$H$14)*(1-$H$15)*(1-$H$16),0)</f>
        <v>430501</v>
      </c>
      <c r="G45" s="171">
        <f>ROUND(G97*Содержание!$H$8*(1+$H$14)*(1-$H$15)*(1-$H$16),0)</f>
        <v>448496</v>
      </c>
      <c r="H45" s="171">
        <f>ROUND(H97*Содержание!$H$8*(1+$H$14)*(1-$H$15)*(1-$H$16),0)</f>
        <v>458626</v>
      </c>
      <c r="I45" s="171">
        <f>ROUND(I97*Содержание!$H$8*(1+$H$14)*(1-$H$15)*(1-$H$16),0)</f>
        <v>481613</v>
      </c>
      <c r="J45" s="171">
        <f>ROUND(J97*Содержание!$H$8*(1+$H$14)*(1-$H$15)*(1-$H$16),0)</f>
        <v>507318</v>
      </c>
      <c r="K45" s="171">
        <f>ROUND(K97*Содержание!$H$8*(1+$H$14)*(1-$H$15)*(1-$H$16),0)</f>
        <v>516240</v>
      </c>
      <c r="L45" s="171">
        <f>ROUND(L97*Содержание!$H$8*(1+$H$14)*(1-$H$15)*(1-$H$16),0)</f>
        <v>526220</v>
      </c>
      <c r="M45" s="171">
        <f>ROUND(M97*Содержание!$H$8*(1+$H$14)*(1-$H$15)*(1-$H$16),0)</f>
        <v>552683</v>
      </c>
      <c r="N45" s="171">
        <f>ROUND(N97*Содержание!$H$8*(1+$H$14)*(1-$H$15)*(1-$H$16),0)</f>
        <v>568105</v>
      </c>
      <c r="O45" s="171">
        <f>ROUND(O97*Содержание!$H$8*(1+$H$14)*(1-$H$15)*(1-$H$16),0)</f>
        <v>598649</v>
      </c>
      <c r="P45" s="171">
        <f>ROUND(P97*Содержание!$H$8*(1+$H$14)*(1-$H$15)*(1-$H$16),0)</f>
        <v>611806</v>
      </c>
      <c r="Q45" s="171">
        <f>ROUND(Q97*Содержание!$H$8*(1+$H$14)*(1-$H$15)*(1-$H$16),0)</f>
        <v>648852</v>
      </c>
      <c r="R45" s="171">
        <f>ROUND(R97*Содержание!$H$8*(1+$H$14)*(1-$H$15)*(1-$H$16),0)</f>
        <v>658076</v>
      </c>
      <c r="S45" s="171">
        <f>ROUND(S97*Содержание!$H$8*(1+$H$14)*(1-$H$15)*(1-$H$16),0)</f>
        <v>669266</v>
      </c>
      <c r="T45" s="171">
        <f>ROUND(T97*Содержание!$H$8*(1+$H$14)*(1-$H$15)*(1-$H$16),0)</f>
        <v>678642</v>
      </c>
      <c r="U45" s="171">
        <f>ROUND(U97*Содержание!$H$8*(1+$H$14)*(1-$H$15)*(1-$H$16),0)</f>
        <v>708277</v>
      </c>
      <c r="V45" s="171">
        <f>ROUND(V97*Содержание!$H$8*(1+$H$14)*(1-$H$15)*(1-$H$16),0)</f>
        <v>719015</v>
      </c>
      <c r="W45" s="171">
        <f>ROUND(W97*Содержание!$H$8*(1+$H$14)*(1-$H$15)*(1-$H$16),0)</f>
        <v>749409</v>
      </c>
      <c r="X45" s="171">
        <f>ROUND(X97*Содержание!$H$8*(1+$H$14)*(1-$H$15)*(1-$H$16),0)</f>
        <v>760297</v>
      </c>
      <c r="Y45" s="171">
        <f>ROUND(Y97*Содержание!$H$8*(1+$H$14)*(1-$H$15)*(1-$H$16),0)</f>
        <v>770880</v>
      </c>
      <c r="Z45" s="171">
        <f>ROUND(Z97*Содержание!$H$8*(1+$H$14)*(1-$H$15)*(1-$H$16),0)</f>
        <v>829852</v>
      </c>
      <c r="AA45" s="171">
        <f>ROUND(AA97*Содержание!$H$8*(1+$H$14)*(1-$H$15)*(1-$H$16),0)</f>
        <v>864934</v>
      </c>
      <c r="AB45" s="171">
        <f>ROUND(AB97*Содержание!$H$8*(1+$H$14)*(1-$H$15)*(1-$H$16),0)</f>
        <v>872344</v>
      </c>
      <c r="AC45" s="171">
        <f>ROUND(AC97*Содержание!$H$8*(1+$H$14)*(1-$H$15)*(1-$H$16),0)</f>
        <v>881566</v>
      </c>
      <c r="AD45" s="171">
        <f>ROUND(AD97*Содержание!$H$8*(1+$H$14)*(1-$H$15)*(1-$H$16),0)</f>
        <v>889732</v>
      </c>
      <c r="AE45" s="171">
        <f>ROUND(AE97*Содержание!$H$8*(1+$H$14)*(1-$H$15)*(1-$H$16),0)</f>
        <v>898353</v>
      </c>
      <c r="AF45" s="171">
        <f>ROUND(AF97*Содержание!$H$8*(1+$H$14)*(1-$H$15)*(1-$H$16),0)</f>
        <v>926933</v>
      </c>
      <c r="AG45" s="171">
        <f>ROUND(AG97*Содержание!$H$8*(1+$H$14)*(1-$H$15)*(1-$H$16),0)</f>
        <v>946439</v>
      </c>
      <c r="AH45" s="171">
        <f>ROUND(AH97*Содержание!$H$8*(1+$H$14)*(1-$H$15)*(1-$H$16),0)</f>
        <v>976531</v>
      </c>
      <c r="AI45" s="171">
        <f>ROUND(AI97*Содержание!$H$8*(1+$H$14)*(1-$H$15)*(1-$H$16),0)</f>
        <v>1002539</v>
      </c>
      <c r="AJ45" s="171">
        <f>ROUND(AJ97*Содержание!$H$8*(1+$H$14)*(1-$H$15)*(1-$H$16),0)</f>
        <v>1004352</v>
      </c>
      <c r="AK45" s="171">
        <f>ROUND(AK97*Содержание!$H$8*(1+$H$14)*(1-$H$15)*(1-$H$16),0)</f>
        <v>1020228</v>
      </c>
      <c r="AL45" s="171">
        <f>ROUND(AL97*Содержание!$H$8*(1+$H$14)*(1-$H$15)*(1-$H$16),0)</f>
        <v>1054103</v>
      </c>
      <c r="AM45" s="171">
        <f>ROUND(AM97*Содержание!$H$8*(1+$H$14)*(1-$H$15)*(1-$H$16),0)</f>
        <v>1061510</v>
      </c>
      <c r="AN45" s="171">
        <f>ROUND(AN97*Содержание!$H$8*(1+$H$14)*(1-$H$15)*(1-$H$16),0)</f>
        <v>1070886</v>
      </c>
      <c r="AO45" s="171">
        <f>ROUND(AO97*Содержание!$H$8*(1+$H$14)*(1-$H$15)*(1-$H$16),0)</f>
        <v>1072094</v>
      </c>
      <c r="AP45" s="71"/>
      <c r="AQ45" s="13"/>
      <c r="AR45" s="13"/>
      <c r="AS45" s="94"/>
      <c r="AT45" s="94"/>
      <c r="AU45" s="94"/>
      <c r="AV45" s="94"/>
      <c r="AW45" s="94"/>
      <c r="AX45" s="94"/>
      <c r="AY45" s="94"/>
      <c r="AZ45" s="94"/>
    </row>
    <row r="46" spans="1:52">
      <c r="A46" s="166">
        <v>5000</v>
      </c>
      <c r="B46" s="171">
        <f>ROUND(B98*Содержание!$H$8*(1+$H$14)*(1-$H$15)*(1-$H$16),0)</f>
        <v>373192</v>
      </c>
      <c r="C46" s="171">
        <f>ROUND(C98*Содержание!$H$8*(1+$H$14)*(1-$H$15)*(1-$H$16),0)</f>
        <v>380754</v>
      </c>
      <c r="D46" s="171">
        <f>ROUND(D98*Содержание!$H$8*(1+$H$14)*(1-$H$15)*(1-$H$16),0)</f>
        <v>407516</v>
      </c>
      <c r="E46" s="171">
        <f>ROUND(E98*Содержание!$H$8*(1+$H$14)*(1-$H$15)*(1-$H$16),0)</f>
        <v>441085</v>
      </c>
      <c r="F46" s="171">
        <f>ROUND(F98*Содержание!$H$8*(1+$H$14)*(1-$H$15)*(1-$H$16),0)</f>
        <v>448951</v>
      </c>
      <c r="G46" s="171">
        <f>ROUND(G98*Содержание!$H$8*(1+$H$14)*(1-$H$15)*(1-$H$16),0)</f>
        <v>465130</v>
      </c>
      <c r="H46" s="171">
        <f>ROUND(H98*Содержание!$H$8*(1+$H$14)*(1-$H$15)*(1-$H$16),0)</f>
        <v>481459</v>
      </c>
      <c r="I46" s="171">
        <f>ROUND(I98*Содержание!$H$8*(1+$H$14)*(1-$H$15)*(1-$H$16),0)</f>
        <v>497487</v>
      </c>
      <c r="J46" s="171">
        <f>ROUND(J98*Содержание!$H$8*(1+$H$14)*(1-$H$15)*(1-$H$16),0)</f>
        <v>515030</v>
      </c>
      <c r="K46" s="171">
        <f>ROUND(K98*Содержание!$H$8*(1+$H$14)*(1-$H$15)*(1-$H$16),0)</f>
        <v>531058</v>
      </c>
      <c r="L46" s="171">
        <f>ROUND(L98*Содержание!$H$8*(1+$H$14)*(1-$H$15)*(1-$H$16),0)</f>
        <v>546934</v>
      </c>
      <c r="M46" s="171">
        <f>ROUND(M98*Содержание!$H$8*(1+$H$14)*(1-$H$15)*(1-$H$16),0)</f>
        <v>579899</v>
      </c>
      <c r="N46" s="171">
        <f>ROUND(N98*Содержание!$H$8*(1+$H$14)*(1-$H$15)*(1-$H$16),0)</f>
        <v>602734</v>
      </c>
      <c r="O46" s="171">
        <f>ROUND(O98*Содержание!$H$8*(1+$H$14)*(1-$H$15)*(1-$H$16),0)</f>
        <v>603186</v>
      </c>
      <c r="P46" s="171">
        <f>ROUND(P98*Содержание!$H$8*(1+$H$14)*(1-$H$15)*(1-$H$16),0)</f>
        <v>618155</v>
      </c>
      <c r="Q46" s="171">
        <f>ROUND(Q98*Содержание!$H$8*(1+$H$14)*(1-$H$15)*(1-$H$16),0)</f>
        <v>653237</v>
      </c>
      <c r="R46" s="171">
        <f>ROUND(R98*Содержание!$H$8*(1+$H$14)*(1-$H$15)*(1-$H$16),0)</f>
        <v>683329</v>
      </c>
      <c r="S46" s="171">
        <f>ROUND(S98*Содержание!$H$8*(1+$H$14)*(1-$H$15)*(1-$H$16),0)</f>
        <v>700261</v>
      </c>
      <c r="T46" s="171">
        <f>ROUND(T98*Содержание!$H$8*(1+$H$14)*(1-$H$15)*(1-$H$16),0)</f>
        <v>718104</v>
      </c>
      <c r="U46" s="171">
        <f>ROUND(U98*Содержание!$H$8*(1+$H$14)*(1-$H$15)*(1-$H$16),0)</f>
        <v>749712</v>
      </c>
      <c r="V46" s="171">
        <f>ROUND(V98*Содержание!$H$8*(1+$H$14)*(1-$H$15)*(1-$H$16),0)</f>
        <v>767403</v>
      </c>
      <c r="W46" s="171">
        <f>ROUND(W98*Содержание!$H$8*(1+$H$14)*(1-$H$15)*(1-$H$16),0)</f>
        <v>785245</v>
      </c>
      <c r="X46" s="171">
        <f>ROUND(X98*Содержание!$H$8*(1+$H$14)*(1-$H$15)*(1-$H$16),0)</f>
        <v>802635</v>
      </c>
      <c r="Y46" s="171">
        <f>ROUND(Y98*Содержание!$H$8*(1+$H$14)*(1-$H$15)*(1-$H$16),0)</f>
        <v>820175</v>
      </c>
      <c r="Z46" s="171">
        <f>ROUND(Z98*Содержание!$H$8*(1+$H$14)*(1-$H$15)*(1-$H$16),0)</f>
        <v>871586</v>
      </c>
      <c r="AA46" s="171">
        <f>ROUND(AA98*Содержание!$H$8*(1+$H$14)*(1-$H$15)*(1-$H$16),0)</f>
        <v>899713</v>
      </c>
      <c r="AB46" s="171">
        <f>ROUND(AB98*Содержание!$H$8*(1+$H$14)*(1-$H$15)*(1-$H$16),0)</f>
        <v>908033</v>
      </c>
      <c r="AC46" s="171">
        <f>ROUND(AC98*Содержание!$H$8*(1+$H$14)*(1-$H$15)*(1-$H$16),0)</f>
        <v>916498</v>
      </c>
      <c r="AD46" s="171">
        <f>ROUND(AD98*Содержание!$H$8*(1+$H$14)*(1-$H$15)*(1-$H$16),0)</f>
        <v>926779</v>
      </c>
      <c r="AE46" s="171">
        <f>ROUND(AE98*Содержание!$H$8*(1+$H$14)*(1-$H$15)*(1-$H$16),0)</f>
        <v>935551</v>
      </c>
      <c r="AF46" s="171">
        <f>ROUND(AF98*Содержание!$H$8*(1+$H$14)*(1-$H$15)*(1-$H$16),0)</f>
        <v>955510</v>
      </c>
      <c r="AG46" s="171">
        <f>ROUND(AG98*Содержание!$H$8*(1+$H$14)*(1-$H$15)*(1-$H$16),0)</f>
        <v>982726</v>
      </c>
      <c r="AH46" s="171">
        <f>ROUND(AH98*Содержание!$H$8*(1+$H$14)*(1-$H$15)*(1-$H$16),0)</f>
        <v>1016299</v>
      </c>
      <c r="AI46" s="171">
        <f>ROUND(AI98*Содержание!$H$8*(1+$H$14)*(1-$H$15)*(1-$H$16),0)</f>
        <v>1033236</v>
      </c>
      <c r="AJ46" s="171">
        <f>ROUND(AJ98*Содержание!$H$8*(1+$H$14)*(1-$H$15)*(1-$H$16),0)</f>
        <v>1054103</v>
      </c>
      <c r="AK46" s="171">
        <f>ROUND(AK98*Содержание!$H$8*(1+$H$14)*(1-$H$15)*(1-$H$16),0)</f>
        <v>1056066</v>
      </c>
      <c r="AL46" s="171">
        <f>ROUND(AL98*Содержание!$H$8*(1+$H$14)*(1-$H$15)*(1-$H$16),0)</f>
        <v>1096137</v>
      </c>
      <c r="AM46" s="171">
        <f>ROUND(AM98*Содержание!$H$8*(1+$H$14)*(1-$H$15)*(1-$H$16),0)</f>
        <v>1105967</v>
      </c>
      <c r="AN46" s="171">
        <f>ROUND(AN98*Содержание!$H$8*(1+$H$14)*(1-$H$15)*(1-$H$16),0)</f>
        <v>1107477</v>
      </c>
      <c r="AO46" s="171">
        <f>ROUND(AO98*Содержание!$H$8*(1+$H$14)*(1-$H$15)*(1-$H$16),0)</f>
        <v>1121393</v>
      </c>
      <c r="AP46" s="71"/>
      <c r="AQ46" s="13"/>
      <c r="AR46" s="13"/>
      <c r="AS46" s="94"/>
      <c r="AT46" s="94"/>
      <c r="AU46" s="94"/>
      <c r="AV46" s="94"/>
      <c r="AW46" s="94"/>
      <c r="AX46" s="94"/>
      <c r="AY46" s="94"/>
      <c r="AZ46" s="94"/>
    </row>
    <row r="47" spans="1:52">
      <c r="A47" s="166">
        <v>5125</v>
      </c>
      <c r="B47" s="170">
        <f>ROUND(B99*Содержание!$H$8*(1+$H$14)*(1-$H$15)*(1-$H$16),0)</f>
        <v>382414</v>
      </c>
      <c r="C47" s="170">
        <f>ROUND(C99*Содержание!$H$8*(1+$H$14)*(1-$H$15)*(1-$H$16),0)</f>
        <v>400107</v>
      </c>
      <c r="D47" s="170">
        <f>ROUND(D99*Содержание!$H$8*(1+$H$14)*(1-$H$15)*(1-$H$16),0)</f>
        <v>421013</v>
      </c>
      <c r="E47" s="170">
        <f>ROUND(E99*Содержание!$H$8*(1+$H$14)*(1-$H$15)*(1-$H$16),0)</f>
        <v>448796</v>
      </c>
      <c r="F47" s="170">
        <f>ROUND(F99*Содержание!$H$8*(1+$H$14)*(1-$H$15)*(1-$H$16),0)</f>
        <v>456660</v>
      </c>
      <c r="G47" s="170">
        <f>ROUND(G99*Содержание!$H$8*(1+$H$14)*(1-$H$15)*(1-$H$16),0)</f>
        <v>475109</v>
      </c>
      <c r="H47" s="170">
        <f>ROUND(H99*Содержание!$H$8*(1+$H$14)*(1-$H$15)*(1-$H$16),0)</f>
        <v>482972</v>
      </c>
      <c r="I47" s="170">
        <f>ROUND(I99*Содержание!$H$8*(1+$H$14)*(1-$H$15)*(1-$H$16),0)</f>
        <v>524404</v>
      </c>
      <c r="J47" s="170">
        <f>ROUND(J99*Содержание!$H$8*(1+$H$14)*(1-$H$15)*(1-$H$16),0)</f>
        <v>531964</v>
      </c>
      <c r="K47" s="170">
        <f>ROUND(K99*Содержание!$H$8*(1+$H$14)*(1-$H$15)*(1-$H$16),0)</f>
        <v>552078</v>
      </c>
      <c r="L47" s="170">
        <f>ROUND(L99*Содержание!$H$8*(1+$H$14)*(1-$H$15)*(1-$H$16),0)</f>
        <v>560844</v>
      </c>
      <c r="M47" s="170">
        <f>ROUND(M99*Содержание!$H$8*(1+$H$14)*(1-$H$15)*(1-$H$16),0)</f>
        <v>597742</v>
      </c>
      <c r="N47" s="170">
        <f>ROUND(N99*Содержание!$H$8*(1+$H$14)*(1-$H$15)*(1-$H$16),0)</f>
        <v>600765</v>
      </c>
      <c r="O47" s="170">
        <f>ROUND(O99*Содержание!$H$8*(1+$H$14)*(1-$H$15)*(1-$H$16),0)</f>
        <v>613166</v>
      </c>
      <c r="P47" s="170">
        <f>ROUND(P99*Содержание!$H$8*(1+$H$14)*(1-$H$15)*(1-$H$16),0)</f>
        <v>637209</v>
      </c>
      <c r="Q47" s="171">
        <f>ROUND(Q99*Содержание!$H$8*(1+$H$14)*(1-$H$15)*(1-$H$16),0)</f>
        <v>670173</v>
      </c>
      <c r="R47" s="171">
        <f>ROUND(R99*Содержание!$H$8*(1+$H$14)*(1-$H$15)*(1-$H$16),0)</f>
        <v>700261</v>
      </c>
      <c r="S47" s="171">
        <f>ROUND(S99*Содержание!$H$8*(1+$H$14)*(1-$H$15)*(1-$H$16),0)</f>
        <v>718562</v>
      </c>
      <c r="T47" s="171">
        <f>ROUND(T99*Содержание!$H$8*(1+$H$14)*(1-$H$15)*(1-$H$16),0)</f>
        <v>735799</v>
      </c>
      <c r="U47" s="171">
        <f>ROUND(U99*Содержание!$H$8*(1+$H$14)*(1-$H$15)*(1-$H$16),0)</f>
        <v>768462</v>
      </c>
      <c r="V47" s="171">
        <f>ROUND(V99*Содержание!$H$8*(1+$H$14)*(1-$H$15)*(1-$H$16),0)</f>
        <v>769973</v>
      </c>
      <c r="W47" s="171">
        <f>ROUND(W99*Содержание!$H$8*(1+$H$14)*(1-$H$15)*(1-$H$16),0)</f>
        <v>781768</v>
      </c>
      <c r="X47" s="171">
        <f>ROUND(X99*Содержание!$H$8*(1+$H$14)*(1-$H$15)*(1-$H$16),0)</f>
        <v>797494</v>
      </c>
      <c r="Y47" s="171">
        <f>ROUND(Y99*Содержание!$H$8*(1+$H$14)*(1-$H$15)*(1-$H$16),0)</f>
        <v>838925</v>
      </c>
      <c r="Z47" s="171">
        <f>ROUND(Z99*Содержание!$H$8*(1+$H$14)*(1-$H$15)*(1-$H$16),0)</f>
        <v>912718</v>
      </c>
      <c r="AA47" s="171">
        <f>ROUND(AA99*Содержание!$H$8*(1+$H$14)*(1-$H$15)*(1-$H$16),0)</f>
        <v>926779</v>
      </c>
      <c r="AB47" s="171">
        <f>ROUND(AB99*Содержание!$H$8*(1+$H$14)*(1-$H$15)*(1-$H$16),0)</f>
        <v>935702</v>
      </c>
      <c r="AC47" s="171">
        <f>ROUND(AC99*Содержание!$H$8*(1+$H$14)*(1-$H$15)*(1-$H$16),0)</f>
        <v>944924</v>
      </c>
      <c r="AD47" s="171">
        <f>ROUND(AD99*Содержание!$H$8*(1+$H$14)*(1-$H$15)*(1-$H$16),0)</f>
        <v>984241</v>
      </c>
      <c r="AE47" s="171">
        <f>ROUND(AE99*Содержание!$H$8*(1+$H$14)*(1-$H$15)*(1-$H$16),0)</f>
        <v>994068</v>
      </c>
      <c r="AF47" s="171">
        <f>ROUND(AF99*Содержание!$H$8*(1+$H$14)*(1-$H$15)*(1-$H$16),0)</f>
        <v>1004048</v>
      </c>
      <c r="AG47" s="170">
        <f>ROUND(AG99*Содержание!$H$8*(1+$H$14)*(1-$H$15)*(1-$H$16),0)</f>
        <v>1014181</v>
      </c>
      <c r="AH47" s="170">
        <f>ROUND(AH99*Содержание!$H$8*(1+$H$14)*(1-$H$15)*(1-$H$16),0)</f>
        <v>1031872</v>
      </c>
      <c r="AI47" s="170">
        <f>ROUND(AI99*Содержание!$H$8*(1+$H$14)*(1-$H$15)*(1-$H$16),0)</f>
        <v>1050016</v>
      </c>
      <c r="AJ47" s="170">
        <f>ROUND(AJ99*Содержание!$H$8*(1+$H$14)*(1-$H$15)*(1-$H$16),0)</f>
        <v>1066347</v>
      </c>
      <c r="AK47" s="170">
        <f>ROUND(AK99*Содержание!$H$8*(1+$H$14)*(1-$H$15)*(1-$H$16),0)</f>
        <v>1081017</v>
      </c>
      <c r="AL47" s="170">
        <f>ROUND(AL99*Содержание!$H$8*(1+$H$14)*(1-$H$15)*(1-$H$16),0)</f>
        <v>1104003</v>
      </c>
      <c r="AM47" s="170">
        <f>ROUND(AM99*Содержание!$H$8*(1+$H$14)*(1-$H$15)*(1-$H$16),0)</f>
        <v>1123505</v>
      </c>
      <c r="AN47" s="170">
        <f>ROUND(AN99*Содержание!$H$8*(1+$H$14)*(1-$H$15)*(1-$H$16),0)</f>
        <v>1130764</v>
      </c>
      <c r="AO47" s="170">
        <f>ROUND(AO99*Содержание!$H$8*(1+$H$14)*(1-$H$15)*(1-$H$16),0)</f>
        <v>1135149</v>
      </c>
      <c r="AP47" s="71"/>
      <c r="AQ47" s="13"/>
      <c r="AR47" s="13"/>
      <c r="AS47" s="94"/>
      <c r="AT47" s="94"/>
      <c r="AU47" s="94"/>
      <c r="AV47" s="94"/>
      <c r="AW47" s="94"/>
      <c r="AX47" s="94"/>
      <c r="AY47" s="94"/>
      <c r="AZ47" s="94"/>
    </row>
    <row r="48" spans="1:52">
      <c r="A48" s="166">
        <v>5250</v>
      </c>
      <c r="B48" s="170">
        <f>ROUND(B100*Содержание!$H$8*(1+$H$14)*(1-$H$15)*(1-$H$16),0)</f>
        <v>390127</v>
      </c>
      <c r="C48" s="170">
        <f>ROUND(C100*Содержание!$H$8*(1+$H$14)*(1-$H$15)*(1-$H$16),0)</f>
        <v>404946</v>
      </c>
      <c r="D48" s="170">
        <f>ROUND(D100*Содержание!$H$8*(1+$H$14)*(1-$H$15)*(1-$H$16),0)</f>
        <v>430972</v>
      </c>
      <c r="E48" s="170">
        <f>ROUND(E100*Содержание!$H$8*(1+$H$14)*(1-$H$15)*(1-$H$16),0)</f>
        <v>459533</v>
      </c>
      <c r="F48" s="170">
        <f>ROUND(F100*Содержание!$H$8*(1+$H$14)*(1-$H$15)*(1-$H$16),0)</f>
        <v>463921</v>
      </c>
      <c r="G48" s="170">
        <f>ROUND(G100*Содержание!$H$8*(1+$H$14)*(1-$H$15)*(1-$H$16),0)</f>
        <v>481159</v>
      </c>
      <c r="H48" s="170">
        <f>ROUND(H100*Содержание!$H$8*(1+$H$14)*(1-$H$15)*(1-$H$16),0)</f>
        <v>498848</v>
      </c>
      <c r="I48" s="170">
        <f>ROUND(I100*Содержание!$H$8*(1+$H$14)*(1-$H$15)*(1-$H$16),0)</f>
        <v>530150</v>
      </c>
      <c r="J48" s="170">
        <f>ROUND(J100*Содержание!$H$8*(1+$H$14)*(1-$H$15)*(1-$H$16),0)</f>
        <v>536499</v>
      </c>
      <c r="K48" s="170">
        <f>ROUND(K100*Содержание!$H$8*(1+$H$14)*(1-$H$15)*(1-$H$16),0)</f>
        <v>559182</v>
      </c>
      <c r="L48" s="170">
        <f>ROUND(L100*Содержание!$H$8*(1+$H$14)*(1-$H$15)*(1-$H$16),0)</f>
        <v>579296</v>
      </c>
      <c r="M48" s="170">
        <f>ROUND(M100*Содержание!$H$8*(1+$H$14)*(1-$H$15)*(1-$H$16),0)</f>
        <v>614979</v>
      </c>
      <c r="N48" s="170">
        <f>ROUND(N100*Содержание!$H$8*(1+$H$14)*(1-$H$15)*(1-$H$16),0)</f>
        <v>611956</v>
      </c>
      <c r="O48" s="170">
        <f>ROUND(O100*Содержание!$H$8*(1+$H$14)*(1-$H$15)*(1-$H$16),0)</f>
        <v>640233</v>
      </c>
      <c r="P48" s="170">
        <f>ROUND(P100*Содержание!$H$8*(1+$H$14)*(1-$H$15)*(1-$H$16),0)</f>
        <v>645223</v>
      </c>
      <c r="Q48" s="171">
        <f>ROUND(Q100*Содержание!$H$8*(1+$H$14)*(1-$H$15)*(1-$H$16),0)</f>
        <v>686959</v>
      </c>
      <c r="R48" s="171">
        <f>ROUND(R100*Содержание!$H$8*(1+$H$14)*(1-$H$15)*(1-$H$16),0)</f>
        <v>718562</v>
      </c>
      <c r="S48" s="171">
        <f>ROUND(S100*Содержание!$H$8*(1+$H$14)*(1-$H$15)*(1-$H$16),0)</f>
        <v>736706</v>
      </c>
      <c r="T48" s="171">
        <f>ROUND(T100*Содержание!$H$8*(1+$H$14)*(1-$H$15)*(1-$H$16),0)</f>
        <v>746977</v>
      </c>
      <c r="U48" s="171">
        <f>ROUND(U100*Содержание!$H$8*(1+$H$14)*(1-$H$15)*(1-$H$16),0)</f>
        <v>763017</v>
      </c>
      <c r="V48" s="171">
        <f>ROUND(V100*Содержание!$H$8*(1+$H$14)*(1-$H$15)*(1-$H$16),0)</f>
        <v>795377</v>
      </c>
      <c r="W48" s="171">
        <f>ROUND(W100*Содержание!$H$8*(1+$H$14)*(1-$H$15)*(1-$H$16),0)</f>
        <v>801578</v>
      </c>
      <c r="X48" s="171">
        <f>ROUND(X100*Содержание!$H$8*(1+$H$14)*(1-$H$15)*(1-$H$16),0)</f>
        <v>807624</v>
      </c>
      <c r="Y48" s="171">
        <f>ROUND(Y100*Содержание!$H$8*(1+$H$14)*(1-$H$15)*(1-$H$16),0)</f>
        <v>865690</v>
      </c>
      <c r="Z48" s="171">
        <f>ROUND(Z100*Содержание!$H$8*(1+$H$14)*(1-$H$15)*(1-$H$16),0)</f>
        <v>949461</v>
      </c>
      <c r="AA48" s="171">
        <f>ROUND(AA100*Содержание!$H$8*(1+$H$14)*(1-$H$15)*(1-$H$16),0)</f>
        <v>962921</v>
      </c>
      <c r="AB48" s="171">
        <f>ROUND(AB100*Содержание!$H$8*(1+$H$14)*(1-$H$15)*(1-$H$16),0)</f>
        <v>972295</v>
      </c>
      <c r="AC48" s="171">
        <f>ROUND(AC100*Содержание!$H$8*(1+$H$14)*(1-$H$15)*(1-$H$16),0)</f>
        <v>996642</v>
      </c>
      <c r="AD48" s="171">
        <f>ROUND(AD100*Содержание!$H$8*(1+$H$14)*(1-$H$15)*(1-$H$16),0)</f>
        <v>1026278</v>
      </c>
      <c r="AE48" s="171">
        <f>ROUND(AE100*Содержание!$H$8*(1+$H$14)*(1-$H$15)*(1-$H$16),0)</f>
        <v>1033837</v>
      </c>
      <c r="AF48" s="171">
        <f>ROUND(AF100*Содержание!$H$8*(1+$H$14)*(1-$H$15)*(1-$H$16),0)</f>
        <v>1057881</v>
      </c>
      <c r="AG48" s="170">
        <f>ROUND(AG100*Содержание!$H$8*(1+$H$14)*(1-$H$15)*(1-$H$16),0)</f>
        <v>1068012</v>
      </c>
      <c r="AH48" s="170">
        <f>ROUND(AH100*Содержание!$H$8*(1+$H$14)*(1-$H$15)*(1-$H$16),0)</f>
        <v>1074362</v>
      </c>
      <c r="AI48" s="170">
        <f>ROUND(AI100*Содержание!$H$8*(1+$H$14)*(1-$H$15)*(1-$H$16),0)</f>
        <v>1095990</v>
      </c>
      <c r="AJ48" s="170">
        <f>ROUND(AJ100*Содержание!$H$8*(1+$H$14)*(1-$H$15)*(1-$H$16),0)</f>
        <v>1118368</v>
      </c>
      <c r="AK48" s="170">
        <f>ROUND(AK100*Содержание!$H$8*(1+$H$14)*(1-$H$15)*(1-$H$16),0)</f>
        <v>1127287</v>
      </c>
      <c r="AL48" s="170">
        <f>ROUND(AL100*Содержание!$H$8*(1+$H$14)*(1-$H$15)*(1-$H$16),0)</f>
        <v>1144525</v>
      </c>
      <c r="AM48" s="170">
        <f>ROUND(AM100*Содержание!$H$8*(1+$H$14)*(1-$H$15)*(1-$H$16),0)</f>
        <v>1165392</v>
      </c>
      <c r="AN48" s="170">
        <f>ROUND(AN100*Содержание!$H$8*(1+$H$14)*(1-$H$15)*(1-$H$16),0)</f>
        <v>1176583</v>
      </c>
      <c r="AO48" s="170">
        <f>ROUND(AO100*Содержание!$H$8*(1+$H$14)*(1-$H$15)*(1-$H$16),0)</f>
        <v>1204559</v>
      </c>
      <c r="AP48" s="71"/>
      <c r="AQ48" s="13"/>
      <c r="AR48" s="13"/>
      <c r="AS48" s="94"/>
      <c r="AT48" s="94"/>
      <c r="AU48" s="94"/>
      <c r="AV48" s="94"/>
      <c r="AW48" s="94"/>
      <c r="AX48" s="94"/>
      <c r="AY48" s="94"/>
      <c r="AZ48" s="94"/>
    </row>
    <row r="49" spans="1:52">
      <c r="A49" s="166">
        <v>5375</v>
      </c>
      <c r="B49" s="170">
        <f>ROUND(B101*Содержание!$H$8*(1+$H$14)*(1-$H$15)*(1-$H$16),0)</f>
        <v>409062</v>
      </c>
      <c r="C49" s="170">
        <f>ROUND(C101*Содержание!$H$8*(1+$H$14)*(1-$H$15)*(1-$H$16),0)</f>
        <v>409485</v>
      </c>
      <c r="D49" s="170">
        <f>ROUND(D101*Содержание!$H$8*(1+$H$14)*(1-$H$15)*(1-$H$16),0)</f>
        <v>435666</v>
      </c>
      <c r="E49" s="170">
        <f>ROUND(E101*Содержание!$H$8*(1+$H$14)*(1-$H$15)*(1-$H$16),0)</f>
        <v>464375</v>
      </c>
      <c r="F49" s="170">
        <f>ROUND(F101*Содержание!$H$8*(1+$H$14)*(1-$H$15)*(1-$H$16),0)</f>
        <v>468154</v>
      </c>
      <c r="G49" s="170">
        <f>ROUND(G101*Содержание!$H$8*(1+$H$14)*(1-$H$15)*(1-$H$16),0)</f>
        <v>486752</v>
      </c>
      <c r="H49" s="170">
        <f>ROUND(H101*Содержание!$H$8*(1+$H$14)*(1-$H$15)*(1-$H$16),0)</f>
        <v>504596</v>
      </c>
      <c r="I49" s="170">
        <f>ROUND(I101*Содержание!$H$8*(1+$H$14)*(1-$H$15)*(1-$H$16),0)</f>
        <v>537407</v>
      </c>
      <c r="J49" s="170">
        <f>ROUND(J101*Содержание!$H$8*(1+$H$14)*(1-$H$15)*(1-$H$16),0)</f>
        <v>545118</v>
      </c>
      <c r="K49" s="170">
        <f>ROUND(K101*Содержание!$H$8*(1+$H$14)*(1-$H$15)*(1-$H$16),0)</f>
        <v>565835</v>
      </c>
      <c r="L49" s="170">
        <f>ROUND(L101*Содержание!$H$8*(1+$H$14)*(1-$H$15)*(1-$H$16),0)</f>
        <v>585493</v>
      </c>
      <c r="M49" s="170">
        <f>ROUND(M101*Содержание!$H$8*(1+$H$14)*(1-$H$15)*(1-$H$16),0)</f>
        <v>623144</v>
      </c>
      <c r="N49" s="170">
        <f>ROUND(N101*Содержание!$H$8*(1+$H$14)*(1-$H$15)*(1-$H$16),0)</f>
        <v>619066</v>
      </c>
      <c r="O49" s="170">
        <f>ROUND(O101*Содержание!$H$8*(1+$H$14)*(1-$H$15)*(1-$H$16),0)</f>
        <v>649154</v>
      </c>
      <c r="P49" s="170">
        <f>ROUND(P101*Содержание!$H$8*(1+$H$14)*(1-$H$15)*(1-$H$16),0)</f>
        <v>656111</v>
      </c>
      <c r="Q49" s="170">
        <f>ROUND(Q101*Содержание!$H$8*(1+$H$14)*(1-$H$15)*(1-$H$16),0)</f>
        <v>688015</v>
      </c>
      <c r="R49" s="170">
        <f>ROUND(R101*Содержание!$H$8*(1+$H$14)*(1-$H$15)*(1-$H$16),0)</f>
        <v>720073</v>
      </c>
      <c r="S49" s="170">
        <f>ROUND(S101*Содержание!$H$8*(1+$H$14)*(1-$H$15)*(1-$H$16),0)</f>
        <v>738370</v>
      </c>
      <c r="T49" s="170">
        <f>ROUND(T101*Содержание!$H$8*(1+$H$14)*(1-$H$15)*(1-$H$16),0)</f>
        <v>755457</v>
      </c>
      <c r="U49" s="170">
        <f>ROUND(U101*Содержание!$H$8*(1+$H$14)*(1-$H$15)*(1-$H$16),0)</f>
        <v>796135</v>
      </c>
      <c r="V49" s="170">
        <f>ROUND(V101*Содержание!$H$8*(1+$H$14)*(1-$H$15)*(1-$H$16),0)</f>
        <v>797795</v>
      </c>
      <c r="W49" s="170">
        <f>ROUND(W101*Содержание!$H$8*(1+$H$14)*(1-$H$15)*(1-$H$16),0)</f>
        <v>804449</v>
      </c>
      <c r="X49" s="170">
        <f>ROUND(X101*Содержание!$H$8*(1+$H$14)*(1-$H$15)*(1-$H$16),0)</f>
        <v>825165</v>
      </c>
      <c r="Y49" s="170">
        <f>ROUND(Y101*Содержание!$H$8*(1+$H$14)*(1-$H$15)*(1-$H$16),0)</f>
        <v>870681</v>
      </c>
      <c r="Z49" s="170">
        <f>ROUND(Z101*Содержание!$H$8*(1+$H$14)*(1-$H$15)*(1-$H$16),0)</f>
        <v>966094</v>
      </c>
      <c r="AA49" s="170">
        <f>ROUND(AA101*Содержание!$H$8*(1+$H$14)*(1-$H$15)*(1-$H$16),0)</f>
        <v>977133</v>
      </c>
      <c r="AB49" s="170">
        <f>ROUND(AB101*Содержание!$H$8*(1+$H$14)*(1-$H$15)*(1-$H$16),0)</f>
        <v>984997</v>
      </c>
      <c r="AC49" s="170">
        <f>ROUND(AC101*Содержание!$H$8*(1+$H$14)*(1-$H$15)*(1-$H$16),0)</f>
        <v>1002842</v>
      </c>
      <c r="AD49" s="170">
        <f>ROUND(AD101*Содержание!$H$8*(1+$H$14)*(1-$H$15)*(1-$H$16),0)</f>
        <v>1032932</v>
      </c>
      <c r="AE49" s="170">
        <f>ROUND(AE101*Содержание!$H$8*(1+$H$14)*(1-$H$15)*(1-$H$16),0)</f>
        <v>1045333</v>
      </c>
      <c r="AF49" s="170">
        <f>ROUND(AF101*Содержание!$H$8*(1+$H$14)*(1-$H$15)*(1-$H$16),0)</f>
        <v>1068467</v>
      </c>
      <c r="AG49" s="170">
        <f>ROUND(AG101*Содержание!$H$8*(1+$H$14)*(1-$H$15)*(1-$H$16),0)</f>
        <v>1085551</v>
      </c>
      <c r="AH49" s="170">
        <f>ROUND(AH101*Содержание!$H$8*(1+$H$14)*(1-$H$15)*(1-$H$16),0)</f>
        <v>1115039</v>
      </c>
      <c r="AI49" s="170">
        <f>ROUND(AI101*Содержание!$H$8*(1+$H$14)*(1-$H$15)*(1-$H$16),0)</f>
        <v>1124718</v>
      </c>
      <c r="AJ49" s="170">
        <f>ROUND(AJ101*Содержание!$H$8*(1+$H$14)*(1-$H$15)*(1-$H$16),0)</f>
        <v>1130011</v>
      </c>
      <c r="AK49" s="170">
        <f>ROUND(AK101*Содержание!$H$8*(1+$H$14)*(1-$H$15)*(1-$H$16),0)</f>
        <v>1150724</v>
      </c>
      <c r="AL49" s="170">
        <f>ROUND(AL101*Содержание!$H$8*(1+$H$14)*(1-$H$15)*(1-$H$16),0)</f>
        <v>1168116</v>
      </c>
      <c r="AM49" s="170">
        <f>ROUND(AM101*Содержание!$H$8*(1+$H$14)*(1-$H$15)*(1-$H$16),0)</f>
        <v>1177643</v>
      </c>
      <c r="AN49" s="170">
        <f>ROUND(AN101*Содержание!$H$8*(1+$H$14)*(1-$H$15)*(1-$H$16),0)</f>
        <v>1206523</v>
      </c>
      <c r="AO49" s="170">
        <f>ROUND(AO101*Содержание!$H$8*(1+$H$14)*(1-$H$15)*(1-$H$16),0)</f>
        <v>1216955</v>
      </c>
      <c r="AP49" s="71"/>
      <c r="AQ49" s="13"/>
      <c r="AR49" s="13"/>
      <c r="AS49" s="94"/>
      <c r="AT49" s="94"/>
      <c r="AU49" s="94"/>
      <c r="AV49" s="94"/>
      <c r="AW49" s="94"/>
      <c r="AX49" s="94"/>
      <c r="AY49" s="94"/>
      <c r="AZ49" s="94"/>
    </row>
    <row r="50" spans="1:52">
      <c r="A50" s="166">
        <v>5500</v>
      </c>
      <c r="B50" s="170">
        <f>ROUND(B102*Содержание!$H$8*(1+$H$14)*(1-$H$15)*(1-$H$16),0)</f>
        <v>416603</v>
      </c>
      <c r="C50" s="170">
        <f>ROUND(C102*Содержание!$H$8*(1+$H$14)*(1-$H$15)*(1-$H$16),0)</f>
        <v>434281</v>
      </c>
      <c r="D50" s="170">
        <f>ROUND(D102*Содержание!$H$8*(1+$H$14)*(1-$H$15)*(1-$H$16),0)</f>
        <v>449858</v>
      </c>
      <c r="E50" s="170">
        <f>ROUND(E102*Содержание!$H$8*(1+$H$14)*(1-$H$15)*(1-$H$16),0)</f>
        <v>483728</v>
      </c>
      <c r="F50" s="170">
        <f>ROUND(F102*Содержание!$H$8*(1+$H$14)*(1-$H$15)*(1-$H$16),0)</f>
        <v>487359</v>
      </c>
      <c r="G50" s="170">
        <f>ROUND(G102*Содержание!$H$8*(1+$H$14)*(1-$H$15)*(1-$H$16),0)</f>
        <v>505957</v>
      </c>
      <c r="H50" s="170">
        <f>ROUND(H102*Содержание!$H$8*(1+$H$14)*(1-$H$15)*(1-$H$16),0)</f>
        <v>525917</v>
      </c>
      <c r="I50" s="170">
        <f>ROUND(I102*Содержание!$H$8*(1+$H$14)*(1-$H$15)*(1-$H$16),0)</f>
        <v>547542</v>
      </c>
      <c r="J50" s="170">
        <f>ROUND(J102*Содержание!$H$8*(1+$H$14)*(1-$H$15)*(1-$H$16),0)</f>
        <v>570523</v>
      </c>
      <c r="K50" s="170">
        <f>ROUND(K102*Содержание!$H$8*(1+$H$14)*(1-$H$15)*(1-$H$16),0)</f>
        <v>583377</v>
      </c>
      <c r="L50" s="170">
        <f>ROUND(L102*Содержание!$H$8*(1+$H$14)*(1-$H$15)*(1-$H$16),0)</f>
        <v>598649</v>
      </c>
      <c r="M50" s="170">
        <f>ROUND(M102*Содержание!$H$8*(1+$H$14)*(1-$H$15)*(1-$H$16),0)</f>
        <v>646888</v>
      </c>
      <c r="N50" s="170">
        <f>ROUND(N102*Содержание!$H$8*(1+$H$14)*(1-$H$15)*(1-$H$16),0)</f>
        <v>645677</v>
      </c>
      <c r="O50" s="170">
        <f>ROUND(O102*Содержание!$H$8*(1+$H$14)*(1-$H$15)*(1-$H$16),0)</f>
        <v>663368</v>
      </c>
      <c r="P50" s="170">
        <f>ROUND(P102*Содержание!$H$8*(1+$H$14)*(1-$H$15)*(1-$H$16),0)</f>
        <v>677883</v>
      </c>
      <c r="Q50" s="170">
        <f>ROUND(Q102*Содержание!$H$8*(1+$H$14)*(1-$H$15)*(1-$H$16),0)</f>
        <v>721888</v>
      </c>
      <c r="R50" s="170">
        <f>ROUND(R102*Содержание!$H$8*(1+$H$14)*(1-$H$15)*(1-$H$16),0)</f>
        <v>724459</v>
      </c>
      <c r="S50" s="170">
        <f>ROUND(S102*Содержание!$H$8*(1+$H$14)*(1-$H$15)*(1-$H$16),0)</f>
        <v>740184</v>
      </c>
      <c r="T50" s="170">
        <f>ROUND(T102*Содержание!$H$8*(1+$H$14)*(1-$H$15)*(1-$H$16),0)</f>
        <v>774056</v>
      </c>
      <c r="U50" s="170">
        <f>ROUND(U102*Содержание!$H$8*(1+$H$14)*(1-$H$15)*(1-$H$16),0)</f>
        <v>813976</v>
      </c>
      <c r="V50" s="170">
        <f>ROUND(V102*Содержание!$H$8*(1+$H$14)*(1-$H$15)*(1-$H$16),0)</f>
        <v>816700</v>
      </c>
      <c r="W50" s="170">
        <f>ROUND(W102*Содержание!$H$8*(1+$H$14)*(1-$H$15)*(1-$H$16),0)</f>
        <v>857526</v>
      </c>
      <c r="X50" s="170">
        <f>ROUND(X102*Содержание!$H$8*(1+$H$14)*(1-$H$15)*(1-$H$16),0)</f>
        <v>865690</v>
      </c>
      <c r="Y50" s="170">
        <f>ROUND(Y102*Содержание!$H$8*(1+$H$14)*(1-$H$15)*(1-$H$16),0)</f>
        <v>873853</v>
      </c>
      <c r="Z50" s="170">
        <f>ROUND(Z102*Содержание!$H$8*(1+$H$14)*(1-$H$15)*(1-$H$16),0)</f>
        <v>975622</v>
      </c>
      <c r="AA50" s="170">
        <f>ROUND(AA102*Содержание!$H$8*(1+$H$14)*(1-$H$15)*(1-$H$16),0)</f>
        <v>986359</v>
      </c>
      <c r="AB50" s="170">
        <f>ROUND(AB102*Содержание!$H$8*(1+$H$14)*(1-$H$15)*(1-$H$16),0)</f>
        <v>994978</v>
      </c>
      <c r="AC50" s="170">
        <f>ROUND(AC102*Содержание!$H$8*(1+$H$14)*(1-$H$15)*(1-$H$16),0)</f>
        <v>1012970</v>
      </c>
      <c r="AD50" s="170">
        <f>ROUND(AD102*Содержание!$H$8*(1+$H$14)*(1-$H$15)*(1-$H$16),0)</f>
        <v>1045029</v>
      </c>
      <c r="AE50" s="170">
        <f>ROUND(AE102*Содержание!$H$8*(1+$H$14)*(1-$H$15)*(1-$H$16),0)</f>
        <v>1057429</v>
      </c>
      <c r="AF50" s="170">
        <f>ROUND(AF102*Содержание!$H$8*(1+$H$14)*(1-$H$15)*(1-$H$16),0)</f>
        <v>1074819</v>
      </c>
      <c r="AG50" s="170">
        <f>ROUND(AG102*Содержание!$H$8*(1+$H$14)*(1-$H$15)*(1-$H$16),0)</f>
        <v>1100976</v>
      </c>
      <c r="AH50" s="170">
        <f>ROUND(AH102*Содержание!$H$8*(1+$H$14)*(1-$H$15)*(1-$H$16),0)</f>
        <v>1121995</v>
      </c>
      <c r="AI50" s="170">
        <f>ROUND(AI102*Содержание!$H$8*(1+$H$14)*(1-$H$15)*(1-$H$16),0)</f>
        <v>1136059</v>
      </c>
      <c r="AJ50" s="170">
        <f>ROUND(AJ102*Содержание!$H$8*(1+$H$14)*(1-$H$15)*(1-$H$16),0)</f>
        <v>1160404</v>
      </c>
      <c r="AK50" s="170">
        <f>ROUND(AK102*Содержание!$H$8*(1+$H$14)*(1-$H$15)*(1-$H$16),0)</f>
        <v>1164637</v>
      </c>
      <c r="AL50" s="170">
        <f>ROUND(AL102*Содержание!$H$8*(1+$H$14)*(1-$H$15)*(1-$H$16),0)</f>
        <v>1179306</v>
      </c>
      <c r="AM50" s="170">
        <f>ROUND(AM102*Содержание!$H$8*(1+$H$14)*(1-$H$15)*(1-$H$16),0)</f>
        <v>1196393</v>
      </c>
      <c r="AN50" s="170">
        <f>ROUND(AN102*Содержание!$H$8*(1+$H$14)*(1-$H$15)*(1-$H$16),0)</f>
        <v>1218620</v>
      </c>
      <c r="AO50" s="170">
        <f>ROUND(AO102*Содержание!$H$8*(1+$H$14)*(1-$H$15)*(1-$H$16),0)</f>
        <v>1246294</v>
      </c>
      <c r="AP50" s="71"/>
      <c r="AQ50" s="13"/>
      <c r="AR50" s="13"/>
      <c r="AS50" s="94"/>
      <c r="AT50" s="94"/>
      <c r="AU50" s="94"/>
      <c r="AV50" s="94"/>
      <c r="AW50" s="94"/>
      <c r="AX50" s="94"/>
      <c r="AY50" s="94"/>
      <c r="AZ50" s="94"/>
    </row>
    <row r="51" spans="1:52">
      <c r="A51" s="166">
        <v>5625</v>
      </c>
      <c r="B51" s="170">
        <f>ROUND(B103*Содержание!$H$8*(1+$H$14)*(1-$H$15)*(1-$H$16),0)</f>
        <v>432253</v>
      </c>
      <c r="C51" s="170">
        <f>ROUND(C103*Содержание!$H$8*(1+$H$14)*(1-$H$15)*(1-$H$16),0)</f>
        <v>448475</v>
      </c>
      <c r="D51" s="170">
        <f>ROUND(D103*Содержание!$H$8*(1+$H$14)*(1-$H$15)*(1-$H$16),0)</f>
        <v>465118</v>
      </c>
      <c r="E51" s="170">
        <f>ROUND(E103*Содержание!$H$8*(1+$H$14)*(1-$H$15)*(1-$H$16),0)</f>
        <v>486300</v>
      </c>
      <c r="F51" s="170">
        <f>ROUND(F103*Содержание!$H$8*(1+$H$14)*(1-$H$15)*(1-$H$16),0)</f>
        <v>501419</v>
      </c>
      <c r="G51" s="170">
        <f>ROUND(G103*Содержание!$H$8*(1+$H$14)*(1-$H$15)*(1-$H$16),0)</f>
        <v>520625</v>
      </c>
      <c r="H51" s="170">
        <f>ROUND(H103*Содержание!$H$8*(1+$H$14)*(1-$H$15)*(1-$H$16),0)</f>
        <v>541944</v>
      </c>
      <c r="I51" s="170">
        <f>ROUND(I103*Содержание!$H$8*(1+$H$14)*(1-$H$15)*(1-$H$16),0)</f>
        <v>568556</v>
      </c>
      <c r="J51" s="170">
        <f>ROUND(J103*Содержание!$H$8*(1+$H$14)*(1-$H$15)*(1-$H$16),0)</f>
        <v>592599</v>
      </c>
      <c r="K51" s="170">
        <f>ROUND(K103*Содержание!$H$8*(1+$H$14)*(1-$H$15)*(1-$H$16),0)</f>
        <v>604243</v>
      </c>
      <c r="L51" s="170">
        <f>ROUND(L103*Содержание!$H$8*(1+$H$14)*(1-$H$15)*(1-$H$16),0)</f>
        <v>618155</v>
      </c>
      <c r="M51" s="170">
        <f>ROUND(M103*Содержание!$H$8*(1+$H$14)*(1-$H$15)*(1-$H$16),0)</f>
        <v>656111</v>
      </c>
      <c r="N51" s="170">
        <f>ROUND(N103*Содержание!$H$8*(1+$H$14)*(1-$H$15)*(1-$H$16),0)</f>
        <v>676676</v>
      </c>
      <c r="O51" s="170">
        <f>ROUND(O103*Содержание!$H$8*(1+$H$14)*(1-$H$15)*(1-$H$16),0)</f>
        <v>686355</v>
      </c>
      <c r="P51" s="170">
        <f>ROUND(P103*Содержание!$H$8*(1+$H$14)*(1-$H$15)*(1-$H$16),0)</f>
        <v>711453</v>
      </c>
      <c r="Q51" s="170">
        <f>ROUND(Q103*Содержание!$H$8*(1+$H$14)*(1-$H$15)*(1-$H$16),0)</f>
        <v>749409</v>
      </c>
      <c r="R51" s="170">
        <f>ROUND(R103*Содержание!$H$8*(1+$H$14)*(1-$H$15)*(1-$H$16),0)</f>
        <v>761050</v>
      </c>
      <c r="S51" s="170">
        <f>ROUND(S103*Содержание!$H$8*(1+$H$14)*(1-$H$15)*(1-$H$16),0)</f>
        <v>781919</v>
      </c>
      <c r="T51" s="170">
        <f>ROUND(T103*Содержание!$H$8*(1+$H$14)*(1-$H$15)*(1-$H$16),0)</f>
        <v>804449</v>
      </c>
      <c r="U51" s="170">
        <f>ROUND(U103*Содержание!$H$8*(1+$H$14)*(1-$H$15)*(1-$H$16),0)</f>
        <v>828795</v>
      </c>
      <c r="V51" s="170">
        <f>ROUND(V103*Содержание!$H$8*(1+$H$14)*(1-$H$15)*(1-$H$16),0)</f>
        <v>839229</v>
      </c>
      <c r="W51" s="170">
        <f>ROUND(W103*Содержание!$H$8*(1+$H$14)*(1-$H$15)*(1-$H$16),0)</f>
        <v>876576</v>
      </c>
      <c r="X51" s="170">
        <f>ROUND(X103*Содержание!$H$8*(1+$H$14)*(1-$H$15)*(1-$H$16),0)</f>
        <v>880963</v>
      </c>
      <c r="Y51" s="170">
        <f>ROUND(Y103*Содержание!$H$8*(1+$H$14)*(1-$H$15)*(1-$H$16),0)</f>
        <v>890789</v>
      </c>
      <c r="Z51" s="170">
        <f>ROUND(Z103*Содержание!$H$8*(1+$H$14)*(1-$H$15)*(1-$H$16),0)</f>
        <v>1000872</v>
      </c>
      <c r="AA51" s="170">
        <f>ROUND(AA103*Содержание!$H$8*(1+$H$14)*(1-$H$15)*(1-$H$16),0)</f>
        <v>1007226</v>
      </c>
      <c r="AB51" s="170">
        <f>ROUND(AB103*Содержание!$H$8*(1+$H$14)*(1-$H$15)*(1-$H$16),0)</f>
        <v>1036106</v>
      </c>
      <c r="AC51" s="170">
        <f>ROUND(AC103*Содержание!$H$8*(1+$H$14)*(1-$H$15)*(1-$H$16),0)</f>
        <v>1069225</v>
      </c>
      <c r="AD51" s="170">
        <f>ROUND(AD103*Содержание!$H$8*(1+$H$14)*(1-$H$15)*(1-$H$16),0)</f>
        <v>1092207</v>
      </c>
      <c r="AE51" s="170">
        <f>ROUND(AE103*Содержание!$H$8*(1+$H$14)*(1-$H$15)*(1-$H$16),0)</f>
        <v>1103698</v>
      </c>
      <c r="AF51" s="170">
        <f>ROUND(AF103*Содержание!$H$8*(1+$H$14)*(1-$H$15)*(1-$H$16),0)</f>
        <v>1130918</v>
      </c>
      <c r="AG51" s="170">
        <f>ROUND(AG103*Содержание!$H$8*(1+$H$14)*(1-$H$15)*(1-$H$16),0)</f>
        <v>1154052</v>
      </c>
      <c r="AH51" s="170">
        <f>ROUND(AH103*Содержание!$H$8*(1+$H$14)*(1-$H$15)*(1-$H$16),0)</f>
        <v>1161913</v>
      </c>
      <c r="AI51" s="170">
        <f>ROUND(AI103*Содержание!$H$8*(1+$H$14)*(1-$H$15)*(1-$H$16),0)</f>
        <v>1173105</v>
      </c>
      <c r="AJ51" s="170">
        <f>ROUND(AJ103*Содержание!$H$8*(1+$H$14)*(1-$H$15)*(1-$H$16),0)</f>
        <v>1202742</v>
      </c>
      <c r="AK51" s="170">
        <f>ROUND(AK103*Содержание!$H$8*(1+$H$14)*(1-$H$15)*(1-$H$16),0)</f>
        <v>1211209</v>
      </c>
      <c r="AL51" s="170">
        <f>ROUND(AL103*Содержание!$H$8*(1+$H$14)*(1-$H$15)*(1-$H$16),0)</f>
        <v>1229810</v>
      </c>
      <c r="AM51" s="170">
        <f>ROUND(AM103*Содержание!$H$8*(1+$H$14)*(1-$H$15)*(1-$H$16),0)</f>
        <v>1269880</v>
      </c>
      <c r="AN51" s="170">
        <f>ROUND(AN103*Содержание!$H$8*(1+$H$14)*(1-$H$15)*(1-$H$16),0)</f>
        <v>1276080</v>
      </c>
      <c r="AO51" s="170">
        <f>ROUND(AO103*Содержание!$H$8*(1+$H$14)*(1-$H$15)*(1-$H$16),0)</f>
        <v>1288177</v>
      </c>
      <c r="AP51" s="71"/>
      <c r="AQ51" s="13"/>
      <c r="AR51" s="13"/>
      <c r="AS51" s="94"/>
      <c r="AT51" s="94"/>
      <c r="AU51" s="94"/>
      <c r="AV51" s="94"/>
      <c r="AW51" s="94"/>
      <c r="AX51" s="94"/>
      <c r="AY51" s="94"/>
      <c r="AZ51" s="94"/>
    </row>
    <row r="52" spans="1:52">
      <c r="A52" s="166">
        <v>5750</v>
      </c>
      <c r="B52" s="170">
        <f>ROUND(B104*Содержание!$H$8*(1+$H$14)*(1-$H$15)*(1-$H$16),0)</f>
        <v>439651</v>
      </c>
      <c r="C52" s="170">
        <f>ROUND(C104*Содержание!$H$8*(1+$H$14)*(1-$H$15)*(1-$H$16),0)</f>
        <v>452883</v>
      </c>
      <c r="D52" s="170">
        <f>ROUND(D104*Содержание!$H$8*(1+$H$14)*(1-$H$15)*(1-$H$16),0)</f>
        <v>469247</v>
      </c>
      <c r="E52" s="170">
        <f>ROUND(E104*Содержание!$H$8*(1+$H$14)*(1-$H$15)*(1-$H$16),0)</f>
        <v>501267</v>
      </c>
      <c r="F52" s="170">
        <f>ROUND(F104*Содержание!$H$8*(1+$H$14)*(1-$H$15)*(1-$H$16),0)</f>
        <v>513820</v>
      </c>
      <c r="G52" s="170">
        <f>ROUND(G104*Содержание!$H$8*(1+$H$14)*(1-$H$15)*(1-$H$16),0)</f>
        <v>529848</v>
      </c>
      <c r="H52" s="170">
        <f>ROUND(H104*Содержание!$H$8*(1+$H$14)*(1-$H$15)*(1-$H$16),0)</f>
        <v>550865</v>
      </c>
      <c r="I52" s="170">
        <f>ROUND(I104*Содержание!$H$8*(1+$H$14)*(1-$H$15)*(1-$H$16),0)</f>
        <v>573549</v>
      </c>
      <c r="J52" s="170">
        <f>ROUND(J104*Содержание!$H$8*(1+$H$14)*(1-$H$15)*(1-$H$16),0)</f>
        <v>597742</v>
      </c>
      <c r="K52" s="170">
        <f>ROUND(K104*Содержание!$H$8*(1+$H$14)*(1-$H$15)*(1-$H$16),0)</f>
        <v>609992</v>
      </c>
      <c r="L52" s="170">
        <f>ROUND(L104*Содержание!$H$8*(1+$H$14)*(1-$H$15)*(1-$H$16),0)</f>
        <v>632066</v>
      </c>
      <c r="M52" s="170">
        <f>ROUND(M104*Содержание!$H$8*(1+$H$14)*(1-$H$15)*(1-$H$16),0)</f>
        <v>662459</v>
      </c>
      <c r="N52" s="170">
        <f>ROUND(N104*Содержание!$H$8*(1+$H$14)*(1-$H$15)*(1-$H$16),0)</f>
        <v>683783</v>
      </c>
      <c r="O52" s="170">
        <f>ROUND(O104*Содержание!$H$8*(1+$H$14)*(1-$H$15)*(1-$H$16),0)</f>
        <v>701625</v>
      </c>
      <c r="P52" s="170">
        <f>ROUND(P104*Содержание!$H$8*(1+$H$14)*(1-$H$15)*(1-$H$16),0)</f>
        <v>718411</v>
      </c>
      <c r="Q52" s="170">
        <f>ROUND(Q104*Содержание!$H$8*(1+$H$14)*(1-$H$15)*(1-$H$16),0)</f>
        <v>756363</v>
      </c>
      <c r="R52" s="170">
        <f>ROUND(R104*Содержание!$H$8*(1+$H$14)*(1-$H$15)*(1-$H$16),0)</f>
        <v>772997</v>
      </c>
      <c r="S52" s="170">
        <f>ROUND(S104*Содержание!$H$8*(1+$H$14)*(1-$H$15)*(1-$H$16),0)</f>
        <v>790538</v>
      </c>
      <c r="T52" s="170">
        <f>ROUND(T104*Содержание!$H$8*(1+$H$14)*(1-$H$15)*(1-$H$16),0)</f>
        <v>812613</v>
      </c>
      <c r="U52" s="170">
        <f>ROUND(U104*Содержание!$H$8*(1+$H$14)*(1-$H$15)*(1-$H$16),0)</f>
        <v>837111</v>
      </c>
      <c r="V52" s="170">
        <f>ROUND(V104*Содержание!$H$8*(1+$H$14)*(1-$H$15)*(1-$H$16),0)</f>
        <v>848604</v>
      </c>
      <c r="W52" s="170">
        <f>ROUND(W104*Содержание!$H$8*(1+$H$14)*(1-$H$15)*(1-$H$16),0)</f>
        <v>881868</v>
      </c>
      <c r="X52" s="170">
        <f>ROUND(X104*Содержание!$H$8*(1+$H$14)*(1-$H$15)*(1-$H$16),0)</f>
        <v>889884</v>
      </c>
      <c r="Y52" s="170">
        <f>ROUND(Y104*Содержание!$H$8*(1+$H$14)*(1-$H$15)*(1-$H$16),0)</f>
        <v>902132</v>
      </c>
      <c r="Z52" s="170">
        <f>ROUND(Z104*Содержание!$H$8*(1+$H$14)*(1-$H$15)*(1-$H$16),0)</f>
        <v>1012822</v>
      </c>
      <c r="AA52" s="170">
        <f>ROUND(AA104*Содержание!$H$8*(1+$H$14)*(1-$H$15)*(1-$H$16),0)</f>
        <v>1040794</v>
      </c>
      <c r="AB52" s="170">
        <f>ROUND(AB104*Содержание!$H$8*(1+$H$14)*(1-$H$15)*(1-$H$16),0)</f>
        <v>1050927</v>
      </c>
      <c r="AC52" s="170">
        <f>ROUND(AC104*Содержание!$H$8*(1+$H$14)*(1-$H$15)*(1-$H$16),0)</f>
        <v>1090240</v>
      </c>
      <c r="AD52" s="170">
        <f>ROUND(AD104*Содержание!$H$8*(1+$H$14)*(1-$H$15)*(1-$H$16),0)</f>
        <v>1125775</v>
      </c>
      <c r="AE52" s="170">
        <f>ROUND(AE104*Содержание!$H$8*(1+$H$14)*(1-$H$15)*(1-$H$16),0)</f>
        <v>1137572</v>
      </c>
      <c r="AF52" s="170">
        <f>ROUND(AF104*Содержание!$H$8*(1+$H$14)*(1-$H$15)*(1-$H$16),0)</f>
        <v>1169928</v>
      </c>
      <c r="AG52" s="170">
        <f>ROUND(AG104*Содержание!$H$8*(1+$H$14)*(1-$H$15)*(1-$H$16),0)</f>
        <v>1175978</v>
      </c>
      <c r="AH52" s="170">
        <f>ROUND(AH104*Содержание!$H$8*(1+$H$14)*(1-$H$15)*(1-$H$16),0)</f>
        <v>1186414</v>
      </c>
      <c r="AI52" s="170">
        <f>ROUND(AI104*Содержание!$H$8*(1+$H$14)*(1-$H$15)*(1-$H$16),0)</f>
        <v>1194879</v>
      </c>
      <c r="AJ52" s="170">
        <f>ROUND(AJ104*Содержание!$H$8*(1+$H$14)*(1-$H$15)*(1-$H$16),0)</f>
        <v>1213781</v>
      </c>
      <c r="AK52" s="170">
        <f>ROUND(AK104*Содержание!$H$8*(1+$H$14)*(1-$H$15)*(1-$H$16),0)</f>
        <v>1242057</v>
      </c>
      <c r="AL52" s="170">
        <f>ROUND(AL104*Содержание!$H$8*(1+$H$14)*(1-$H$15)*(1-$H$16),0)</f>
        <v>1252946</v>
      </c>
      <c r="AM52" s="170">
        <f>ROUND(AM104*Содержание!$H$8*(1+$H$14)*(1-$H$15)*(1-$H$16),0)</f>
        <v>1291807</v>
      </c>
      <c r="AN52" s="170">
        <f>ROUND(AN104*Содержание!$H$8*(1+$H$14)*(1-$H$15)*(1-$H$16),0)</f>
        <v>1299065</v>
      </c>
      <c r="AO52" s="170">
        <f>ROUND(AO104*Содержание!$H$8*(1+$H$14)*(1-$H$15)*(1-$H$16),0)</f>
        <v>1306173</v>
      </c>
      <c r="AP52" s="71"/>
      <c r="AQ52" s="13"/>
      <c r="AR52" s="13"/>
      <c r="AS52" s="94"/>
      <c r="AT52" s="94"/>
      <c r="AU52" s="94"/>
      <c r="AV52" s="94"/>
      <c r="AW52" s="94"/>
      <c r="AX52" s="94"/>
      <c r="AY52" s="94"/>
      <c r="AZ52" s="94"/>
    </row>
    <row r="53" spans="1:52">
      <c r="A53" s="166">
        <v>5875</v>
      </c>
      <c r="B53" s="170">
        <f>ROUND(B105*Содержание!$H$8*(1+$H$14)*(1-$H$15)*(1-$H$16),0)</f>
        <v>448475</v>
      </c>
      <c r="C53" s="170">
        <f>ROUND(C105*Содержание!$H$8*(1+$H$14)*(1-$H$15)*(1-$H$16),0)</f>
        <v>466539</v>
      </c>
      <c r="D53" s="170">
        <f>ROUND(D105*Содержание!$H$8*(1+$H$14)*(1-$H$15)*(1-$H$16),0)</f>
        <v>479204</v>
      </c>
      <c r="E53" s="170">
        <f>ROUND(E105*Содержание!$H$8*(1+$H$14)*(1-$H$15)*(1-$H$16),0)</f>
        <v>505804</v>
      </c>
      <c r="F53" s="170">
        <f>ROUND(F105*Содержание!$H$8*(1+$H$14)*(1-$H$15)*(1-$H$16),0)</f>
        <v>523798</v>
      </c>
      <c r="G53" s="170">
        <f>ROUND(G105*Содержание!$H$8*(1+$H$14)*(1-$H$15)*(1-$H$16),0)</f>
        <v>541944</v>
      </c>
      <c r="H53" s="170">
        <f>ROUND(H105*Содержание!$H$8*(1+$H$14)*(1-$H$15)*(1-$H$16),0)</f>
        <v>558884</v>
      </c>
      <c r="I53" s="170">
        <f>ROUND(I105*Содержание!$H$8*(1+$H$14)*(1-$H$15)*(1-$H$16),0)</f>
        <v>590030</v>
      </c>
      <c r="J53" s="170">
        <f>ROUND(J105*Содержание!$H$8*(1+$H$14)*(1-$H$15)*(1-$H$16),0)</f>
        <v>604243</v>
      </c>
      <c r="K53" s="170">
        <f>ROUND(K105*Содержание!$H$8*(1+$H$14)*(1-$H$15)*(1-$H$16),0)</f>
        <v>622240</v>
      </c>
      <c r="L53" s="170">
        <f>ROUND(L105*Содержание!$H$8*(1+$H$14)*(1-$H$15)*(1-$H$16),0)</f>
        <v>638570</v>
      </c>
      <c r="M53" s="170">
        <f>ROUND(M105*Содержание!$H$8*(1+$H$14)*(1-$H$15)*(1-$H$16),0)</f>
        <v>673197</v>
      </c>
      <c r="N53" s="170">
        <f>ROUND(N105*Содержание!$H$8*(1+$H$14)*(1-$H$15)*(1-$H$16),0)</f>
        <v>690889</v>
      </c>
      <c r="O53" s="170">
        <f>ROUND(O105*Содержание!$H$8*(1+$H$14)*(1-$H$15)*(1-$H$16),0)</f>
        <v>714781</v>
      </c>
      <c r="P53" s="170">
        <f>ROUND(P105*Содержание!$H$8*(1+$H$14)*(1-$H$15)*(1-$H$16),0)</f>
        <v>725668</v>
      </c>
      <c r="Q53" s="170">
        <f>ROUND(Q105*Содержание!$H$8*(1+$H$14)*(1-$H$15)*(1-$H$16),0)</f>
        <v>764378</v>
      </c>
      <c r="R53" s="170">
        <f>ROUND(R105*Содержание!$H$8*(1+$H$14)*(1-$H$15)*(1-$H$16),0)</f>
        <v>788420</v>
      </c>
      <c r="S53" s="170">
        <f>ROUND(S105*Содержание!$H$8*(1+$H$14)*(1-$H$15)*(1-$H$16),0)</f>
        <v>810650</v>
      </c>
      <c r="T53" s="170">
        <f>ROUND(T105*Содержание!$H$8*(1+$H$14)*(1-$H$15)*(1-$H$16),0)</f>
        <v>820929</v>
      </c>
      <c r="U53" s="170">
        <f>ROUND(U105*Содержание!$H$8*(1+$H$14)*(1-$H$15)*(1-$H$16),0)</f>
        <v>846334</v>
      </c>
      <c r="V53" s="170">
        <f>ROUND(V105*Содержание!$H$8*(1+$H$14)*(1-$H$15)*(1-$H$16),0)</f>
        <v>859946</v>
      </c>
      <c r="W53" s="170">
        <f>ROUND(W105*Содержание!$H$8*(1+$H$14)*(1-$H$15)*(1-$H$16),0)</f>
        <v>886404</v>
      </c>
      <c r="X53" s="170">
        <f>ROUND(X105*Содержание!$H$8*(1+$H$14)*(1-$H$15)*(1-$H$16),0)</f>
        <v>898656</v>
      </c>
      <c r="Y53" s="170">
        <f>ROUND(Y105*Содержание!$H$8*(1+$H$14)*(1-$H$15)*(1-$H$16),0)</f>
        <v>921940</v>
      </c>
      <c r="Z53" s="170">
        <f>ROUND(Z105*Содержание!$H$8*(1+$H$14)*(1-$H$15)*(1-$H$16),0)</f>
        <v>1022194</v>
      </c>
      <c r="AA53" s="170">
        <f>ROUND(AA105*Содержание!$H$8*(1+$H$14)*(1-$H$15)*(1-$H$16),0)</f>
        <v>1050168</v>
      </c>
      <c r="AB53" s="170">
        <f>ROUND(AB105*Содержание!$H$8*(1+$H$14)*(1-$H$15)*(1-$H$16),0)</f>
        <v>1084345</v>
      </c>
      <c r="AC53" s="170">
        <f>ROUND(AC105*Содержание!$H$8*(1+$H$14)*(1-$H$15)*(1-$H$16),0)</f>
        <v>1107176</v>
      </c>
      <c r="AD53" s="170">
        <f>ROUND(AD105*Содержание!$H$8*(1+$H$14)*(1-$H$15)*(1-$H$16),0)</f>
        <v>1147098</v>
      </c>
      <c r="AE53" s="170">
        <f>ROUND(AE105*Содержание!$H$8*(1+$H$14)*(1-$H$15)*(1-$H$16),0)</f>
        <v>1165392</v>
      </c>
      <c r="AF53" s="170">
        <f>ROUND(AF105*Содержание!$H$8*(1+$H$14)*(1-$H$15)*(1-$H$16),0)</f>
        <v>1180210</v>
      </c>
      <c r="AG53" s="170">
        <f>ROUND(AG105*Содержание!$H$8*(1+$H$14)*(1-$H$15)*(1-$H$16),0)</f>
        <v>1186414</v>
      </c>
      <c r="AH53" s="170">
        <f>ROUND(AH105*Содержание!$H$8*(1+$H$14)*(1-$H$15)*(1-$H$16),0)</f>
        <v>1196845</v>
      </c>
      <c r="AI53" s="170">
        <f>ROUND(AI105*Содержание!$H$8*(1+$H$14)*(1-$H$15)*(1-$H$16),0)</f>
        <v>1212118</v>
      </c>
      <c r="AJ53" s="170">
        <f>ROUND(AJ105*Содержание!$H$8*(1+$H$14)*(1-$H$15)*(1-$H$16),0)</f>
        <v>1243721</v>
      </c>
      <c r="AK53" s="170">
        <f>ROUND(AK105*Содержание!$H$8*(1+$H$14)*(1-$H$15)*(1-$H$16),0)</f>
        <v>1272149</v>
      </c>
      <c r="AL53" s="170">
        <f>ROUND(AL105*Содержание!$H$8*(1+$H$14)*(1-$H$15)*(1-$H$16),0)</f>
        <v>1288177</v>
      </c>
      <c r="AM53" s="170">
        <f>ROUND(AM105*Содержание!$H$8*(1+$H$14)*(1-$H$15)*(1-$H$16),0)</f>
        <v>1305567</v>
      </c>
      <c r="AN53" s="170">
        <f>ROUND(AN105*Содержание!$H$8*(1+$H$14)*(1-$H$15)*(1-$H$16),0)</f>
        <v>1317211</v>
      </c>
      <c r="AO53" s="170">
        <f>ROUND(AO105*Содержание!$H$8*(1+$H$14)*(1-$H$15)*(1-$H$16),0)</f>
        <v>1334751</v>
      </c>
      <c r="AP53" s="71"/>
      <c r="AQ53" s="110" t="s">
        <v>281</v>
      </c>
      <c r="AR53" s="13"/>
      <c r="AS53" s="94"/>
      <c r="AT53" s="94"/>
      <c r="AU53" s="94"/>
      <c r="AV53" s="94"/>
      <c r="AW53" s="94"/>
      <c r="AX53" s="94"/>
      <c r="AY53" s="94"/>
      <c r="AZ53" s="94"/>
    </row>
    <row r="54" spans="1:52">
      <c r="A54" s="166">
        <v>6000</v>
      </c>
      <c r="B54" s="170">
        <f>ROUND(B106*Содержание!$H$8*(1+$H$14)*(1-$H$15)*(1-$H$16),0)</f>
        <v>456058</v>
      </c>
      <c r="C54" s="170">
        <f>ROUND(C106*Содержание!$H$8*(1+$H$14)*(1-$H$15)*(1-$H$16),0)</f>
        <v>473088</v>
      </c>
      <c r="D54" s="170">
        <f>ROUND(D106*Содержание!$H$8*(1+$H$14)*(1-$H$15)*(1-$H$16),0)</f>
        <v>486752</v>
      </c>
      <c r="E54" s="170">
        <f>ROUND(E106*Содержание!$H$8*(1+$H$14)*(1-$H$15)*(1-$H$16),0)</f>
        <v>513367</v>
      </c>
      <c r="F54" s="170">
        <f>ROUND(F106*Содержание!$H$8*(1+$H$14)*(1-$H$15)*(1-$H$16),0)</f>
        <v>529997</v>
      </c>
      <c r="G54" s="170">
        <f>ROUND(G106*Содержание!$H$8*(1+$H$14)*(1-$H$15)*(1-$H$16),0)</f>
        <v>549655</v>
      </c>
      <c r="H54" s="170">
        <f>ROUND(H106*Содержание!$H$8*(1+$H$14)*(1-$H$15)*(1-$H$16),0)</f>
        <v>569465</v>
      </c>
      <c r="I54" s="170">
        <f>ROUND(I106*Содержание!$H$8*(1+$H$14)*(1-$H$15)*(1-$H$16),0)</f>
        <v>598044</v>
      </c>
      <c r="J54" s="170">
        <f>ROUND(J106*Содержание!$H$8*(1+$H$14)*(1-$H$15)*(1-$H$16),0)</f>
        <v>612559</v>
      </c>
      <c r="K54" s="170">
        <f>ROUND(K106*Содержание!$H$8*(1+$H$14)*(1-$H$15)*(1-$H$16),0)</f>
        <v>630859</v>
      </c>
      <c r="L54" s="170">
        <f>ROUND(L106*Содержание!$H$8*(1+$H$14)*(1-$H$15)*(1-$H$16),0)</f>
        <v>650666</v>
      </c>
      <c r="M54" s="170">
        <f>ROUND(M106*Содержание!$H$8*(1+$H$14)*(1-$H$15)*(1-$H$16),0)</f>
        <v>682423</v>
      </c>
      <c r="N54" s="170">
        <f>ROUND(N106*Содержание!$H$8*(1+$H$14)*(1-$H$15)*(1-$H$16),0)</f>
        <v>700566</v>
      </c>
      <c r="O54" s="170">
        <f>ROUND(O106*Содержание!$H$8*(1+$H$14)*(1-$H$15)*(1-$H$16),0)</f>
        <v>724610</v>
      </c>
      <c r="P54" s="170">
        <f>ROUND(P106*Содержание!$H$8*(1+$H$14)*(1-$H$15)*(1-$H$16),0)</f>
        <v>734891</v>
      </c>
      <c r="Q54" s="170">
        <f>ROUND(Q106*Содержание!$H$8*(1+$H$14)*(1-$H$15)*(1-$H$16),0)</f>
        <v>774509</v>
      </c>
      <c r="R54" s="170">
        <f>ROUND(R106*Содержание!$H$8*(1+$H$14)*(1-$H$15)*(1-$H$16),0)</f>
        <v>798551</v>
      </c>
      <c r="S54" s="170">
        <f>ROUND(S106*Содержание!$H$8*(1+$H$14)*(1-$H$15)*(1-$H$16),0)</f>
        <v>821686</v>
      </c>
      <c r="T54" s="170">
        <f>ROUND(T106*Содержание!$H$8*(1+$H$14)*(1-$H$15)*(1-$H$16),0)</f>
        <v>832426</v>
      </c>
      <c r="U54" s="170">
        <f>ROUND(U106*Содержание!$H$8*(1+$H$14)*(1-$H$15)*(1-$H$16),0)</f>
        <v>873404</v>
      </c>
      <c r="V54" s="170">
        <f>ROUND(V106*Содержание!$H$8*(1+$H$14)*(1-$H$15)*(1-$H$16),0)</f>
        <v>888069</v>
      </c>
      <c r="W54" s="170">
        <f>ROUND(W106*Содержание!$H$8*(1+$H$14)*(1-$H$15)*(1-$H$16),0)</f>
        <v>909694</v>
      </c>
      <c r="X54" s="170">
        <f>ROUND(X106*Содержание!$H$8*(1+$H$14)*(1-$H$15)*(1-$H$16),0)</f>
        <v>927232</v>
      </c>
      <c r="Y54" s="170">
        <f>ROUND(Y106*Содержание!$H$8*(1+$H$14)*(1-$H$15)*(1-$H$16),0)</f>
        <v>952184</v>
      </c>
      <c r="Z54" s="170">
        <f>ROUND(Z106*Содержание!$H$8*(1+$H$14)*(1-$H$15)*(1-$H$16),0)</f>
        <v>1053346</v>
      </c>
      <c r="AA54" s="170">
        <f>ROUND(AA106*Содержание!$H$8*(1+$H$14)*(1-$H$15)*(1-$H$16),0)</f>
        <v>1082074</v>
      </c>
      <c r="AB54" s="170">
        <f>ROUND(AB106*Содержание!$H$8*(1+$H$14)*(1-$H$15)*(1-$H$16),0)</f>
        <v>1117005</v>
      </c>
      <c r="AC54" s="170">
        <f>ROUND(AC106*Содержание!$H$8*(1+$H$14)*(1-$H$15)*(1-$H$16),0)</f>
        <v>1139991</v>
      </c>
      <c r="AD54" s="170">
        <f>ROUND(AD106*Содержание!$H$8*(1+$H$14)*(1-$H$15)*(1-$H$16),0)</f>
        <v>1182480</v>
      </c>
      <c r="AE54" s="170">
        <f>ROUND(AE106*Содержание!$H$8*(1+$H$14)*(1-$H$15)*(1-$H$16),0)</f>
        <v>1200928</v>
      </c>
      <c r="AF54" s="170">
        <f>ROUND(AF106*Содержание!$H$8*(1+$H$14)*(1-$H$15)*(1-$H$16),0)</f>
        <v>1209546</v>
      </c>
      <c r="AG54" s="170">
        <f>ROUND(AG106*Содержание!$H$8*(1+$H$14)*(1-$H$15)*(1-$H$16),0)</f>
        <v>1215445</v>
      </c>
      <c r="AH54" s="170">
        <f>ROUND(AH106*Содержание!$H$8*(1+$H$14)*(1-$H$15)*(1-$H$16),0)</f>
        <v>1232985</v>
      </c>
      <c r="AI54" s="170">
        <f>ROUND(AI106*Содержание!$H$8*(1+$H$14)*(1-$H$15)*(1-$H$16),0)</f>
        <v>1249012</v>
      </c>
      <c r="AJ54" s="170">
        <f>ROUND(AJ106*Содержание!$H$8*(1+$H$14)*(1-$H$15)*(1-$H$16),0)</f>
        <v>1282130</v>
      </c>
      <c r="AK54" s="170">
        <f>ROUND(AK106*Содержание!$H$8*(1+$H$14)*(1-$H$15)*(1-$H$16),0)</f>
        <v>1311011</v>
      </c>
      <c r="AL54" s="170">
        <f>ROUND(AL106*Содержание!$H$8*(1+$H$14)*(1-$H$15)*(1-$H$16),0)</f>
        <v>1320540</v>
      </c>
      <c r="AM54" s="170">
        <f>ROUND(AM106*Содержание!$H$8*(1+$H$14)*(1-$H$15)*(1-$H$16),0)</f>
        <v>1345184</v>
      </c>
      <c r="AN54" s="170">
        <f>ROUND(AN106*Содержание!$H$8*(1+$H$14)*(1-$H$15)*(1-$H$16),0)</f>
        <v>1357281</v>
      </c>
      <c r="AO54" s="170">
        <f>ROUND(AO106*Содержание!$H$8*(1+$H$14)*(1-$H$15)*(1-$H$16),0)</f>
        <v>1368169</v>
      </c>
      <c r="AP54" s="71"/>
      <c r="AQ54" s="110" t="s">
        <v>280</v>
      </c>
      <c r="AR54" s="13"/>
      <c r="AS54" s="94"/>
      <c r="AT54" s="94"/>
      <c r="AU54" s="94"/>
      <c r="AV54" s="94"/>
      <c r="AW54" s="94"/>
      <c r="AX54" s="94"/>
      <c r="AY54" s="94"/>
      <c r="AZ54" s="94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7"/>
      <c r="C56" s="1" t="s">
        <v>232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65" t="s">
        <v>551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79" t="s">
        <v>229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6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2" t="s">
        <v>117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2" t="s">
        <v>128</v>
      </c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1"/>
      <c r="AH59" s="1"/>
      <c r="AI59" s="1"/>
      <c r="AJ59" s="1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15" customHeight="1">
      <c r="A60" s="1"/>
      <c r="B60" s="1"/>
      <c r="C60" s="1"/>
      <c r="D60" s="516" t="s">
        <v>558</v>
      </c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1"/>
      <c r="T60" s="1"/>
      <c r="U60" s="51"/>
      <c r="V60" s="585" t="s">
        <v>457</v>
      </c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1"/>
      <c r="AI60" s="1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>
      <c r="A61" s="1"/>
      <c r="B61" s="1"/>
      <c r="C61" s="1"/>
      <c r="D61" s="41" t="s">
        <v>119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1"/>
      <c r="T61" s="1"/>
      <c r="U61" s="51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1"/>
      <c r="AI61" s="1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46.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1"/>
      <c r="AI62" s="1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2" t="s">
        <v>118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2"/>
      <c r="V64" s="52" t="s">
        <v>126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16" t="s">
        <v>121</v>
      </c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1"/>
      <c r="T65" s="1"/>
      <c r="U65" s="51"/>
      <c r="V65" s="585" t="s">
        <v>236</v>
      </c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1"/>
      <c r="AI65" s="1"/>
      <c r="AJ65" s="1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5" customHeight="1">
      <c r="A66" s="1"/>
      <c r="B66" s="1"/>
      <c r="C66" s="1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1"/>
      <c r="T66" s="1"/>
      <c r="U66" s="51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1"/>
      <c r="AI66" s="1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>
      <c r="A67" s="1"/>
      <c r="B67" s="1"/>
      <c r="C67" s="1"/>
      <c r="D67" s="41" t="s">
        <v>705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1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1"/>
      <c r="AI67" s="1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3.5" customHeight="1">
      <c r="A68" s="1"/>
      <c r="B68" s="1"/>
      <c r="C68" s="1"/>
      <c r="D68" s="4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1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1"/>
      <c r="AH68" s="1"/>
      <c r="AI68" s="1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52" t="s">
        <v>570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6"/>
      <c r="B72" s="46">
        <v>2125</v>
      </c>
      <c r="C72" s="46">
        <v>2250</v>
      </c>
      <c r="D72" s="46">
        <v>2375</v>
      </c>
      <c r="E72" s="46">
        <v>2500</v>
      </c>
      <c r="F72" s="46">
        <v>2625</v>
      </c>
      <c r="G72" s="46">
        <v>2750</v>
      </c>
      <c r="H72" s="46">
        <v>2875</v>
      </c>
      <c r="I72" s="46">
        <v>3000</v>
      </c>
      <c r="J72" s="46">
        <v>3125</v>
      </c>
      <c r="K72" s="46">
        <v>3250</v>
      </c>
      <c r="L72" s="46">
        <v>3375</v>
      </c>
      <c r="M72" s="46">
        <v>3500</v>
      </c>
      <c r="N72" s="46">
        <v>3625</v>
      </c>
      <c r="O72" s="46">
        <v>3750</v>
      </c>
      <c r="P72" s="46">
        <v>3875</v>
      </c>
      <c r="Q72" s="46">
        <v>4000</v>
      </c>
      <c r="R72" s="46">
        <v>4125</v>
      </c>
      <c r="S72" s="46">
        <v>4250</v>
      </c>
      <c r="T72" s="46">
        <v>4375</v>
      </c>
      <c r="U72" s="46">
        <v>4500</v>
      </c>
      <c r="V72" s="46">
        <v>4625</v>
      </c>
      <c r="W72" s="46">
        <v>4750</v>
      </c>
      <c r="X72" s="46">
        <v>4875</v>
      </c>
      <c r="Y72" s="46">
        <v>5000</v>
      </c>
      <c r="Z72" s="46">
        <v>5125</v>
      </c>
      <c r="AA72" s="46">
        <v>5250</v>
      </c>
      <c r="AB72" s="46">
        <v>5375</v>
      </c>
      <c r="AC72" s="46">
        <v>5500</v>
      </c>
      <c r="AD72" s="46">
        <v>5625</v>
      </c>
      <c r="AE72" s="46">
        <v>5750</v>
      </c>
      <c r="AF72" s="46">
        <v>5875</v>
      </c>
      <c r="AG72" s="46">
        <v>6000</v>
      </c>
      <c r="AH72" s="46">
        <v>6125</v>
      </c>
      <c r="AI72" s="46">
        <v>6250</v>
      </c>
      <c r="AJ72" s="46">
        <v>6375</v>
      </c>
      <c r="AK72" s="46">
        <v>6500</v>
      </c>
      <c r="AL72" s="46">
        <v>6625</v>
      </c>
      <c r="AM72" s="46">
        <v>6750</v>
      </c>
      <c r="AN72" s="46">
        <v>6875</v>
      </c>
      <c r="AO72" s="46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56" customFormat="1" hidden="1" outlineLevel="1">
      <c r="A73" s="166">
        <v>1875</v>
      </c>
      <c r="B73" s="171">
        <v>178720.67796610171</v>
      </c>
      <c r="C73" s="171">
        <v>191267.79661016949</v>
      </c>
      <c r="D73" s="171">
        <v>196093.22033898305</v>
      </c>
      <c r="E73" s="171">
        <v>200114.2372881356</v>
      </c>
      <c r="F73" s="171">
        <v>210892.88135593222</v>
      </c>
      <c r="G73" s="171">
        <v>221993.89830508476</v>
      </c>
      <c r="H73" s="171">
        <v>226817.2881355932</v>
      </c>
      <c r="I73" s="171">
        <v>231161.69491525425</v>
      </c>
      <c r="J73" s="171">
        <v>250627.11864406781</v>
      </c>
      <c r="K73" s="171">
        <v>254971.5254237288</v>
      </c>
      <c r="L73" s="171">
        <v>260277.96610169491</v>
      </c>
      <c r="M73" s="171">
        <v>263977.62711864407</v>
      </c>
      <c r="N73" s="171">
        <v>276365.0847457627</v>
      </c>
      <c r="O73" s="171">
        <v>287464.06779661018</v>
      </c>
      <c r="P73" s="171">
        <v>293093.89830508473</v>
      </c>
      <c r="Q73" s="171">
        <v>298081.01694915252</v>
      </c>
      <c r="R73" s="171">
        <v>314328.81355932204</v>
      </c>
      <c r="S73" s="171">
        <v>319956.61016949156</v>
      </c>
      <c r="T73" s="171">
        <v>324624.40677966102</v>
      </c>
      <c r="U73" s="171">
        <v>329449.83050847455</v>
      </c>
      <c r="V73" s="171">
        <v>345054.9152542373</v>
      </c>
      <c r="W73" s="171">
        <v>359851.52542372886</v>
      </c>
      <c r="X73" s="171">
        <v>364194.9152542373</v>
      </c>
      <c r="Y73" s="171">
        <v>369343.72881355934</v>
      </c>
      <c r="Z73" s="171">
        <v>374812.88135593222</v>
      </c>
      <c r="AA73" s="171">
        <v>387682.37288135599</v>
      </c>
      <c r="AB73" s="171">
        <v>394600.67796610174</v>
      </c>
      <c r="AC73" s="171">
        <v>400713.55932203389</v>
      </c>
      <c r="AD73" s="171">
        <v>406665.76271186443</v>
      </c>
      <c r="AE73" s="171">
        <v>412614.9152542373</v>
      </c>
      <c r="AF73" s="171">
        <v>425166.10169491527</v>
      </c>
      <c r="AG73" s="171">
        <v>431921.69491525419</v>
      </c>
      <c r="AH73" s="171">
        <v>446078.64406779665</v>
      </c>
      <c r="AI73" s="171">
        <v>459431.18644067796</v>
      </c>
      <c r="AJ73" s="171">
        <v>466186.77966101695</v>
      </c>
      <c r="AK73" s="171">
        <v>472457.28813559317</v>
      </c>
      <c r="AL73" s="171">
        <v>478572.20338983054</v>
      </c>
      <c r="AM73" s="171">
        <v>492403.72881355928</v>
      </c>
      <c r="AN73" s="171">
        <v>499159.32203389832</v>
      </c>
      <c r="AO73" s="171">
        <v>505276.27118644066</v>
      </c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</row>
    <row r="74" spans="1:52" hidden="1" outlineLevel="1">
      <c r="A74" s="46">
        <v>2000</v>
      </c>
      <c r="B74" s="171">
        <v>182419.32203389832</v>
      </c>
      <c r="C74" s="171">
        <v>195289.83050847458</v>
      </c>
      <c r="D74" s="171">
        <v>200114.2372881356</v>
      </c>
      <c r="E74" s="171">
        <v>204298.98305084748</v>
      </c>
      <c r="F74" s="171">
        <v>215235.25423728814</v>
      </c>
      <c r="G74" s="171">
        <v>226655.59322033898</v>
      </c>
      <c r="H74" s="171">
        <v>231322.37288135593</v>
      </c>
      <c r="I74" s="171">
        <v>235827.45762711865</v>
      </c>
      <c r="J74" s="171">
        <v>255934.57627118644</v>
      </c>
      <c r="K74" s="171">
        <v>260277.96610169491</v>
      </c>
      <c r="L74" s="171">
        <v>265424.74576271186</v>
      </c>
      <c r="M74" s="171">
        <v>269608.4745762712</v>
      </c>
      <c r="N74" s="171">
        <v>282154.57627118641</v>
      </c>
      <c r="O74" s="171">
        <v>293416.27118644072</v>
      </c>
      <c r="P74" s="171">
        <v>298886.44067796611</v>
      </c>
      <c r="Q74" s="171">
        <v>304194.9152542373</v>
      </c>
      <c r="R74" s="171">
        <v>320763.05084745766</v>
      </c>
      <c r="S74" s="171">
        <v>326392.88135593222</v>
      </c>
      <c r="T74" s="171">
        <v>331382.03389830509</v>
      </c>
      <c r="U74" s="171">
        <v>336368.1355932203</v>
      </c>
      <c r="V74" s="171">
        <v>352131.86440677964</v>
      </c>
      <c r="W74" s="171">
        <v>367254.9152542373</v>
      </c>
      <c r="X74" s="171">
        <v>371755.93220338988</v>
      </c>
      <c r="Y74" s="171">
        <v>376905.76271186443</v>
      </c>
      <c r="Z74" s="171">
        <v>382537.62711864407</v>
      </c>
      <c r="AA74" s="171">
        <v>395725.42372881353</v>
      </c>
      <c r="AB74" s="171">
        <v>402644.74576271186</v>
      </c>
      <c r="AC74" s="171">
        <v>408915.2542372882</v>
      </c>
      <c r="AD74" s="171">
        <v>415029.15254237287</v>
      </c>
      <c r="AE74" s="171">
        <v>420980.33898305084</v>
      </c>
      <c r="AF74" s="171">
        <v>433693.22033898305</v>
      </c>
      <c r="AG74" s="171">
        <v>440606.44067796611</v>
      </c>
      <c r="AH74" s="171">
        <v>455084.74576271186</v>
      </c>
      <c r="AI74" s="171">
        <v>468596.94915254239</v>
      </c>
      <c r="AJ74" s="171">
        <v>475675.93220338982</v>
      </c>
      <c r="AK74" s="171">
        <v>482430.50847457629</v>
      </c>
      <c r="AL74" s="171">
        <v>488385.76271186443</v>
      </c>
      <c r="AM74" s="171">
        <v>502699.32203389832</v>
      </c>
      <c r="AN74" s="171">
        <v>509297.28813559317</v>
      </c>
      <c r="AO74" s="171">
        <v>515570.84745762707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6">
        <v>2125</v>
      </c>
      <c r="B75" s="171">
        <v>188373.55932203389</v>
      </c>
      <c r="C75" s="171">
        <v>199952.54237288138</v>
      </c>
      <c r="D75" s="171">
        <v>204298.98305084748</v>
      </c>
      <c r="E75" s="171">
        <v>215076.61016949153</v>
      </c>
      <c r="F75" s="171">
        <v>219739.32203389832</v>
      </c>
      <c r="G75" s="171">
        <v>231161.69491525425</v>
      </c>
      <c r="H75" s="171">
        <v>236308.4745762712</v>
      </c>
      <c r="I75" s="171">
        <v>248054.2372881356</v>
      </c>
      <c r="J75" s="171">
        <v>261083.38983050847</v>
      </c>
      <c r="K75" s="171">
        <v>266066.44067796611</v>
      </c>
      <c r="L75" s="171">
        <v>271216.27118644072</v>
      </c>
      <c r="M75" s="171">
        <v>284730.50847457629</v>
      </c>
      <c r="N75" s="171">
        <v>287624.74576271186</v>
      </c>
      <c r="O75" s="171">
        <v>298886.44067796611</v>
      </c>
      <c r="P75" s="171">
        <v>304194.9152542373</v>
      </c>
      <c r="Q75" s="171">
        <v>318994.57627118641</v>
      </c>
      <c r="R75" s="171">
        <v>327034.57627118641</v>
      </c>
      <c r="S75" s="171">
        <v>334276.27118644066</v>
      </c>
      <c r="T75" s="171">
        <v>337976.94915254239</v>
      </c>
      <c r="U75" s="171">
        <v>352776.61016949156</v>
      </c>
      <c r="V75" s="171">
        <v>358888.4745762712</v>
      </c>
      <c r="W75" s="171">
        <v>375295.93220338988</v>
      </c>
      <c r="X75" s="171">
        <v>380282.03389830509</v>
      </c>
      <c r="Y75" s="171">
        <v>386072.54237288132</v>
      </c>
      <c r="Z75" s="171">
        <v>396852.20338983054</v>
      </c>
      <c r="AA75" s="171">
        <v>411171.86440677964</v>
      </c>
      <c r="AB75" s="171">
        <v>417439.32203389832</v>
      </c>
      <c r="AC75" s="171">
        <v>423716.94915254239</v>
      </c>
      <c r="AD75" s="171">
        <v>429669.15254237287</v>
      </c>
      <c r="AE75" s="171">
        <v>436103.3898305085</v>
      </c>
      <c r="AF75" s="171">
        <v>449614.57627118641</v>
      </c>
      <c r="AG75" s="171">
        <v>455565.76271186443</v>
      </c>
      <c r="AH75" s="171">
        <v>471653.89830508473</v>
      </c>
      <c r="AI75" s="171">
        <v>484038.30508474575</v>
      </c>
      <c r="AJ75" s="171">
        <v>491119.32203389832</v>
      </c>
      <c r="AK75" s="171">
        <v>497713.22033898305</v>
      </c>
      <c r="AL75" s="171">
        <v>504630.50847457629</v>
      </c>
      <c r="AM75" s="171">
        <v>517821.35593220341</v>
      </c>
      <c r="AN75" s="171">
        <v>524577.96610169497</v>
      </c>
      <c r="AO75" s="171">
        <v>530369.49152542371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6">
        <v>2250</v>
      </c>
      <c r="B76" s="171">
        <v>195449.49152542371</v>
      </c>
      <c r="C76" s="171">
        <v>208881.35593220338</v>
      </c>
      <c r="D76" s="171">
        <v>213877.6271186441</v>
      </c>
      <c r="E76" s="171">
        <v>225693.55932203392</v>
      </c>
      <c r="F76" s="171">
        <v>232450.16949152542</v>
      </c>
      <c r="G76" s="171">
        <v>246422.03389830509</v>
      </c>
      <c r="H76" s="171">
        <v>251566.77966101695</v>
      </c>
      <c r="I76" s="171">
        <v>264622.37288135593</v>
      </c>
      <c r="J76" s="171">
        <v>282142.37288135593</v>
      </c>
      <c r="K76" s="171">
        <v>287288.13559322036</v>
      </c>
      <c r="L76" s="171">
        <v>292586.44067796611</v>
      </c>
      <c r="M76" s="171">
        <v>297732.20338983054</v>
      </c>
      <c r="N76" s="171">
        <v>313322.03389830509</v>
      </c>
      <c r="O76" s="171">
        <v>327248.1355932203</v>
      </c>
      <c r="P76" s="171">
        <v>332546.44067796611</v>
      </c>
      <c r="Q76" s="171">
        <v>337841.69491525419</v>
      </c>
      <c r="R76" s="171">
        <v>354037.62711864407</v>
      </c>
      <c r="S76" s="171">
        <v>361000.67796610174</v>
      </c>
      <c r="T76" s="171">
        <v>366752.54237288132</v>
      </c>
      <c r="U76" s="171">
        <v>373112.54237288132</v>
      </c>
      <c r="V76" s="171">
        <v>390972.20338983054</v>
      </c>
      <c r="W76" s="171">
        <v>408985.42372881353</v>
      </c>
      <c r="X76" s="171">
        <v>414738.30508474575</v>
      </c>
      <c r="Y76" s="171">
        <v>419582.03389830509</v>
      </c>
      <c r="Z76" s="171">
        <v>421851.86440677964</v>
      </c>
      <c r="AA76" s="171">
        <v>426390.50847457629</v>
      </c>
      <c r="AB76" s="171">
        <v>432748.4745762712</v>
      </c>
      <c r="AC76" s="171">
        <v>439862.03389830509</v>
      </c>
      <c r="AD76" s="171">
        <v>446220</v>
      </c>
      <c r="AE76" s="171">
        <v>453938.64406779665</v>
      </c>
      <c r="AF76" s="171">
        <v>466502.03389830509</v>
      </c>
      <c r="AG76" s="171">
        <v>474220.67796610174</v>
      </c>
      <c r="AH76" s="171">
        <v>490571.18644067796</v>
      </c>
      <c r="AI76" s="171">
        <v>504194.23728813563</v>
      </c>
      <c r="AJ76" s="171">
        <v>511004.74576271186</v>
      </c>
      <c r="AK76" s="171">
        <v>518269.83050847461</v>
      </c>
      <c r="AL76" s="171">
        <v>525533.89830508479</v>
      </c>
      <c r="AM76" s="171">
        <v>539461.01694915257</v>
      </c>
      <c r="AN76" s="171">
        <v>547180.67796610168</v>
      </c>
      <c r="AO76" s="171">
        <v>553838.64406779665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6">
        <v>2375</v>
      </c>
      <c r="B77" s="171">
        <v>203009.49152542371</v>
      </c>
      <c r="C77" s="171">
        <v>213271.52542372883</v>
      </c>
      <c r="D77" s="171">
        <v>217648.4745762712</v>
      </c>
      <c r="E77" s="171">
        <v>229070.8474576271</v>
      </c>
      <c r="F77" s="171">
        <v>236633.89830508476</v>
      </c>
      <c r="G77" s="171">
        <v>251591.18644067796</v>
      </c>
      <c r="H77" s="171">
        <v>255934.57627118644</v>
      </c>
      <c r="I77" s="171">
        <v>268322.03389830509</v>
      </c>
      <c r="J77" s="171">
        <v>287288.13559322036</v>
      </c>
      <c r="K77" s="171">
        <v>292586.44067796611</v>
      </c>
      <c r="L77" s="171">
        <v>297919.32203389832</v>
      </c>
      <c r="M77" s="171">
        <v>313523.3898305085</v>
      </c>
      <c r="N77" s="171">
        <v>319314.9152542373</v>
      </c>
      <c r="O77" s="171">
        <v>334058.64406779665</v>
      </c>
      <c r="P77" s="171">
        <v>338902.37288135599</v>
      </c>
      <c r="Q77" s="171">
        <v>344251.52542372886</v>
      </c>
      <c r="R77" s="171">
        <v>360818.64406779665</v>
      </c>
      <c r="S77" s="171">
        <v>367895.59322033898</v>
      </c>
      <c r="T77" s="171">
        <v>374491.52542372886</v>
      </c>
      <c r="U77" s="171">
        <v>391702.37288135599</v>
      </c>
      <c r="V77" s="171">
        <v>398138.64406779665</v>
      </c>
      <c r="W77" s="171">
        <v>415492.88135593222</v>
      </c>
      <c r="X77" s="171">
        <v>421397.28813559323</v>
      </c>
      <c r="Y77" s="171">
        <v>426931.52542372886</v>
      </c>
      <c r="Z77" s="171">
        <v>444469.83050847461</v>
      </c>
      <c r="AA77" s="171">
        <v>459431.18644067796</v>
      </c>
      <c r="AB77" s="171">
        <v>466506.10169491527</v>
      </c>
      <c r="AC77" s="171">
        <v>474550.16949152539</v>
      </c>
      <c r="AD77" s="171">
        <v>482592.20338983054</v>
      </c>
      <c r="AE77" s="171">
        <v>489190.16949152539</v>
      </c>
      <c r="AF77" s="171">
        <v>505597.62711864407</v>
      </c>
      <c r="AG77" s="171">
        <v>513318.30508474575</v>
      </c>
      <c r="AH77" s="171">
        <v>531493.22033898311</v>
      </c>
      <c r="AI77" s="171">
        <v>546295.93220338982</v>
      </c>
      <c r="AJ77" s="171">
        <v>554341.01694915257</v>
      </c>
      <c r="AK77" s="171">
        <v>561897.96610169497</v>
      </c>
      <c r="AL77" s="171">
        <v>569620.67796610168</v>
      </c>
      <c r="AM77" s="171">
        <v>584739.66101694922</v>
      </c>
      <c r="AN77" s="171">
        <v>593426.44067796611</v>
      </c>
      <c r="AO77" s="171">
        <v>601310.84745762718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6">
        <v>2500</v>
      </c>
      <c r="B78" s="171">
        <v>216039.66101694916</v>
      </c>
      <c r="C78" s="171">
        <v>223922.03389830509</v>
      </c>
      <c r="D78" s="171">
        <v>228105.76271186443</v>
      </c>
      <c r="E78" s="171">
        <v>244353.55932203392</v>
      </c>
      <c r="F78" s="171">
        <v>253681.01694915254</v>
      </c>
      <c r="G78" s="171">
        <v>268645.42372881353</v>
      </c>
      <c r="H78" s="171">
        <v>273630.50847457629</v>
      </c>
      <c r="I78" s="171">
        <v>283926.10169491527</v>
      </c>
      <c r="J78" s="171">
        <v>292290.50847457629</v>
      </c>
      <c r="K78" s="171">
        <v>306928.4745762712</v>
      </c>
      <c r="L78" s="171">
        <v>312882.71186440683</v>
      </c>
      <c r="M78" s="171">
        <v>327680.33898305084</v>
      </c>
      <c r="N78" s="171">
        <v>335238.30508474575</v>
      </c>
      <c r="O78" s="171">
        <v>350363.3898305085</v>
      </c>
      <c r="P78" s="171">
        <v>355510.16949152545</v>
      </c>
      <c r="Q78" s="171">
        <v>368377.62711864407</v>
      </c>
      <c r="R78" s="171">
        <v>378191.18644067796</v>
      </c>
      <c r="S78" s="171">
        <v>385272.20338983054</v>
      </c>
      <c r="T78" s="171">
        <v>391385.08474576275</v>
      </c>
      <c r="U78" s="171">
        <v>409400.33898305084</v>
      </c>
      <c r="V78" s="171">
        <v>416960.33898305084</v>
      </c>
      <c r="W78" s="171">
        <v>436586.44067796611</v>
      </c>
      <c r="X78" s="171">
        <v>442056.61016949156</v>
      </c>
      <c r="Y78" s="171">
        <v>448328.1355932203</v>
      </c>
      <c r="Z78" s="171">
        <v>473262.71186440677</v>
      </c>
      <c r="AA78" s="171">
        <v>489993.55932203389</v>
      </c>
      <c r="AB78" s="171">
        <v>498358.98305084743</v>
      </c>
      <c r="AC78" s="171">
        <v>506402.03389830509</v>
      </c>
      <c r="AD78" s="171">
        <v>514603.72881355928</v>
      </c>
      <c r="AE78" s="171">
        <v>523612.88135593222</v>
      </c>
      <c r="AF78" s="171">
        <v>539539.32203389832</v>
      </c>
      <c r="AG78" s="171">
        <v>547580.3389830509</v>
      </c>
      <c r="AH78" s="171">
        <v>566243.3898305085</v>
      </c>
      <c r="AI78" s="171">
        <v>584739.66101694922</v>
      </c>
      <c r="AJ78" s="171">
        <v>592944.40677966108</v>
      </c>
      <c r="AK78" s="171">
        <v>601470.50847457629</v>
      </c>
      <c r="AL78" s="171">
        <v>609032.54237288143</v>
      </c>
      <c r="AM78" s="171">
        <v>626083.72881355928</v>
      </c>
      <c r="AN78" s="171">
        <v>634930.16949152551</v>
      </c>
      <c r="AO78" s="171">
        <v>644582.03389830503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6">
        <v>2625</v>
      </c>
      <c r="B79" s="171">
        <v>223762.37288135593</v>
      </c>
      <c r="C79" s="171">
        <v>237036.61016949153</v>
      </c>
      <c r="D79" s="171">
        <v>243223.72881355931</v>
      </c>
      <c r="E79" s="171">
        <v>255450.50847457626</v>
      </c>
      <c r="F79" s="171">
        <v>264301.01694915252</v>
      </c>
      <c r="G79" s="171">
        <v>280173.55932203389</v>
      </c>
      <c r="H79" s="171">
        <v>285853.22033898305</v>
      </c>
      <c r="I79" s="171">
        <v>299528.13559322036</v>
      </c>
      <c r="J79" s="171">
        <v>316046.44067796611</v>
      </c>
      <c r="K79" s="171">
        <v>321890.84745762713</v>
      </c>
      <c r="L79" s="171">
        <v>328482.71186440677</v>
      </c>
      <c r="M79" s="171">
        <v>343763.3898305085</v>
      </c>
      <c r="N79" s="171">
        <v>350042.03389830509</v>
      </c>
      <c r="O79" s="171">
        <v>367092.20338983054</v>
      </c>
      <c r="P79" s="171">
        <v>373041.35593220341</v>
      </c>
      <c r="Q79" s="171">
        <v>379155.2542372882</v>
      </c>
      <c r="R79" s="171">
        <v>399747.45762711862</v>
      </c>
      <c r="S79" s="171">
        <v>406665.76271186443</v>
      </c>
      <c r="T79" s="171">
        <v>413740.67796610174</v>
      </c>
      <c r="U79" s="171">
        <v>432722.03389830509</v>
      </c>
      <c r="V79" s="171">
        <v>441250.16949152545</v>
      </c>
      <c r="W79" s="171">
        <v>460750.16949152545</v>
      </c>
      <c r="X79" s="171">
        <v>466353.55932203389</v>
      </c>
      <c r="Y79" s="171">
        <v>472457.28813559317</v>
      </c>
      <c r="Z79" s="171">
        <v>479212.88135593222</v>
      </c>
      <c r="AA79" s="171">
        <v>490314.9152542373</v>
      </c>
      <c r="AB79" s="171">
        <v>498036.6101694915</v>
      </c>
      <c r="AC79" s="171">
        <v>506561.69491525425</v>
      </c>
      <c r="AD79" s="171">
        <v>515086.77966101695</v>
      </c>
      <c r="AE79" s="171">
        <v>522489.15254237287</v>
      </c>
      <c r="AF79" s="171">
        <v>538410.50847457629</v>
      </c>
      <c r="AG79" s="171">
        <v>546295.93220338982</v>
      </c>
      <c r="AH79" s="171">
        <v>584739.66101694922</v>
      </c>
      <c r="AI79" s="171">
        <v>619164.40677966108</v>
      </c>
      <c r="AJ79" s="171">
        <v>624155.59322033892</v>
      </c>
      <c r="AK79" s="171">
        <v>628495.93220338982</v>
      </c>
      <c r="AL79" s="171">
        <v>631876.2711864406</v>
      </c>
      <c r="AM79" s="171">
        <v>639916.2711864406</v>
      </c>
      <c r="AN79" s="171">
        <v>643941.35593220335</v>
      </c>
      <c r="AO79" s="171">
        <v>645549.15254237282</v>
      </c>
    </row>
    <row r="80" spans="1:52" hidden="1" outlineLevel="1">
      <c r="A80" s="166">
        <v>2750</v>
      </c>
      <c r="B80" s="171">
        <v>229872.20338983051</v>
      </c>
      <c r="C80" s="171">
        <v>245509.83050847458</v>
      </c>
      <c r="D80" s="171">
        <v>250305.76271186443</v>
      </c>
      <c r="E80" s="171">
        <v>263334.9152542373</v>
      </c>
      <c r="F80" s="171">
        <v>271538.64406779659</v>
      </c>
      <c r="G80" s="171">
        <v>287464.06779661018</v>
      </c>
      <c r="H80" s="171">
        <v>293255.59322033898</v>
      </c>
      <c r="I80" s="171">
        <v>308860.67796610168</v>
      </c>
      <c r="J80" s="171">
        <v>325589.49152542377</v>
      </c>
      <c r="K80" s="171">
        <v>331540.67796610174</v>
      </c>
      <c r="L80" s="171">
        <v>337816.27118644066</v>
      </c>
      <c r="M80" s="171">
        <v>354384.40677966102</v>
      </c>
      <c r="N80" s="171">
        <v>361623.05084745766</v>
      </c>
      <c r="O80" s="171">
        <v>379155.2542372882</v>
      </c>
      <c r="P80" s="171">
        <v>385272.20338983054</v>
      </c>
      <c r="Q80" s="171">
        <v>390900</v>
      </c>
      <c r="R80" s="171">
        <v>412614.9152542373</v>
      </c>
      <c r="S80" s="171">
        <v>420819.66101694916</v>
      </c>
      <c r="T80" s="171">
        <v>428701.01694915252</v>
      </c>
      <c r="U80" s="171">
        <v>448974.9152542373</v>
      </c>
      <c r="V80" s="171">
        <v>456211.52542372886</v>
      </c>
      <c r="W80" s="171">
        <v>475127.79661016952</v>
      </c>
      <c r="X80" s="171">
        <v>481790.84745762707</v>
      </c>
      <c r="Y80" s="171">
        <v>487899.66101694916</v>
      </c>
      <c r="Z80" s="171">
        <v>495301.01694915252</v>
      </c>
      <c r="AA80" s="171">
        <v>506561.69491525425</v>
      </c>
      <c r="AB80" s="171">
        <v>515247.45762711862</v>
      </c>
      <c r="AC80" s="171">
        <v>523774.57627118641</v>
      </c>
      <c r="AD80" s="171">
        <v>531493.22033898311</v>
      </c>
      <c r="AE80" s="171">
        <v>540181.01694915257</v>
      </c>
      <c r="AF80" s="171">
        <v>557232.20338983054</v>
      </c>
      <c r="AG80" s="171">
        <v>565757.28813559317</v>
      </c>
      <c r="AH80" s="171">
        <v>619649.49152542371</v>
      </c>
      <c r="AI80" s="171">
        <v>621742.37288135593</v>
      </c>
      <c r="AJ80" s="171">
        <v>624314.23728813557</v>
      </c>
      <c r="AK80" s="171">
        <v>633321.35593220335</v>
      </c>
      <c r="AL80" s="171">
        <v>635895.25423728814</v>
      </c>
      <c r="AM80" s="171">
        <v>646029.15254237282</v>
      </c>
      <c r="AN80" s="171">
        <v>654232.88135593222</v>
      </c>
      <c r="AO80" s="171">
        <v>662919.6610169491</v>
      </c>
    </row>
    <row r="81" spans="1:41" hidden="1" outlineLevel="1">
      <c r="A81" s="166">
        <v>2875</v>
      </c>
      <c r="B81" s="171">
        <v>237111.86440677964</v>
      </c>
      <c r="C81" s="171">
        <v>249178.98305084748</v>
      </c>
      <c r="D81" s="171">
        <v>254971.5254237288</v>
      </c>
      <c r="E81" s="171">
        <v>267677.28813559323</v>
      </c>
      <c r="F81" s="171">
        <v>276365.0847457627</v>
      </c>
      <c r="G81" s="171">
        <v>292290.50847457629</v>
      </c>
      <c r="H81" s="171">
        <v>298886.44067796611</v>
      </c>
      <c r="I81" s="171">
        <v>314809.83050847455</v>
      </c>
      <c r="J81" s="171">
        <v>331540.67796610174</v>
      </c>
      <c r="K81" s="171">
        <v>337976.94915254239</v>
      </c>
      <c r="L81" s="171">
        <v>344085.76271186443</v>
      </c>
      <c r="M81" s="171">
        <v>359851.52542372886</v>
      </c>
      <c r="N81" s="171">
        <v>368541.35593220341</v>
      </c>
      <c r="O81" s="171">
        <v>386072.54237288132</v>
      </c>
      <c r="P81" s="171">
        <v>392188.4745762712</v>
      </c>
      <c r="Q81" s="171">
        <v>409883.3898305085</v>
      </c>
      <c r="R81" s="171">
        <v>419534.23728813563</v>
      </c>
      <c r="S81" s="171">
        <v>428701.01694915252</v>
      </c>
      <c r="T81" s="171">
        <v>434012.54237288138</v>
      </c>
      <c r="U81" s="171">
        <v>454280.33898305084</v>
      </c>
      <c r="V81" s="171">
        <v>462806.44067796611</v>
      </c>
      <c r="W81" s="171">
        <v>484038.30508474575</v>
      </c>
      <c r="X81" s="171">
        <v>489833.89830508473</v>
      </c>
      <c r="Y81" s="171">
        <v>496588.4745762712</v>
      </c>
      <c r="Z81" s="171">
        <v>519589.83050847461</v>
      </c>
      <c r="AA81" s="171">
        <v>537771.86440677964</v>
      </c>
      <c r="AB81" s="171">
        <v>546135.25423728814</v>
      </c>
      <c r="AC81" s="171">
        <v>555947.79661016946</v>
      </c>
      <c r="AD81" s="171">
        <v>564954.91525423725</v>
      </c>
      <c r="AE81" s="171">
        <v>573319.32203389832</v>
      </c>
      <c r="AF81" s="171">
        <v>590692.88135593222</v>
      </c>
      <c r="AG81" s="171">
        <v>599056.27118644072</v>
      </c>
      <c r="AH81" s="171">
        <v>633002.03389830503</v>
      </c>
      <c r="AI81" s="171">
        <v>638472.20338983054</v>
      </c>
      <c r="AJ81" s="171">
        <v>647318.64406779665</v>
      </c>
      <c r="AK81" s="171">
        <v>656488.47457627126</v>
      </c>
      <c r="AL81" s="171">
        <v>665814.91525423725</v>
      </c>
      <c r="AM81" s="171">
        <v>685120.67796610168</v>
      </c>
      <c r="AN81" s="171">
        <v>692518.98305084754</v>
      </c>
      <c r="AO81" s="171">
        <v>711661.01694915257</v>
      </c>
    </row>
    <row r="82" spans="1:41" hidden="1" outlineLevel="1">
      <c r="A82" s="166">
        <v>3000</v>
      </c>
      <c r="B82" s="171">
        <v>250627.11864406781</v>
      </c>
      <c r="C82" s="171">
        <v>262529.49152542377</v>
      </c>
      <c r="D82" s="171">
        <v>268965.76271186443</v>
      </c>
      <c r="E82" s="171">
        <v>285374.23728813557</v>
      </c>
      <c r="F82" s="171">
        <v>293899.32203389832</v>
      </c>
      <c r="G82" s="171">
        <v>312077.28813559323</v>
      </c>
      <c r="H82" s="171">
        <v>318672.20338983054</v>
      </c>
      <c r="I82" s="171">
        <v>334597.62711864407</v>
      </c>
      <c r="J82" s="171">
        <v>357923.3898305085</v>
      </c>
      <c r="K82" s="171">
        <v>364677.96610169497</v>
      </c>
      <c r="L82" s="171">
        <v>372562.37288135599</v>
      </c>
      <c r="M82" s="171">
        <v>380605.42372881353</v>
      </c>
      <c r="N82" s="171">
        <v>399910.16949152545</v>
      </c>
      <c r="O82" s="171">
        <v>418570.16949152545</v>
      </c>
      <c r="P82" s="171">
        <v>426289.83050847461</v>
      </c>
      <c r="Q82" s="171">
        <v>434493.55932203389</v>
      </c>
      <c r="R82" s="171">
        <v>454603.72881355934</v>
      </c>
      <c r="S82" s="171">
        <v>463772.54237288138</v>
      </c>
      <c r="T82" s="171">
        <v>471815.59322033898</v>
      </c>
      <c r="U82" s="171">
        <v>479538.30508474575</v>
      </c>
      <c r="V82" s="171">
        <v>502381.01694915252</v>
      </c>
      <c r="W82" s="171">
        <v>508812.20338983054</v>
      </c>
      <c r="X82" s="171">
        <v>515570.84745762707</v>
      </c>
      <c r="Y82" s="171">
        <v>538410.50847457629</v>
      </c>
      <c r="Z82" s="171">
        <v>551602.37288135593</v>
      </c>
      <c r="AA82" s="171">
        <v>569456.94915254239</v>
      </c>
      <c r="AB82" s="171">
        <v>580560</v>
      </c>
      <c r="AC82" s="171">
        <v>590209.83050847461</v>
      </c>
      <c r="AD82" s="171">
        <v>598092.20338983054</v>
      </c>
      <c r="AE82" s="171">
        <v>608547.45762711868</v>
      </c>
      <c r="AF82" s="171">
        <v>627852.20338983054</v>
      </c>
      <c r="AG82" s="171">
        <v>637341.35593220335</v>
      </c>
      <c r="AH82" s="171">
        <v>664690.16949152551</v>
      </c>
      <c r="AI82" s="171">
        <v>682707.45762711868</v>
      </c>
      <c r="AJ82" s="171">
        <v>688178.64406779665</v>
      </c>
      <c r="AK82" s="171">
        <v>698311.52542372886</v>
      </c>
      <c r="AL82" s="171">
        <v>707641.01694915257</v>
      </c>
      <c r="AM82" s="171">
        <v>735793.22033898311</v>
      </c>
      <c r="AN82" s="171">
        <v>740942.03389830503</v>
      </c>
      <c r="AO82" s="171">
        <v>746729.49152542371</v>
      </c>
    </row>
    <row r="83" spans="1:41" hidden="1" outlineLevel="1">
      <c r="A83" s="166">
        <v>3125</v>
      </c>
      <c r="B83" s="171">
        <v>257866.77966101695</v>
      </c>
      <c r="C83" s="171">
        <v>278660.33898305084</v>
      </c>
      <c r="D83" s="171">
        <v>286228.4745762712</v>
      </c>
      <c r="E83" s="171">
        <v>301783.72881355934</v>
      </c>
      <c r="F83" s="171">
        <v>312716.94915254239</v>
      </c>
      <c r="G83" s="171">
        <v>331941.35593220341</v>
      </c>
      <c r="H83" s="171">
        <v>339206.44067796611</v>
      </c>
      <c r="I83" s="171">
        <v>357437.28813559323</v>
      </c>
      <c r="J83" s="171">
        <v>375230.84745762713</v>
      </c>
      <c r="K83" s="171">
        <v>382193.89830508473</v>
      </c>
      <c r="L83" s="171">
        <v>389293.22033898305</v>
      </c>
      <c r="M83" s="171">
        <v>408434.23728813563</v>
      </c>
      <c r="N83" s="171">
        <v>418084.06779661018</v>
      </c>
      <c r="O83" s="171">
        <v>439409.49152542377</v>
      </c>
      <c r="P83" s="171">
        <v>447581.69491525419</v>
      </c>
      <c r="Q83" s="171">
        <v>455406.10169491527</v>
      </c>
      <c r="R83" s="171">
        <v>480275.59322033898</v>
      </c>
      <c r="S83" s="171">
        <v>490115.59322033898</v>
      </c>
      <c r="T83" s="171">
        <v>497835.25423728814</v>
      </c>
      <c r="U83" s="171">
        <v>506238.30508474575</v>
      </c>
      <c r="V83" s="171">
        <v>529617.96610169497</v>
      </c>
      <c r="W83" s="171">
        <v>553386.10169491533</v>
      </c>
      <c r="X83" s="171">
        <v>559443.05084745761</v>
      </c>
      <c r="Y83" s="171">
        <v>567461.69491525425</v>
      </c>
      <c r="Z83" s="171">
        <v>570743.3898305085</v>
      </c>
      <c r="AA83" s="171">
        <v>578144.74576271186</v>
      </c>
      <c r="AB83" s="171">
        <v>582970.16949152539</v>
      </c>
      <c r="AC83" s="171">
        <v>586995.25423728814</v>
      </c>
      <c r="AD83" s="171">
        <v>596320.67796610168</v>
      </c>
      <c r="AE83" s="171">
        <v>605654.23728813557</v>
      </c>
      <c r="AF83" s="171">
        <v>624314.23728813557</v>
      </c>
      <c r="AG83" s="171">
        <v>641686.779661017</v>
      </c>
      <c r="AH83" s="171">
        <v>655359.6610169491</v>
      </c>
      <c r="AI83" s="171">
        <v>674503.72881355928</v>
      </c>
      <c r="AJ83" s="171">
        <v>691716.6101694915</v>
      </c>
      <c r="AK83" s="171">
        <v>707319.6610169491</v>
      </c>
      <c r="AL83" s="171">
        <v>713111.18644067796</v>
      </c>
      <c r="AM83" s="171">
        <v>721152.20338983054</v>
      </c>
      <c r="AN83" s="171">
        <v>731288.13559322036</v>
      </c>
      <c r="AO83" s="171">
        <v>739653.55932203389</v>
      </c>
    </row>
    <row r="84" spans="1:41" hidden="1" outlineLevel="1">
      <c r="A84" s="166">
        <v>3250</v>
      </c>
      <c r="B84" s="171">
        <v>264622.37288135593</v>
      </c>
      <c r="C84" s="171">
        <v>282292.88135593222</v>
      </c>
      <c r="D84" s="171">
        <v>290040</v>
      </c>
      <c r="E84" s="171">
        <v>305963.3898305085</v>
      </c>
      <c r="F84" s="171">
        <v>317223.05084745766</v>
      </c>
      <c r="G84" s="171">
        <v>336936.61016949156</v>
      </c>
      <c r="H84" s="171">
        <v>343898.64406779665</v>
      </c>
      <c r="I84" s="171">
        <v>361623.05084745766</v>
      </c>
      <c r="J84" s="171">
        <v>380831.18644067796</v>
      </c>
      <c r="K84" s="171">
        <v>387521.69491525419</v>
      </c>
      <c r="L84" s="171">
        <v>394762.37288135599</v>
      </c>
      <c r="M84" s="171">
        <v>413904.40677966102</v>
      </c>
      <c r="N84" s="171">
        <v>423557.28813559323</v>
      </c>
      <c r="O84" s="171">
        <v>444404.74576271186</v>
      </c>
      <c r="P84" s="171">
        <v>452993.89830508473</v>
      </c>
      <c r="Q84" s="171">
        <v>474872.54237288138</v>
      </c>
      <c r="R84" s="171">
        <v>485326.77966101695</v>
      </c>
      <c r="S84" s="171">
        <v>494015.59322033898</v>
      </c>
      <c r="T84" s="171">
        <v>502699.32203389832</v>
      </c>
      <c r="U84" s="171">
        <v>526827.45762711868</v>
      </c>
      <c r="V84" s="171">
        <v>536162.03389830503</v>
      </c>
      <c r="W84" s="171">
        <v>559593.55932203389</v>
      </c>
      <c r="X84" s="171">
        <v>567009.15254237282</v>
      </c>
      <c r="Y84" s="171">
        <v>575089.83050847461</v>
      </c>
      <c r="Z84" s="171">
        <v>581362.37288135593</v>
      </c>
      <c r="AA84" s="171">
        <v>584739.66101694922</v>
      </c>
      <c r="AB84" s="171">
        <v>594557.28813559317</v>
      </c>
      <c r="AC84" s="171">
        <v>604527.45762711868</v>
      </c>
      <c r="AD84" s="171">
        <v>613374.91525423725</v>
      </c>
      <c r="AE84" s="171">
        <v>623349.15254237282</v>
      </c>
      <c r="AF84" s="171">
        <v>642491.18644067796</v>
      </c>
      <c r="AG84" s="171">
        <v>652303.72881355928</v>
      </c>
      <c r="AH84" s="171">
        <v>690105.76271186443</v>
      </c>
      <c r="AI84" s="171">
        <v>697827.45762711868</v>
      </c>
      <c r="AJ84" s="171">
        <v>710213.89830508479</v>
      </c>
      <c r="AK84" s="171">
        <v>727428.81355932204</v>
      </c>
      <c r="AL84" s="171">
        <v>738041.69491525425</v>
      </c>
      <c r="AM84" s="171">
        <v>855154.57627118647</v>
      </c>
      <c r="AN84" s="171">
        <v>857566.779661017</v>
      </c>
      <c r="AO84" s="171">
        <v>860624.74576271197</v>
      </c>
    </row>
    <row r="85" spans="1:41" hidden="1" outlineLevel="1">
      <c r="A85" s="166">
        <v>3375</v>
      </c>
      <c r="B85" s="171">
        <v>273308.13559322036</v>
      </c>
      <c r="C85" s="171">
        <v>287137.62711864407</v>
      </c>
      <c r="D85" s="171">
        <v>294381.35593220335</v>
      </c>
      <c r="E85" s="171">
        <v>309822.71186440683</v>
      </c>
      <c r="F85" s="171">
        <v>321407.79661016952</v>
      </c>
      <c r="G85" s="171">
        <v>341352.20338983054</v>
      </c>
      <c r="H85" s="171">
        <v>349076.94915254239</v>
      </c>
      <c r="I85" s="171">
        <v>367414.57627118641</v>
      </c>
      <c r="J85" s="171">
        <v>386238.30508474575</v>
      </c>
      <c r="K85" s="171">
        <v>393796.27118644066</v>
      </c>
      <c r="L85" s="171">
        <v>400230.50847457629</v>
      </c>
      <c r="M85" s="171">
        <v>420341.69491525419</v>
      </c>
      <c r="N85" s="171">
        <v>430633.22033898305</v>
      </c>
      <c r="O85" s="171">
        <v>452993.89830508473</v>
      </c>
      <c r="P85" s="171">
        <v>459588.81355932209</v>
      </c>
      <c r="Q85" s="171">
        <v>479858.64406779665</v>
      </c>
      <c r="R85" s="171">
        <v>491925.76271186443</v>
      </c>
      <c r="S85" s="171">
        <v>501894.9152542373</v>
      </c>
      <c r="T85" s="171">
        <v>510582.71186440677</v>
      </c>
      <c r="U85" s="171">
        <v>534712.88135593222</v>
      </c>
      <c r="V85" s="171">
        <v>543721.01694915257</v>
      </c>
      <c r="W85" s="171">
        <v>568068.81355932204</v>
      </c>
      <c r="X85" s="171">
        <v>576055.93220338982</v>
      </c>
      <c r="Y85" s="171">
        <v>583455.25423728814</v>
      </c>
      <c r="Z85" s="171">
        <v>596001.35593220335</v>
      </c>
      <c r="AA85" s="171">
        <v>614984.74576271186</v>
      </c>
      <c r="AB85" s="171">
        <v>625921.01694915257</v>
      </c>
      <c r="AC85" s="171">
        <v>636540</v>
      </c>
      <c r="AD85" s="171">
        <v>645705.76271186443</v>
      </c>
      <c r="AE85" s="171">
        <v>656488.47457627126</v>
      </c>
      <c r="AF85" s="171">
        <v>689624.74576271197</v>
      </c>
      <c r="AG85" s="171">
        <v>693484.06779661018</v>
      </c>
      <c r="AH85" s="171">
        <v>710377.62711864419</v>
      </c>
      <c r="AI85" s="171">
        <v>730966.779661017</v>
      </c>
      <c r="AJ85" s="171">
        <v>753486.10169491533</v>
      </c>
      <c r="AK85" s="171">
        <v>762657.96610169485</v>
      </c>
      <c r="AL85" s="171">
        <v>838583.38983050839</v>
      </c>
      <c r="AM85" s="171">
        <v>855315.25423728814</v>
      </c>
      <c r="AN85" s="171">
        <v>859174.57627118647</v>
      </c>
      <c r="AO85" s="171">
        <v>879766.779661017</v>
      </c>
    </row>
    <row r="86" spans="1:41" hidden="1" outlineLevel="1">
      <c r="A86" s="166">
        <v>3500</v>
      </c>
      <c r="B86" s="171">
        <v>279099.66101694916</v>
      </c>
      <c r="C86" s="171">
        <v>299047.11864406778</v>
      </c>
      <c r="D86" s="171">
        <v>306446.44067796611</v>
      </c>
      <c r="E86" s="171">
        <v>332504.74576271186</v>
      </c>
      <c r="F86" s="171">
        <v>344732.54237288132</v>
      </c>
      <c r="G86" s="171">
        <v>355992.20338983054</v>
      </c>
      <c r="H86" s="171">
        <v>362909.49152542377</v>
      </c>
      <c r="I86" s="171">
        <v>380122.37288135599</v>
      </c>
      <c r="J86" s="171">
        <v>400713.55932203389</v>
      </c>
      <c r="K86" s="171">
        <v>408756.61016949156</v>
      </c>
      <c r="L86" s="171">
        <v>417605.08474576275</v>
      </c>
      <c r="M86" s="171">
        <v>438353.89830508473</v>
      </c>
      <c r="N86" s="171">
        <v>449936.94915254239</v>
      </c>
      <c r="O86" s="171">
        <v>474550.16949152539</v>
      </c>
      <c r="P86" s="171">
        <v>483076.27118644066</v>
      </c>
      <c r="Q86" s="171">
        <v>505758.30508474575</v>
      </c>
      <c r="R86" s="171">
        <v>517340.33898305084</v>
      </c>
      <c r="S86" s="171">
        <v>526346.44067796611</v>
      </c>
      <c r="T86" s="171">
        <v>534712.88135593222</v>
      </c>
      <c r="U86" s="171">
        <v>559485.76271186443</v>
      </c>
      <c r="V86" s="171">
        <v>565918.98305084754</v>
      </c>
      <c r="W86" s="171">
        <v>589246.779661017</v>
      </c>
      <c r="X86" s="171">
        <v>596485.42372881353</v>
      </c>
      <c r="Y86" s="171">
        <v>604689.15254237282</v>
      </c>
      <c r="Z86" s="171">
        <v>611445.76271186443</v>
      </c>
      <c r="AA86" s="171">
        <v>631876.2711864406</v>
      </c>
      <c r="AB86" s="171">
        <v>642491.18644067796</v>
      </c>
      <c r="AC86" s="171">
        <v>653270.84745762707</v>
      </c>
      <c r="AD86" s="171">
        <v>679007.79661016946</v>
      </c>
      <c r="AE86" s="171">
        <v>683191.52542372886</v>
      </c>
      <c r="AF86" s="171">
        <v>698151.86440677976</v>
      </c>
      <c r="AG86" s="171">
        <v>705069.15254237282</v>
      </c>
      <c r="AH86" s="171">
        <v>729842.03389830503</v>
      </c>
      <c r="AI86" s="171">
        <v>756546.10169491533</v>
      </c>
      <c r="AJ86" s="171">
        <v>773274.91525423725</v>
      </c>
      <c r="AK86" s="171">
        <v>841641.35593220347</v>
      </c>
      <c r="AL86" s="171">
        <v>856118.64406779665</v>
      </c>
      <c r="AM86" s="171">
        <v>882821.69491525425</v>
      </c>
      <c r="AN86" s="171">
        <v>884270.84745762707</v>
      </c>
      <c r="AO86" s="171">
        <v>892958.64406779665</v>
      </c>
    </row>
    <row r="87" spans="1:41" hidden="1" outlineLevel="1">
      <c r="A87" s="166">
        <v>3625</v>
      </c>
      <c r="B87" s="171">
        <v>293416.27118644072</v>
      </c>
      <c r="C87" s="171">
        <v>303227.79661016946</v>
      </c>
      <c r="D87" s="171">
        <v>309341.69491525425</v>
      </c>
      <c r="E87" s="171">
        <v>335561.69491525419</v>
      </c>
      <c r="F87" s="171">
        <v>347463.05084745766</v>
      </c>
      <c r="G87" s="171">
        <v>358888.4745762712</v>
      </c>
      <c r="H87" s="171">
        <v>378191.18644067796</v>
      </c>
      <c r="I87" s="171">
        <v>396533.89830508473</v>
      </c>
      <c r="J87" s="171">
        <v>418729.83050847461</v>
      </c>
      <c r="K87" s="171">
        <v>428061.35593220341</v>
      </c>
      <c r="L87" s="171">
        <v>435781.01694915252</v>
      </c>
      <c r="M87" s="171">
        <v>457015.93220338988</v>
      </c>
      <c r="N87" s="171">
        <v>470044.06779661018</v>
      </c>
      <c r="O87" s="171">
        <v>495301.01694915252</v>
      </c>
      <c r="P87" s="171">
        <v>503988.81355932204</v>
      </c>
      <c r="Q87" s="171">
        <v>512354.23728813563</v>
      </c>
      <c r="R87" s="171">
        <v>539700</v>
      </c>
      <c r="S87" s="171">
        <v>549191.18644067796</v>
      </c>
      <c r="T87" s="171">
        <v>557557.62711864407</v>
      </c>
      <c r="U87" s="171">
        <v>565438.98305084754</v>
      </c>
      <c r="V87" s="171">
        <v>590533.22033898311</v>
      </c>
      <c r="W87" s="171">
        <v>608547.45762711868</v>
      </c>
      <c r="X87" s="171">
        <v>622705.42372881365</v>
      </c>
      <c r="Y87" s="171">
        <v>629947.11864406778</v>
      </c>
      <c r="Z87" s="171">
        <v>646674.91525423725</v>
      </c>
      <c r="AA87" s="171">
        <v>669516.6101694915</v>
      </c>
      <c r="AB87" s="171">
        <v>681098.64406779665</v>
      </c>
      <c r="AC87" s="171">
        <v>707158.98305084754</v>
      </c>
      <c r="AD87" s="171">
        <v>707963.38983050839</v>
      </c>
      <c r="AE87" s="171">
        <v>731447.79661016946</v>
      </c>
      <c r="AF87" s="171">
        <v>739653.55932203389</v>
      </c>
      <c r="AG87" s="171">
        <v>750429.15254237282</v>
      </c>
      <c r="AH87" s="171">
        <v>782765.08474576264</v>
      </c>
      <c r="AI87" s="171">
        <v>881854.57627118647</v>
      </c>
      <c r="AJ87" s="171">
        <v>896176.2711864406</v>
      </c>
      <c r="AK87" s="171">
        <v>899874.91525423725</v>
      </c>
      <c r="AL87" s="171">
        <v>903255.25423728814</v>
      </c>
      <c r="AM87" s="171">
        <v>910168.47457627126</v>
      </c>
      <c r="AN87" s="171">
        <v>959715.25423728814</v>
      </c>
      <c r="AO87" s="171">
        <v>968403.05084745772</v>
      </c>
    </row>
    <row r="88" spans="1:41" hidden="1" outlineLevel="1">
      <c r="A88" s="166">
        <v>3750</v>
      </c>
      <c r="B88" s="171">
        <v>300655.93220338982</v>
      </c>
      <c r="C88" s="171">
        <v>328156.27118644066</v>
      </c>
      <c r="D88" s="171">
        <v>337087.11864406778</v>
      </c>
      <c r="E88" s="171">
        <v>355510.16949152545</v>
      </c>
      <c r="F88" s="171">
        <v>369665.08474576275</v>
      </c>
      <c r="G88" s="171">
        <v>392788.4745762712</v>
      </c>
      <c r="H88" s="171">
        <v>401266.77966101695</v>
      </c>
      <c r="I88" s="171">
        <v>410045.08474576275</v>
      </c>
      <c r="J88" s="171">
        <v>445766.44067796611</v>
      </c>
      <c r="K88" s="171">
        <v>454545.76271186443</v>
      </c>
      <c r="L88" s="171">
        <v>465595.93220338988</v>
      </c>
      <c r="M88" s="171">
        <v>477100.67796610174</v>
      </c>
      <c r="N88" s="171">
        <v>503587.11864406784</v>
      </c>
      <c r="O88" s="171">
        <v>528863.3898305085</v>
      </c>
      <c r="P88" s="171">
        <v>537642.71186440671</v>
      </c>
      <c r="Q88" s="171">
        <v>545818.98305084754</v>
      </c>
      <c r="R88" s="171">
        <v>547257.96610169497</v>
      </c>
      <c r="S88" s="171">
        <v>547903.72881355928</v>
      </c>
      <c r="T88" s="171">
        <v>556269.15254237282</v>
      </c>
      <c r="U88" s="171">
        <v>582006.10169491533</v>
      </c>
      <c r="V88" s="171">
        <v>589246.779661017</v>
      </c>
      <c r="W88" s="171">
        <v>613858.98305084754</v>
      </c>
      <c r="X88" s="171">
        <v>622222.37288135593</v>
      </c>
      <c r="Y88" s="171">
        <v>656164.06779661018</v>
      </c>
      <c r="Z88" s="171">
        <v>643295.59322033904</v>
      </c>
      <c r="AA88" s="171">
        <v>679490.84745762707</v>
      </c>
      <c r="AB88" s="171">
        <v>690589.83050847461</v>
      </c>
      <c r="AC88" s="171">
        <v>691716.6101694915</v>
      </c>
      <c r="AD88" s="171">
        <v>698632.88135593222</v>
      </c>
      <c r="AE88" s="171">
        <v>710377.62711864419</v>
      </c>
      <c r="AF88" s="171">
        <v>734023.72881355928</v>
      </c>
      <c r="AG88" s="171">
        <v>746409.15254237282</v>
      </c>
      <c r="AH88" s="171">
        <v>858532.88135593222</v>
      </c>
      <c r="AI88" s="171">
        <v>860624.74576271197</v>
      </c>
      <c r="AJ88" s="171">
        <v>875585.08474576275</v>
      </c>
      <c r="AK88" s="171">
        <v>885075.25423728814</v>
      </c>
      <c r="AL88" s="171">
        <v>892958.64406779665</v>
      </c>
      <c r="AM88" s="171">
        <v>934622.03389830503</v>
      </c>
      <c r="AN88" s="171">
        <v>936065.08474576275</v>
      </c>
      <c r="AO88" s="171">
        <v>940090.16949152551</v>
      </c>
    </row>
    <row r="89" spans="1:41" hidden="1" outlineLevel="1">
      <c r="A89" s="166">
        <v>3875</v>
      </c>
      <c r="B89" s="171">
        <v>307412.54237288138</v>
      </c>
      <c r="C89" s="171">
        <v>331786.77966101695</v>
      </c>
      <c r="D89" s="171">
        <v>340229.49152542377</v>
      </c>
      <c r="E89" s="171">
        <v>358404.40677966102</v>
      </c>
      <c r="F89" s="171">
        <v>374170.16949152545</v>
      </c>
      <c r="G89" s="171">
        <v>399144.40677966102</v>
      </c>
      <c r="H89" s="171">
        <v>406256.94915254239</v>
      </c>
      <c r="I89" s="171">
        <v>426289.83050847461</v>
      </c>
      <c r="J89" s="171">
        <v>450155.59322033898</v>
      </c>
      <c r="K89" s="171">
        <v>460145.08474576275</v>
      </c>
      <c r="L89" s="171">
        <v>471043.72881355934</v>
      </c>
      <c r="M89" s="171">
        <v>482755.93220338982</v>
      </c>
      <c r="N89" s="171">
        <v>509184.40677966108</v>
      </c>
      <c r="O89" s="171">
        <v>535373.89830508479</v>
      </c>
      <c r="P89" s="171">
        <v>544151.18644067796</v>
      </c>
      <c r="Q89" s="171">
        <v>553051.52542372886</v>
      </c>
      <c r="R89" s="171">
        <v>581085.76271186443</v>
      </c>
      <c r="S89" s="171">
        <v>591527.79661016946</v>
      </c>
      <c r="T89" s="171">
        <v>600458.64406779665</v>
      </c>
      <c r="U89" s="171">
        <v>610640.3389830509</v>
      </c>
      <c r="V89" s="171">
        <v>637845.76271186443</v>
      </c>
      <c r="W89" s="171">
        <v>665395.93220338982</v>
      </c>
      <c r="X89" s="171">
        <v>673870.16949152551</v>
      </c>
      <c r="Y89" s="171">
        <v>682545.76271186443</v>
      </c>
      <c r="Z89" s="171">
        <v>690105.76271186443</v>
      </c>
      <c r="AA89" s="171">
        <v>696381.35593220347</v>
      </c>
      <c r="AB89" s="171">
        <v>707319.6610169491</v>
      </c>
      <c r="AC89" s="171">
        <v>718902.71186440683</v>
      </c>
      <c r="AD89" s="171">
        <v>730643.38983050839</v>
      </c>
      <c r="AE89" s="171">
        <v>742549.83050847461</v>
      </c>
      <c r="AF89" s="171">
        <v>825714.91525423725</v>
      </c>
      <c r="AG89" s="171">
        <v>833917.62711864419</v>
      </c>
      <c r="AH89" s="171">
        <v>892153.22033898311</v>
      </c>
      <c r="AI89" s="171">
        <v>901322.03389830503</v>
      </c>
      <c r="AJ89" s="171">
        <v>932851.52542372886</v>
      </c>
      <c r="AK89" s="171">
        <v>941858.64406779665</v>
      </c>
      <c r="AL89" s="171">
        <v>967277.28813559329</v>
      </c>
      <c r="AM89" s="171">
        <v>989957.28813559329</v>
      </c>
      <c r="AN89" s="171">
        <v>991567.11864406778</v>
      </c>
      <c r="AO89" s="171">
        <v>992533.220338983</v>
      </c>
    </row>
    <row r="90" spans="1:41" hidden="1" outlineLevel="1">
      <c r="A90" s="166">
        <v>4000</v>
      </c>
      <c r="B90" s="171">
        <v>315130.16949152545</v>
      </c>
      <c r="C90" s="171">
        <v>342318.30508474575</v>
      </c>
      <c r="D90" s="171">
        <v>352131.86440677964</v>
      </c>
      <c r="E90" s="171">
        <v>370956.61016949156</v>
      </c>
      <c r="F90" s="171">
        <v>382374.9152542373</v>
      </c>
      <c r="G90" s="171">
        <v>404254.57627118641</v>
      </c>
      <c r="H90" s="171">
        <v>411650.84745762713</v>
      </c>
      <c r="I90" s="171">
        <v>431599.32203389832</v>
      </c>
      <c r="J90" s="171">
        <v>454924.06779661018</v>
      </c>
      <c r="K90" s="171">
        <v>464896.27118644066</v>
      </c>
      <c r="L90" s="171">
        <v>474066.10169491527</v>
      </c>
      <c r="M90" s="171">
        <v>497872.88135593222</v>
      </c>
      <c r="N90" s="171">
        <v>513477.96610169497</v>
      </c>
      <c r="O90" s="171">
        <v>542595.25423728814</v>
      </c>
      <c r="P90" s="171">
        <v>551441.69491525425</v>
      </c>
      <c r="Q90" s="171">
        <v>560774.23728813557</v>
      </c>
      <c r="R90" s="171">
        <v>590050.16949152539</v>
      </c>
      <c r="S90" s="171">
        <v>599860.67796610168</v>
      </c>
      <c r="T90" s="171">
        <v>609032.54237288143</v>
      </c>
      <c r="U90" s="171">
        <v>637181.69491525425</v>
      </c>
      <c r="V90" s="171">
        <v>646029.15254237282</v>
      </c>
      <c r="W90" s="171">
        <v>672734.23728813557</v>
      </c>
      <c r="X90" s="171">
        <v>682225.42372881353</v>
      </c>
      <c r="Y90" s="171">
        <v>692197.62711864419</v>
      </c>
      <c r="Z90" s="171">
        <v>694126.779661017</v>
      </c>
      <c r="AA90" s="171">
        <v>696703.72881355928</v>
      </c>
      <c r="AB90" s="171">
        <v>723083.38983050839</v>
      </c>
      <c r="AC90" s="171">
        <v>727588.47457627126</v>
      </c>
      <c r="AD90" s="171">
        <v>731609.49152542371</v>
      </c>
      <c r="AE90" s="171">
        <v>808826.44067796611</v>
      </c>
      <c r="AF90" s="171">
        <v>831668.13559322036</v>
      </c>
      <c r="AG90" s="171">
        <v>839872.88135593222</v>
      </c>
      <c r="AH90" s="171">
        <v>892153.22033898311</v>
      </c>
      <c r="AI90" s="171">
        <v>911935.93220338994</v>
      </c>
      <c r="AJ90" s="171">
        <v>932851.52542372886</v>
      </c>
      <c r="AK90" s="171">
        <v>948132.20338983054</v>
      </c>
      <c r="AL90" s="171">
        <v>967921.01694915257</v>
      </c>
      <c r="AM90" s="171">
        <v>990120</v>
      </c>
      <c r="AN90" s="171">
        <v>991890.50847457629</v>
      </c>
      <c r="AO90" s="171">
        <v>993977.28813559329</v>
      </c>
    </row>
    <row r="91" spans="1:41" hidden="1" outlineLevel="1">
      <c r="A91" s="166">
        <v>4125</v>
      </c>
      <c r="B91" s="171">
        <v>328326.10169491527</v>
      </c>
      <c r="C91" s="171">
        <v>347305.42372881353</v>
      </c>
      <c r="D91" s="171">
        <v>355992.20338983054</v>
      </c>
      <c r="E91" s="171">
        <v>375938.64406779665</v>
      </c>
      <c r="F91" s="171">
        <v>392024.74576271186</v>
      </c>
      <c r="G91" s="171">
        <v>419694.9152542373</v>
      </c>
      <c r="H91" s="171">
        <v>428866.77966101695</v>
      </c>
      <c r="I91" s="171">
        <v>451062.71186440677</v>
      </c>
      <c r="J91" s="171">
        <v>474227.79661016952</v>
      </c>
      <c r="K91" s="171">
        <v>482272.88135593222</v>
      </c>
      <c r="L91" s="171">
        <v>491438.64406779665</v>
      </c>
      <c r="M91" s="171">
        <v>516534.9152542373</v>
      </c>
      <c r="N91" s="171">
        <v>529723.72881355928</v>
      </c>
      <c r="O91" s="171">
        <v>558228.81355932204</v>
      </c>
      <c r="P91" s="171">
        <v>570102.71186440671</v>
      </c>
      <c r="Q91" s="171">
        <v>581525.08474576275</v>
      </c>
      <c r="R91" s="171">
        <v>613534.57627118647</v>
      </c>
      <c r="S91" s="171">
        <v>624155.59322033892</v>
      </c>
      <c r="T91" s="171">
        <v>633002.03389830503</v>
      </c>
      <c r="U91" s="171">
        <v>659543.38983050839</v>
      </c>
      <c r="V91" s="171">
        <v>668550.50847457617</v>
      </c>
      <c r="W91" s="171">
        <v>696121.01694915257</v>
      </c>
      <c r="X91" s="171">
        <v>706676.94915254239</v>
      </c>
      <c r="Y91" s="171">
        <v>716005.42372881353</v>
      </c>
      <c r="Z91" s="171">
        <v>717934.57627118647</v>
      </c>
      <c r="AA91" s="171">
        <v>721152.20338983054</v>
      </c>
      <c r="AB91" s="171">
        <v>723406.779661017</v>
      </c>
      <c r="AC91" s="171">
        <v>734343.05084745772</v>
      </c>
      <c r="AD91" s="171">
        <v>793544.74576271197</v>
      </c>
      <c r="AE91" s="171">
        <v>833436.6101694915</v>
      </c>
      <c r="AF91" s="171">
        <v>841157.28813559329</v>
      </c>
      <c r="AG91" s="171">
        <v>849522.71186440683</v>
      </c>
      <c r="AH91" s="171">
        <v>914028.81355932204</v>
      </c>
      <c r="AI91" s="171">
        <v>915800.3389830509</v>
      </c>
      <c r="AJ91" s="171">
        <v>933653.89830508479</v>
      </c>
      <c r="AK91" s="171">
        <v>959715.25423728814</v>
      </c>
      <c r="AL91" s="171">
        <v>968886.10169491521</v>
      </c>
      <c r="AM91" s="171">
        <v>990762.71186440683</v>
      </c>
      <c r="AN91" s="171">
        <v>992209.83050847461</v>
      </c>
      <c r="AO91" s="171">
        <v>1039182.7118644068</v>
      </c>
    </row>
    <row r="92" spans="1:41" hidden="1" outlineLevel="1">
      <c r="A92" s="166">
        <v>4250</v>
      </c>
      <c r="B92" s="171">
        <v>335082.71186440677</v>
      </c>
      <c r="C92" s="171">
        <v>352290.50847457629</v>
      </c>
      <c r="D92" s="171">
        <v>360015.25423728809</v>
      </c>
      <c r="E92" s="171">
        <v>391063.72881355934</v>
      </c>
      <c r="F92" s="171">
        <v>408592.88135593222</v>
      </c>
      <c r="G92" s="171">
        <v>423667.11864406778</v>
      </c>
      <c r="H92" s="171">
        <v>433527.45762711862</v>
      </c>
      <c r="I92" s="171">
        <v>455729.49152542377</v>
      </c>
      <c r="J92" s="171">
        <v>479538.30508474575</v>
      </c>
      <c r="K92" s="171">
        <v>488063.3898305085</v>
      </c>
      <c r="L92" s="171">
        <v>497713.22033898305</v>
      </c>
      <c r="M92" s="171">
        <v>522165.76271186443</v>
      </c>
      <c r="N92" s="171">
        <v>536319.66101694922</v>
      </c>
      <c r="O92" s="171">
        <v>563827.11864406778</v>
      </c>
      <c r="P92" s="171">
        <v>575573.89830508479</v>
      </c>
      <c r="Q92" s="171">
        <v>586189.83050847461</v>
      </c>
      <c r="R92" s="171">
        <v>618521.69491525425</v>
      </c>
      <c r="S92" s="171">
        <v>629140.67796610168</v>
      </c>
      <c r="T92" s="171">
        <v>638629.83050847461</v>
      </c>
      <c r="U92" s="171">
        <v>668550.50847457617</v>
      </c>
      <c r="V92" s="171">
        <v>676595.59322033904</v>
      </c>
      <c r="W92" s="171">
        <v>705229.83050847461</v>
      </c>
      <c r="X92" s="171">
        <v>714396.6101694915</v>
      </c>
      <c r="Y92" s="171">
        <v>724371.86440677976</v>
      </c>
      <c r="Z92" s="171">
        <v>727588.47457627126</v>
      </c>
      <c r="AA92" s="171">
        <v>730807.11864406778</v>
      </c>
      <c r="AB92" s="171">
        <v>738527.79661016946</v>
      </c>
      <c r="AC92" s="171">
        <v>795956.94915254239</v>
      </c>
      <c r="AD92" s="171">
        <v>833917.62711864419</v>
      </c>
      <c r="AE92" s="171">
        <v>845021.69491525425</v>
      </c>
      <c r="AF92" s="171">
        <v>887808.81355932204</v>
      </c>
      <c r="AG92" s="171">
        <v>896334.91525423725</v>
      </c>
      <c r="AH92" s="171">
        <v>915477.96610169485</v>
      </c>
      <c r="AI92" s="171">
        <v>934940.3389830509</v>
      </c>
      <c r="AJ92" s="171">
        <v>944753.89830508479</v>
      </c>
      <c r="AK92" s="171">
        <v>970976.94915254239</v>
      </c>
      <c r="AL92" s="171">
        <v>983364.40677966108</v>
      </c>
      <c r="AM92" s="171">
        <v>991890.50847457629</v>
      </c>
      <c r="AN92" s="171">
        <v>1042719.6610169492</v>
      </c>
      <c r="AO92" s="171">
        <v>1043366.4406779661</v>
      </c>
    </row>
    <row r="93" spans="1:41" hidden="1" outlineLevel="1">
      <c r="A93" s="166">
        <v>4375</v>
      </c>
      <c r="B93" s="171">
        <v>343285.42372881353</v>
      </c>
      <c r="C93" s="171">
        <v>355992.20338983054</v>
      </c>
      <c r="D93" s="171">
        <v>363069.15254237287</v>
      </c>
      <c r="E93" s="171">
        <v>393796.27118644066</v>
      </c>
      <c r="F93" s="171">
        <v>411491.18644067796</v>
      </c>
      <c r="G93" s="171">
        <v>426931.52542372886</v>
      </c>
      <c r="H93" s="171">
        <v>437388.81355932209</v>
      </c>
      <c r="I93" s="171">
        <v>461360.33898305084</v>
      </c>
      <c r="J93" s="171">
        <v>484842.71186440677</v>
      </c>
      <c r="K93" s="171">
        <v>493370.84745762707</v>
      </c>
      <c r="L93" s="171">
        <v>503988.81355932204</v>
      </c>
      <c r="M93" s="171">
        <v>528921.35593220335</v>
      </c>
      <c r="N93" s="171">
        <v>542915.59322033892</v>
      </c>
      <c r="O93" s="171">
        <v>571228.47457627114</v>
      </c>
      <c r="P93" s="171">
        <v>582648.81355932204</v>
      </c>
      <c r="Q93" s="171">
        <v>616913.89830508479</v>
      </c>
      <c r="R93" s="171">
        <v>624955.93220338982</v>
      </c>
      <c r="S93" s="171">
        <v>636860.3389830509</v>
      </c>
      <c r="T93" s="171">
        <v>646996.2711864406</v>
      </c>
      <c r="U93" s="171">
        <v>676274.23728813557</v>
      </c>
      <c r="V93" s="171">
        <v>685120.67796610168</v>
      </c>
      <c r="W93" s="171">
        <v>712015.93220338994</v>
      </c>
      <c r="X93" s="171">
        <v>722307.45762711868</v>
      </c>
      <c r="Y93" s="171">
        <v>754775.59322033904</v>
      </c>
      <c r="Z93" s="171">
        <v>747052.88135593222</v>
      </c>
      <c r="AA93" s="171">
        <v>756063.05084745772</v>
      </c>
      <c r="AB93" s="171">
        <v>796438.98305084754</v>
      </c>
      <c r="AC93" s="171">
        <v>837938.64406779665</v>
      </c>
      <c r="AD93" s="171">
        <v>846951.86440677976</v>
      </c>
      <c r="AE93" s="171">
        <v>892958.64406779665</v>
      </c>
      <c r="AF93" s="171">
        <v>898426.779661017</v>
      </c>
      <c r="AG93" s="171">
        <v>909523.72881355928</v>
      </c>
      <c r="AH93" s="171">
        <v>967921.01694915257</v>
      </c>
      <c r="AI93" s="171">
        <v>969045.76271186443</v>
      </c>
      <c r="AJ93" s="171">
        <v>970976.94915254239</v>
      </c>
      <c r="AK93" s="171">
        <v>982560</v>
      </c>
      <c r="AL93" s="171">
        <v>994460.33898305078</v>
      </c>
      <c r="AM93" s="171">
        <v>1034838.3050847457</v>
      </c>
      <c r="AN93" s="171">
        <v>1043045.0847457628</v>
      </c>
      <c r="AO93" s="171">
        <v>1044650.8474576271</v>
      </c>
    </row>
    <row r="94" spans="1:41" hidden="1" outlineLevel="1">
      <c r="A94" s="166">
        <v>4500</v>
      </c>
      <c r="B94" s="171">
        <v>350201.69491525419</v>
      </c>
      <c r="C94" s="171">
        <v>380122.37288135599</v>
      </c>
      <c r="D94" s="171">
        <v>390416.94915254239</v>
      </c>
      <c r="E94" s="171">
        <v>412132.88135593222</v>
      </c>
      <c r="F94" s="171">
        <v>431599.32203389832</v>
      </c>
      <c r="G94" s="171">
        <v>461961.35593220341</v>
      </c>
      <c r="H94" s="171">
        <v>470848.4745762712</v>
      </c>
      <c r="I94" s="171">
        <v>494818.98305084743</v>
      </c>
      <c r="J94" s="171">
        <v>505916.94915254239</v>
      </c>
      <c r="K94" s="171">
        <v>516050.84745762707</v>
      </c>
      <c r="L94" s="171">
        <v>526669.83050847461</v>
      </c>
      <c r="M94" s="171">
        <v>553533.55932203389</v>
      </c>
      <c r="N94" s="171">
        <v>569620.67796610168</v>
      </c>
      <c r="O94" s="171">
        <v>601470.50847457629</v>
      </c>
      <c r="P94" s="171">
        <v>611283.05084745761</v>
      </c>
      <c r="Q94" s="171">
        <v>628336.27118644072</v>
      </c>
      <c r="R94" s="171">
        <v>676142.03389830503</v>
      </c>
      <c r="S94" s="171">
        <v>688553.89830508479</v>
      </c>
      <c r="T94" s="171">
        <v>699452.54237288132</v>
      </c>
      <c r="U94" s="171">
        <v>718097.28813559329</v>
      </c>
      <c r="V94" s="171">
        <v>742390.16949152551</v>
      </c>
      <c r="W94" s="171">
        <v>774071.18644067796</v>
      </c>
      <c r="X94" s="171">
        <v>784063.72881355928</v>
      </c>
      <c r="Y94" s="171">
        <v>794668.47457627126</v>
      </c>
      <c r="Z94" s="171">
        <v>824591.18644067796</v>
      </c>
      <c r="AA94" s="171">
        <v>851777.28813559329</v>
      </c>
      <c r="AB94" s="171">
        <v>895046.44067796611</v>
      </c>
      <c r="AC94" s="171">
        <v>903894.91525423725</v>
      </c>
      <c r="AD94" s="171">
        <v>916926.10169491533</v>
      </c>
      <c r="AE94" s="171">
        <v>928025.08474576275</v>
      </c>
      <c r="AF94" s="171">
        <v>933979.32203389832</v>
      </c>
      <c r="AG94" s="171">
        <v>962610.50847457629</v>
      </c>
      <c r="AH94" s="171">
        <v>983043.05084745772</v>
      </c>
      <c r="AI94" s="171">
        <v>985292.54237288132</v>
      </c>
      <c r="AJ94" s="171">
        <v>1045938.3050847457</v>
      </c>
      <c r="AK94" s="171">
        <v>1047546.1016949152</v>
      </c>
      <c r="AL94" s="171">
        <v>1055430.5084745763</v>
      </c>
      <c r="AM94" s="171">
        <v>1071677.2881355933</v>
      </c>
      <c r="AN94" s="171">
        <v>1078274.2372881356</v>
      </c>
      <c r="AO94" s="171">
        <v>1110603.0508474577</v>
      </c>
    </row>
    <row r="95" spans="1:41" hidden="1" outlineLevel="1">
      <c r="A95" s="166">
        <v>4625</v>
      </c>
      <c r="B95" s="171">
        <v>363714.9152542373</v>
      </c>
      <c r="C95" s="171">
        <v>383822.03389830509</v>
      </c>
      <c r="D95" s="171">
        <v>394762.37288135599</v>
      </c>
      <c r="E95" s="171">
        <v>417120</v>
      </c>
      <c r="F95" s="171">
        <v>435622.37288135599</v>
      </c>
      <c r="G95" s="171">
        <v>466990.16949152545</v>
      </c>
      <c r="H95" s="171">
        <v>477283.72881355928</v>
      </c>
      <c r="I95" s="171">
        <v>502537.62711864407</v>
      </c>
      <c r="J95" s="171">
        <v>527958.30508474575</v>
      </c>
      <c r="K95" s="171">
        <v>536803.72881355928</v>
      </c>
      <c r="L95" s="171">
        <v>549191.18644067796</v>
      </c>
      <c r="M95" s="171">
        <v>561897.96610169497</v>
      </c>
      <c r="N95" s="171">
        <v>595519.32203389832</v>
      </c>
      <c r="O95" s="171">
        <v>627250.16949152539</v>
      </c>
      <c r="P95" s="171">
        <v>639055.93220338982</v>
      </c>
      <c r="Q95" s="171">
        <v>649652.54237288132</v>
      </c>
      <c r="R95" s="171">
        <v>683407.11864406778</v>
      </c>
      <c r="S95" s="171">
        <v>696060</v>
      </c>
      <c r="T95" s="171">
        <v>706676.94915254239</v>
      </c>
      <c r="U95" s="171">
        <v>737723.38983050839</v>
      </c>
      <c r="V95" s="171">
        <v>748983.05084745772</v>
      </c>
      <c r="W95" s="171">
        <v>781037.28813559329</v>
      </c>
      <c r="X95" s="171">
        <v>792236.94915254239</v>
      </c>
      <c r="Y95" s="171">
        <v>803287.11864406778</v>
      </c>
      <c r="Z95" s="171">
        <v>864161.69491525425</v>
      </c>
      <c r="AA95" s="171">
        <v>877834.57627118647</v>
      </c>
      <c r="AB95" s="171">
        <v>904861.01694915257</v>
      </c>
      <c r="AC95" s="171">
        <v>917245.42372881353</v>
      </c>
      <c r="AD95" s="171">
        <v>929152.88135593222</v>
      </c>
      <c r="AE95" s="171">
        <v>935263.72881355928</v>
      </c>
      <c r="AF95" s="171">
        <v>963897.96610169485</v>
      </c>
      <c r="AG95" s="171">
        <v>973710.50847457629</v>
      </c>
      <c r="AH95" s="171">
        <v>994138.98305084743</v>
      </c>
      <c r="AI95" s="171">
        <v>1006849.8305084746</v>
      </c>
      <c r="AJ95" s="171">
        <v>1053658.9830508474</v>
      </c>
      <c r="AK95" s="171">
        <v>1055430.5084745763</v>
      </c>
      <c r="AL95" s="171">
        <v>1063794.9152542374</v>
      </c>
      <c r="AM95" s="171">
        <v>1073445.7627118644</v>
      </c>
      <c r="AN95" s="171">
        <v>1113822.7118644067</v>
      </c>
      <c r="AO95" s="171">
        <v>1122993.559322034</v>
      </c>
    </row>
    <row r="96" spans="1:41" hidden="1" outlineLevel="1">
      <c r="A96" s="166">
        <v>4750</v>
      </c>
      <c r="B96" s="171">
        <v>370956.61016949156</v>
      </c>
      <c r="C96" s="171">
        <v>388166.44067796611</v>
      </c>
      <c r="D96" s="171">
        <v>399102.71186440677</v>
      </c>
      <c r="E96" s="171">
        <v>433045.42372881353</v>
      </c>
      <c r="F96" s="171">
        <v>453634.57627118641</v>
      </c>
      <c r="G96" s="171">
        <v>471815.59322033898</v>
      </c>
      <c r="H96" s="171">
        <v>482755.93220338982</v>
      </c>
      <c r="I96" s="171">
        <v>507365.08474576275</v>
      </c>
      <c r="J96" s="171">
        <v>533424.40677966108</v>
      </c>
      <c r="K96" s="171">
        <v>543240</v>
      </c>
      <c r="L96" s="171">
        <v>553694.23728813557</v>
      </c>
      <c r="M96" s="171">
        <v>582006.10169491533</v>
      </c>
      <c r="N96" s="171">
        <v>600020.3389830509</v>
      </c>
      <c r="O96" s="171">
        <v>634514.23728813557</v>
      </c>
      <c r="P96" s="171">
        <v>646352.54237288132</v>
      </c>
      <c r="Q96" s="171">
        <v>669998.64406779665</v>
      </c>
      <c r="R96" s="171">
        <v>692197.62711864419</v>
      </c>
      <c r="S96" s="171">
        <v>705229.83050847461</v>
      </c>
      <c r="T96" s="171">
        <v>714879.6610169491</v>
      </c>
      <c r="U96" s="171">
        <v>746248.47457627126</v>
      </c>
      <c r="V96" s="171">
        <v>756865.42372881353</v>
      </c>
      <c r="W96" s="171">
        <v>789198.30508474575</v>
      </c>
      <c r="X96" s="171">
        <v>800941.01694915257</v>
      </c>
      <c r="Y96" s="171">
        <v>811882.37288135593</v>
      </c>
      <c r="Z96" s="171">
        <v>873492.20338983054</v>
      </c>
      <c r="AA96" s="171">
        <v>882821.69491525425</v>
      </c>
      <c r="AB96" s="171">
        <v>917245.42372881353</v>
      </c>
      <c r="AC96" s="171">
        <v>929152.88135593222</v>
      </c>
      <c r="AD96" s="171">
        <v>941858.64406779665</v>
      </c>
      <c r="AE96" s="171">
        <v>945241.01694915257</v>
      </c>
      <c r="AF96" s="171">
        <v>975155.59322033904</v>
      </c>
      <c r="AG96" s="171">
        <v>984006.10169491521</v>
      </c>
      <c r="AH96" s="171">
        <v>1025672.5423728813</v>
      </c>
      <c r="AI96" s="171">
        <v>1055269.8305084745</v>
      </c>
      <c r="AJ96" s="171">
        <v>1064757.9661016951</v>
      </c>
      <c r="AK96" s="171">
        <v>1073770.1694915255</v>
      </c>
      <c r="AL96" s="171">
        <v>1075857.9661016951</v>
      </c>
      <c r="AM96" s="171">
        <v>1116558.3050847456</v>
      </c>
      <c r="AN96" s="171">
        <v>1126211.1864406778</v>
      </c>
      <c r="AO96" s="171">
        <v>1136022.7118644067</v>
      </c>
    </row>
    <row r="97" spans="1:41" hidden="1" outlineLevel="1">
      <c r="A97" s="166">
        <v>4875</v>
      </c>
      <c r="B97" s="171">
        <v>378030.50847457629</v>
      </c>
      <c r="C97" s="171">
        <v>392506.77966101695</v>
      </c>
      <c r="D97" s="171">
        <v>403450.16949152545</v>
      </c>
      <c r="E97" s="171">
        <v>437712.20338983054</v>
      </c>
      <c r="F97" s="171">
        <v>457980</v>
      </c>
      <c r="G97" s="171">
        <v>477123.05084745761</v>
      </c>
      <c r="H97" s="171">
        <v>487899.66101694916</v>
      </c>
      <c r="I97" s="171">
        <v>512354.23728813563</v>
      </c>
      <c r="J97" s="171">
        <v>539700</v>
      </c>
      <c r="K97" s="171">
        <v>549191.18644067796</v>
      </c>
      <c r="L97" s="171">
        <v>559808.13559322036</v>
      </c>
      <c r="M97" s="171">
        <v>587960.3389830509</v>
      </c>
      <c r="N97" s="171">
        <v>604366.779661017</v>
      </c>
      <c r="O97" s="171">
        <v>636860.3389830509</v>
      </c>
      <c r="P97" s="171">
        <v>650857.62711864419</v>
      </c>
      <c r="Q97" s="171">
        <v>690268.47457627126</v>
      </c>
      <c r="R97" s="171">
        <v>700081.01694915257</v>
      </c>
      <c r="S97" s="171">
        <v>711985.42372881353</v>
      </c>
      <c r="T97" s="171">
        <v>721959.6610169491</v>
      </c>
      <c r="U97" s="171">
        <v>753486.10169491533</v>
      </c>
      <c r="V97" s="171">
        <v>764909.49152542371</v>
      </c>
      <c r="W97" s="171">
        <v>797243.38983050839</v>
      </c>
      <c r="X97" s="171">
        <v>808826.44067796611</v>
      </c>
      <c r="Y97" s="171">
        <v>820085.08474576275</v>
      </c>
      <c r="Z97" s="171">
        <v>882821.69491525425</v>
      </c>
      <c r="AA97" s="171">
        <v>920142.71186440683</v>
      </c>
      <c r="AB97" s="171">
        <v>928025.08474576275</v>
      </c>
      <c r="AC97" s="171">
        <v>937836.6101694915</v>
      </c>
      <c r="AD97" s="171">
        <v>946523.38983050839</v>
      </c>
      <c r="AE97" s="171">
        <v>955694.23728813569</v>
      </c>
      <c r="AF97" s="171">
        <v>986098.98305084743</v>
      </c>
      <c r="AG97" s="171">
        <v>1006849.8305084746</v>
      </c>
      <c r="AH97" s="171">
        <v>1038862.3728813559</v>
      </c>
      <c r="AI97" s="171">
        <v>1066530.5084745763</v>
      </c>
      <c r="AJ97" s="171">
        <v>1068459.6610169492</v>
      </c>
      <c r="AK97" s="171">
        <v>1085349.1525423729</v>
      </c>
      <c r="AL97" s="171">
        <v>1121385.7627118644</v>
      </c>
      <c r="AM97" s="171">
        <v>1129266.1016949152</v>
      </c>
      <c r="AN97" s="171">
        <v>1139240.3389830508</v>
      </c>
      <c r="AO97" s="171">
        <v>1140525.7627118644</v>
      </c>
    </row>
    <row r="98" spans="1:41" hidden="1" outlineLevel="1">
      <c r="A98" s="166">
        <v>5000</v>
      </c>
      <c r="B98" s="171">
        <v>397012.88135593222</v>
      </c>
      <c r="C98" s="171">
        <v>405056.94915254239</v>
      </c>
      <c r="D98" s="171">
        <v>433527.45762711862</v>
      </c>
      <c r="E98" s="171">
        <v>469239.66101694916</v>
      </c>
      <c r="F98" s="171">
        <v>477607.11864406784</v>
      </c>
      <c r="G98" s="171">
        <v>494818.98305084743</v>
      </c>
      <c r="H98" s="171">
        <v>512190.50847457629</v>
      </c>
      <c r="I98" s="171">
        <v>529241.69491525425</v>
      </c>
      <c r="J98" s="171">
        <v>547903.72881355928</v>
      </c>
      <c r="K98" s="171">
        <v>564954.91525423725</v>
      </c>
      <c r="L98" s="171">
        <v>581844.40677966108</v>
      </c>
      <c r="M98" s="171">
        <v>616913.89830508479</v>
      </c>
      <c r="N98" s="171">
        <v>641206.779661017</v>
      </c>
      <c r="O98" s="171">
        <v>641686.779661017</v>
      </c>
      <c r="P98" s="171">
        <v>657612.20338983054</v>
      </c>
      <c r="Q98" s="171">
        <v>694933.22033898311</v>
      </c>
      <c r="R98" s="171">
        <v>726945.76271186443</v>
      </c>
      <c r="S98" s="171">
        <v>744958.98305084754</v>
      </c>
      <c r="T98" s="171">
        <v>763940.3389830509</v>
      </c>
      <c r="U98" s="171">
        <v>797565.76271186443</v>
      </c>
      <c r="V98" s="171">
        <v>816386.44067796611</v>
      </c>
      <c r="W98" s="171">
        <v>835366.779661017</v>
      </c>
      <c r="X98" s="171">
        <v>853867.11864406778</v>
      </c>
      <c r="Y98" s="171">
        <v>872527.11864406778</v>
      </c>
      <c r="Z98" s="171">
        <v>927218.64406779665</v>
      </c>
      <c r="AA98" s="171">
        <v>957141.35593220347</v>
      </c>
      <c r="AB98" s="171">
        <v>965992.88135593222</v>
      </c>
      <c r="AC98" s="171">
        <v>974997.96610169485</v>
      </c>
      <c r="AD98" s="171">
        <v>985935.25423728814</v>
      </c>
      <c r="AE98" s="171">
        <v>995266.779661017</v>
      </c>
      <c r="AF98" s="171">
        <v>1016499.6610169492</v>
      </c>
      <c r="AG98" s="171">
        <v>1045453.220338983</v>
      </c>
      <c r="AH98" s="171">
        <v>1081169.4915254237</v>
      </c>
      <c r="AI98" s="171">
        <v>1099186.779661017</v>
      </c>
      <c r="AJ98" s="171">
        <v>1121385.7627118644</v>
      </c>
      <c r="AK98" s="171">
        <v>1123474.5762711863</v>
      </c>
      <c r="AL98" s="171">
        <v>1166103.0508474577</v>
      </c>
      <c r="AM98" s="171">
        <v>1176560.3389830508</v>
      </c>
      <c r="AN98" s="171">
        <v>1178167.1186440678</v>
      </c>
      <c r="AO98" s="171">
        <v>1192970.8474576271</v>
      </c>
    </row>
    <row r="99" spans="1:41" hidden="1" outlineLevel="1">
      <c r="A99" s="166">
        <v>5125</v>
      </c>
      <c r="B99" s="171">
        <v>406823.3898305085</v>
      </c>
      <c r="C99" s="171">
        <v>425646.10169491527</v>
      </c>
      <c r="D99" s="171">
        <v>447885.76271186443</v>
      </c>
      <c r="E99" s="171">
        <v>477442.37288135593</v>
      </c>
      <c r="F99" s="171">
        <v>485808.81355932204</v>
      </c>
      <c r="G99" s="171">
        <v>505434.9152542373</v>
      </c>
      <c r="H99" s="171">
        <v>513800.33898305084</v>
      </c>
      <c r="I99" s="171">
        <v>557876.94915254239</v>
      </c>
      <c r="J99" s="171">
        <v>565918.98305084754</v>
      </c>
      <c r="K99" s="171">
        <v>587316.6101694915</v>
      </c>
      <c r="L99" s="171">
        <v>596643.05084745761</v>
      </c>
      <c r="M99" s="171">
        <v>635895.25423728814</v>
      </c>
      <c r="N99" s="171">
        <v>639111.86440677976</v>
      </c>
      <c r="O99" s="171">
        <v>652303.72881355928</v>
      </c>
      <c r="P99" s="171">
        <v>677882.03389830503</v>
      </c>
      <c r="Q99" s="171">
        <v>712949.49152542371</v>
      </c>
      <c r="R99" s="171">
        <v>744958.98305084754</v>
      </c>
      <c r="S99" s="171">
        <v>764427.45762711868</v>
      </c>
      <c r="T99" s="171">
        <v>782765.08474576264</v>
      </c>
      <c r="U99" s="171">
        <v>817513.22033898311</v>
      </c>
      <c r="V99" s="171">
        <v>819120</v>
      </c>
      <c r="W99" s="171">
        <v>831668.13559322036</v>
      </c>
      <c r="X99" s="171">
        <v>848397.96610169485</v>
      </c>
      <c r="Y99" s="171">
        <v>892473.55932203389</v>
      </c>
      <c r="Z99" s="171">
        <v>970976.94915254239</v>
      </c>
      <c r="AA99" s="171">
        <v>985935.25423728814</v>
      </c>
      <c r="AB99" s="171">
        <v>995427.45762711857</v>
      </c>
      <c r="AC99" s="171">
        <v>1005237.9661016949</v>
      </c>
      <c r="AD99" s="171">
        <v>1047065.0847457628</v>
      </c>
      <c r="AE99" s="171">
        <v>1057519.3220338984</v>
      </c>
      <c r="AF99" s="171">
        <v>1068136.2711864407</v>
      </c>
      <c r="AG99" s="171">
        <v>1078915.9322033899</v>
      </c>
      <c r="AH99" s="171">
        <v>1097736.6101694915</v>
      </c>
      <c r="AI99" s="171">
        <v>1117038.3050847456</v>
      </c>
      <c r="AJ99" s="171">
        <v>1134411.8644067796</v>
      </c>
      <c r="AK99" s="171">
        <v>1150017.9661016951</v>
      </c>
      <c r="AL99" s="171">
        <v>1174471.5254237289</v>
      </c>
      <c r="AM99" s="171">
        <v>1195218.3050847456</v>
      </c>
      <c r="AN99" s="171">
        <v>1202940</v>
      </c>
      <c r="AO99" s="171">
        <v>1207605.7627118644</v>
      </c>
    </row>
    <row r="100" spans="1:41" hidden="1" outlineLevel="1">
      <c r="A100" s="166">
        <v>5250</v>
      </c>
      <c r="B100" s="171">
        <v>415029.15254237287</v>
      </c>
      <c r="C100" s="171">
        <v>430793.89830508473</v>
      </c>
      <c r="D100" s="171">
        <v>458480.33898305084</v>
      </c>
      <c r="E100" s="171">
        <v>488864.74576271186</v>
      </c>
      <c r="F100" s="171">
        <v>493532.54237288138</v>
      </c>
      <c r="G100" s="171">
        <v>511871.18644067796</v>
      </c>
      <c r="H100" s="171">
        <v>530689.83050847461</v>
      </c>
      <c r="I100" s="171">
        <v>563989.83050847461</v>
      </c>
      <c r="J100" s="171">
        <v>570743.3898305085</v>
      </c>
      <c r="K100" s="171">
        <v>594874.57627118647</v>
      </c>
      <c r="L100" s="171">
        <v>616272.20338983054</v>
      </c>
      <c r="M100" s="171">
        <v>654232.88135593222</v>
      </c>
      <c r="N100" s="171">
        <v>651017.28813559329</v>
      </c>
      <c r="O100" s="171">
        <v>681098.64406779665</v>
      </c>
      <c r="P100" s="171">
        <v>686407.11864406778</v>
      </c>
      <c r="Q100" s="171">
        <v>730807.11864406778</v>
      </c>
      <c r="R100" s="171">
        <v>764427.45762711868</v>
      </c>
      <c r="S100" s="171">
        <v>783730.16949152551</v>
      </c>
      <c r="T100" s="171">
        <v>794656.2711864406</v>
      </c>
      <c r="U100" s="171">
        <v>811720.67796610168</v>
      </c>
      <c r="V100" s="171">
        <v>846145.42372881353</v>
      </c>
      <c r="W100" s="171">
        <v>852742.37288135593</v>
      </c>
      <c r="X100" s="171">
        <v>859174.57627118647</v>
      </c>
      <c r="Y100" s="171">
        <v>920947.11864406778</v>
      </c>
      <c r="Z100" s="171">
        <v>1010065.4237288135</v>
      </c>
      <c r="AA100" s="171">
        <v>1024384.0677966102</v>
      </c>
      <c r="AB100" s="171">
        <v>1034356.2711864406</v>
      </c>
      <c r="AC100" s="171">
        <v>1060256.9491525423</v>
      </c>
      <c r="AD100" s="171">
        <v>1091785.4237288134</v>
      </c>
      <c r="AE100" s="171">
        <v>1099826.4406779662</v>
      </c>
      <c r="AF100" s="171">
        <v>1125405.7627118644</v>
      </c>
      <c r="AG100" s="171">
        <v>1136183.3898305085</v>
      </c>
      <c r="AH100" s="171">
        <v>1142937.9661016951</v>
      </c>
      <c r="AI100" s="171">
        <v>1165946.4406779662</v>
      </c>
      <c r="AJ100" s="171">
        <v>1189753.220338983</v>
      </c>
      <c r="AK100" s="171">
        <v>1199241.3559322034</v>
      </c>
      <c r="AL100" s="171">
        <v>1217580</v>
      </c>
      <c r="AM100" s="171">
        <v>1239778.9830508474</v>
      </c>
      <c r="AN100" s="171">
        <v>1251684.4067796611</v>
      </c>
      <c r="AO100" s="171">
        <v>1281445.4237288137</v>
      </c>
    </row>
    <row r="101" spans="1:41" hidden="1" outlineLevel="1">
      <c r="A101" s="166">
        <v>5375</v>
      </c>
      <c r="B101" s="171">
        <v>435171.86440677964</v>
      </c>
      <c r="C101" s="171">
        <v>435622.37288135599</v>
      </c>
      <c r="D101" s="171">
        <v>463474.57627118641</v>
      </c>
      <c r="E101" s="171">
        <v>494015.59322033898</v>
      </c>
      <c r="F101" s="171">
        <v>498036.6101694915</v>
      </c>
      <c r="G101" s="171">
        <v>517821.35593220341</v>
      </c>
      <c r="H101" s="171">
        <v>536803.72881355928</v>
      </c>
      <c r="I101" s="171">
        <v>571709.49152542371</v>
      </c>
      <c r="J101" s="171">
        <v>579913.22033898311</v>
      </c>
      <c r="K101" s="171">
        <v>601952.54237288143</v>
      </c>
      <c r="L101" s="171">
        <v>622865.08474576275</v>
      </c>
      <c r="M101" s="171">
        <v>662919.6610169491</v>
      </c>
      <c r="N101" s="171">
        <v>658580.3389830509</v>
      </c>
      <c r="O101" s="171">
        <v>690589.83050847461</v>
      </c>
      <c r="P101" s="171">
        <v>697990.16949152551</v>
      </c>
      <c r="Q101" s="171">
        <v>731930.84745762707</v>
      </c>
      <c r="R101" s="171">
        <v>766035.25423728814</v>
      </c>
      <c r="S101" s="171">
        <v>785499.6610169491</v>
      </c>
      <c r="T101" s="171">
        <v>803677.62711864419</v>
      </c>
      <c r="U101" s="171">
        <v>846951.86440677976</v>
      </c>
      <c r="V101" s="171">
        <v>848718.30508474575</v>
      </c>
      <c r="W101" s="171">
        <v>855797.28813559329</v>
      </c>
      <c r="X101" s="171">
        <v>877834.57627118647</v>
      </c>
      <c r="Y101" s="171">
        <v>926256.6101694915</v>
      </c>
      <c r="Z101" s="171">
        <v>1027759.3220338983</v>
      </c>
      <c r="AA101" s="171">
        <v>1039503.0508474577</v>
      </c>
      <c r="AB101" s="171">
        <v>1047869.4915254237</v>
      </c>
      <c r="AC101" s="171">
        <v>1066852.8813559322</v>
      </c>
      <c r="AD101" s="171">
        <v>1098863.3898305085</v>
      </c>
      <c r="AE101" s="171">
        <v>1112056.2711864407</v>
      </c>
      <c r="AF101" s="171">
        <v>1136667.4576271186</v>
      </c>
      <c r="AG101" s="171">
        <v>1154841.3559322034</v>
      </c>
      <c r="AH101" s="171">
        <v>1186211.1864406778</v>
      </c>
      <c r="AI101" s="171">
        <v>1196508.8135593222</v>
      </c>
      <c r="AJ101" s="171">
        <v>1202139.6610169492</v>
      </c>
      <c r="AK101" s="171">
        <v>1224174.9152542374</v>
      </c>
      <c r="AL101" s="171">
        <v>1242676.2711864407</v>
      </c>
      <c r="AM101" s="171">
        <v>1252811.1864406778</v>
      </c>
      <c r="AN101" s="171">
        <v>1283535.2542372884</v>
      </c>
      <c r="AO101" s="171">
        <v>1294633.220338983</v>
      </c>
    </row>
    <row r="102" spans="1:41" hidden="1" outlineLevel="1">
      <c r="A102" s="166">
        <v>5500</v>
      </c>
      <c r="B102" s="171">
        <v>443194.57627118641</v>
      </c>
      <c r="C102" s="171">
        <v>462001.01694915252</v>
      </c>
      <c r="D102" s="171">
        <v>478572.20338983054</v>
      </c>
      <c r="E102" s="171">
        <v>514603.72881355928</v>
      </c>
      <c r="F102" s="171">
        <v>518467.11864406784</v>
      </c>
      <c r="G102" s="171">
        <v>538251.86440677964</v>
      </c>
      <c r="H102" s="171">
        <v>559485.76271186443</v>
      </c>
      <c r="I102" s="171">
        <v>582491.18644067796</v>
      </c>
      <c r="J102" s="171">
        <v>606939.66101694922</v>
      </c>
      <c r="K102" s="171">
        <v>620613.55932203389</v>
      </c>
      <c r="L102" s="171">
        <v>636860.3389830509</v>
      </c>
      <c r="M102" s="171">
        <v>688178.64406779665</v>
      </c>
      <c r="N102" s="171">
        <v>686890.16949152551</v>
      </c>
      <c r="O102" s="171">
        <v>705710.84745762707</v>
      </c>
      <c r="P102" s="171">
        <v>721152.20338983054</v>
      </c>
      <c r="Q102" s="171">
        <v>767966.44067796611</v>
      </c>
      <c r="R102" s="171">
        <v>770701.01694915257</v>
      </c>
      <c r="S102" s="171">
        <v>787429.83050847461</v>
      </c>
      <c r="T102" s="171">
        <v>823463.38983050839</v>
      </c>
      <c r="U102" s="171">
        <v>865932.20338983054</v>
      </c>
      <c r="V102" s="171">
        <v>868829.49152542371</v>
      </c>
      <c r="W102" s="171">
        <v>912261.35593220347</v>
      </c>
      <c r="X102" s="171">
        <v>920947.11864406778</v>
      </c>
      <c r="Y102" s="171">
        <v>929630.84745762707</v>
      </c>
      <c r="Z102" s="171">
        <v>1037895.2542372881</v>
      </c>
      <c r="AA102" s="171">
        <v>1049317.6271186441</v>
      </c>
      <c r="AB102" s="171">
        <v>1058487.4576271186</v>
      </c>
      <c r="AC102" s="171">
        <v>1077627.4576271186</v>
      </c>
      <c r="AD102" s="171">
        <v>1111732.8813559322</v>
      </c>
      <c r="AE102" s="171">
        <v>1124924.7457627119</v>
      </c>
      <c r="AF102" s="171">
        <v>1143424.0677966101</v>
      </c>
      <c r="AG102" s="171">
        <v>1171250.8474576271</v>
      </c>
      <c r="AH102" s="171">
        <v>1193611.5254237289</v>
      </c>
      <c r="AI102" s="171">
        <v>1208573.8983050848</v>
      </c>
      <c r="AJ102" s="171">
        <v>1234472.5423728814</v>
      </c>
      <c r="AK102" s="171">
        <v>1238975.5932203389</v>
      </c>
      <c r="AL102" s="171">
        <v>1254580.6779661018</v>
      </c>
      <c r="AM102" s="171">
        <v>1272758.6440677966</v>
      </c>
      <c r="AN102" s="171">
        <v>1296403.7288135595</v>
      </c>
      <c r="AO102" s="171">
        <v>1325844.4067796611</v>
      </c>
    </row>
    <row r="103" spans="1:41" hidden="1" outlineLevel="1">
      <c r="A103" s="166">
        <v>5625</v>
      </c>
      <c r="B103" s="171">
        <v>459844.06779661018</v>
      </c>
      <c r="C103" s="171">
        <v>477100.67796610174</v>
      </c>
      <c r="D103" s="171">
        <v>494806.77966101695</v>
      </c>
      <c r="E103" s="171">
        <v>517340.33898305084</v>
      </c>
      <c r="F103" s="171">
        <v>533424.40677966108</v>
      </c>
      <c r="G103" s="171">
        <v>553855.93220338982</v>
      </c>
      <c r="H103" s="171">
        <v>576535.93220338982</v>
      </c>
      <c r="I103" s="171">
        <v>604846.779661017</v>
      </c>
      <c r="J103" s="171">
        <v>630424.06779661018</v>
      </c>
      <c r="K103" s="171">
        <v>642811.52542372886</v>
      </c>
      <c r="L103" s="171">
        <v>657612.20338983054</v>
      </c>
      <c r="M103" s="171">
        <v>697990.16949152551</v>
      </c>
      <c r="N103" s="171">
        <v>719867.79661016946</v>
      </c>
      <c r="O103" s="171">
        <v>730164.40677966108</v>
      </c>
      <c r="P103" s="171">
        <v>756865.42372881353</v>
      </c>
      <c r="Q103" s="171">
        <v>797243.38983050839</v>
      </c>
      <c r="R103" s="171">
        <v>809627.79661016946</v>
      </c>
      <c r="S103" s="171">
        <v>831828.81355932204</v>
      </c>
      <c r="T103" s="171">
        <v>855797.28813559329</v>
      </c>
      <c r="U103" s="171">
        <v>881696.94915254239</v>
      </c>
      <c r="V103" s="171">
        <v>892796.94915254239</v>
      </c>
      <c r="W103" s="171">
        <v>932528.13559322036</v>
      </c>
      <c r="X103" s="171">
        <v>937194.91525423725</v>
      </c>
      <c r="Y103" s="171">
        <v>947648.13559322036</v>
      </c>
      <c r="Z103" s="171">
        <v>1064757.9661016951</v>
      </c>
      <c r="AA103" s="171">
        <v>1071516.6101694915</v>
      </c>
      <c r="AB103" s="171">
        <v>1102240.6779661018</v>
      </c>
      <c r="AC103" s="171">
        <v>1137472.8813559322</v>
      </c>
      <c r="AD103" s="171">
        <v>1161922.3728813559</v>
      </c>
      <c r="AE103" s="171">
        <v>1174147.1186440678</v>
      </c>
      <c r="AF103" s="171">
        <v>1203103.7288135593</v>
      </c>
      <c r="AG103" s="171">
        <v>1227714.9152542374</v>
      </c>
      <c r="AH103" s="171">
        <v>1236077.2881355933</v>
      </c>
      <c r="AI103" s="171">
        <v>1247983.7288135593</v>
      </c>
      <c r="AJ103" s="171">
        <v>1279513.220338983</v>
      </c>
      <c r="AK103" s="171">
        <v>1288520.338983051</v>
      </c>
      <c r="AL103" s="171">
        <v>1308308.1355932204</v>
      </c>
      <c r="AM103" s="171">
        <v>1350936.6101694915</v>
      </c>
      <c r="AN103" s="171">
        <v>1357531.5254237289</v>
      </c>
      <c r="AO103" s="171">
        <v>1370401.0169491523</v>
      </c>
    </row>
    <row r="104" spans="1:41" hidden="1" outlineLevel="1">
      <c r="A104" s="166">
        <v>5750</v>
      </c>
      <c r="B104" s="171">
        <v>467714.23728813563</v>
      </c>
      <c r="C104" s="171">
        <v>481790.84745762707</v>
      </c>
      <c r="D104" s="171">
        <v>499198.98305084743</v>
      </c>
      <c r="E104" s="171">
        <v>533262.71186440671</v>
      </c>
      <c r="F104" s="171">
        <v>546617.28813559317</v>
      </c>
      <c r="G104" s="171">
        <v>563668.47457627114</v>
      </c>
      <c r="H104" s="171">
        <v>586027.11864406778</v>
      </c>
      <c r="I104" s="171">
        <v>610158.30508474575</v>
      </c>
      <c r="J104" s="171">
        <v>635895.25423728814</v>
      </c>
      <c r="K104" s="171">
        <v>648927.45762711868</v>
      </c>
      <c r="L104" s="171">
        <v>672410.84745762707</v>
      </c>
      <c r="M104" s="171">
        <v>704743.72881355928</v>
      </c>
      <c r="N104" s="171">
        <v>727428.81355932204</v>
      </c>
      <c r="O104" s="171">
        <v>746409.15254237282</v>
      </c>
      <c r="P104" s="171">
        <v>764266.779661017</v>
      </c>
      <c r="Q104" s="171">
        <v>804641.69491525425</v>
      </c>
      <c r="R104" s="171">
        <v>822337.62711864419</v>
      </c>
      <c r="S104" s="171">
        <v>840997.62711864419</v>
      </c>
      <c r="T104" s="171">
        <v>864482.03389830503</v>
      </c>
      <c r="U104" s="171">
        <v>890543.38983050839</v>
      </c>
      <c r="V104" s="171">
        <v>902770.16949152551</v>
      </c>
      <c r="W104" s="171">
        <v>938157.96610169485</v>
      </c>
      <c r="X104" s="171">
        <v>946685.08474576275</v>
      </c>
      <c r="Y104" s="171">
        <v>959715.25423728814</v>
      </c>
      <c r="Z104" s="171">
        <v>1077469.8305084745</v>
      </c>
      <c r="AA104" s="171">
        <v>1107227.7966101696</v>
      </c>
      <c r="AB104" s="171">
        <v>1118007.4576271186</v>
      </c>
      <c r="AC104" s="171">
        <v>1159829.4915254237</v>
      </c>
      <c r="AD104" s="171">
        <v>1197632.5423728814</v>
      </c>
      <c r="AE104" s="171">
        <v>1210182.7118644067</v>
      </c>
      <c r="AF104" s="171">
        <v>1244604.4067796611</v>
      </c>
      <c r="AG104" s="171">
        <v>1251040.6779661018</v>
      </c>
      <c r="AH104" s="171">
        <v>1262142.7118644067</v>
      </c>
      <c r="AI104" s="171">
        <v>1271147.7966101696</v>
      </c>
      <c r="AJ104" s="171">
        <v>1291255.9322033897</v>
      </c>
      <c r="AK104" s="171">
        <v>1321337.2881355933</v>
      </c>
      <c r="AL104" s="171">
        <v>1332921.3559322034</v>
      </c>
      <c r="AM104" s="171">
        <v>1374262.3728813559</v>
      </c>
      <c r="AN104" s="171">
        <v>1381984.0677966101</v>
      </c>
      <c r="AO104" s="171">
        <v>1389546.1016949154</v>
      </c>
    </row>
    <row r="105" spans="1:41" hidden="1" outlineLevel="1">
      <c r="A105" s="166">
        <v>5875</v>
      </c>
      <c r="B105" s="171">
        <v>477100.67796610174</v>
      </c>
      <c r="C105" s="171">
        <v>496317.96610169497</v>
      </c>
      <c r="D105" s="171">
        <v>509791.52542372886</v>
      </c>
      <c r="E105" s="171">
        <v>538089.15254237282</v>
      </c>
      <c r="F105" s="171">
        <v>557232.20338983054</v>
      </c>
      <c r="G105" s="171">
        <v>576535.93220338982</v>
      </c>
      <c r="H105" s="171">
        <v>594557.28813559317</v>
      </c>
      <c r="I105" s="171">
        <v>627691.52542372886</v>
      </c>
      <c r="J105" s="171">
        <v>642811.52542372886</v>
      </c>
      <c r="K105" s="171">
        <v>661957.62711864419</v>
      </c>
      <c r="L105" s="171">
        <v>679330.16949152551</v>
      </c>
      <c r="M105" s="171">
        <v>716167.11864406778</v>
      </c>
      <c r="N105" s="171">
        <v>734987.79661016946</v>
      </c>
      <c r="O105" s="171">
        <v>760405.42372881353</v>
      </c>
      <c r="P105" s="171">
        <v>771987.45762711868</v>
      </c>
      <c r="Q105" s="171">
        <v>813167.79661016946</v>
      </c>
      <c r="R105" s="171">
        <v>838745.08474576275</v>
      </c>
      <c r="S105" s="171">
        <v>862393.22033898311</v>
      </c>
      <c r="T105" s="171">
        <v>873328.47457627126</v>
      </c>
      <c r="U105" s="171">
        <v>900354.91525423725</v>
      </c>
      <c r="V105" s="171">
        <v>914836.2711864406</v>
      </c>
      <c r="W105" s="171">
        <v>942983.38983050839</v>
      </c>
      <c r="X105" s="171">
        <v>956016.6101694915</v>
      </c>
      <c r="Y105" s="171">
        <v>980787.45762711857</v>
      </c>
      <c r="Z105" s="171">
        <v>1087440</v>
      </c>
      <c r="AA105" s="171">
        <v>1117200</v>
      </c>
      <c r="AB105" s="171">
        <v>1153558.9830508474</v>
      </c>
      <c r="AC105" s="171">
        <v>1177846.779661017</v>
      </c>
      <c r="AD105" s="171">
        <v>1220316.6101694915</v>
      </c>
      <c r="AE105" s="171">
        <v>1239778.9830508474</v>
      </c>
      <c r="AF105" s="171">
        <v>1255542.7118644067</v>
      </c>
      <c r="AG105" s="171">
        <v>1262142.7118644067</v>
      </c>
      <c r="AH105" s="171">
        <v>1273239.6610169492</v>
      </c>
      <c r="AI105" s="171">
        <v>1289487.4576271186</v>
      </c>
      <c r="AJ105" s="171">
        <v>1323107.7966101696</v>
      </c>
      <c r="AK105" s="171">
        <v>1353349.8305084745</v>
      </c>
      <c r="AL105" s="171">
        <v>1370401.0169491523</v>
      </c>
      <c r="AM105" s="171">
        <v>1388901.3559322034</v>
      </c>
      <c r="AN105" s="171">
        <v>1401288.8135593222</v>
      </c>
      <c r="AO105" s="171">
        <v>1419947.7966101696</v>
      </c>
    </row>
    <row r="106" spans="1:41" hidden="1" outlineLevel="1">
      <c r="A106" s="166">
        <v>6000</v>
      </c>
      <c r="B106" s="171">
        <v>485168.1355932203</v>
      </c>
      <c r="C106" s="171">
        <v>503285.08474576275</v>
      </c>
      <c r="D106" s="171">
        <v>517821.35593220341</v>
      </c>
      <c r="E106" s="171">
        <v>546135.25423728814</v>
      </c>
      <c r="F106" s="171">
        <v>563827.11864406778</v>
      </c>
      <c r="G106" s="171">
        <v>584739.66101694922</v>
      </c>
      <c r="H106" s="171">
        <v>605813.89830508479</v>
      </c>
      <c r="I106" s="171">
        <v>636216.6101694915</v>
      </c>
      <c r="J106" s="171">
        <v>651658.98305084754</v>
      </c>
      <c r="K106" s="171">
        <v>671126.44067796611</v>
      </c>
      <c r="L106" s="171">
        <v>692197.62711864419</v>
      </c>
      <c r="M106" s="171">
        <v>725981.69491525425</v>
      </c>
      <c r="N106" s="171">
        <v>745283.38983050839</v>
      </c>
      <c r="O106" s="171">
        <v>770861.69491525425</v>
      </c>
      <c r="P106" s="171">
        <v>781798.98305084754</v>
      </c>
      <c r="Q106" s="171">
        <v>823945.42372881353</v>
      </c>
      <c r="R106" s="171">
        <v>849522.71186440683</v>
      </c>
      <c r="S106" s="171">
        <v>874133.89830508479</v>
      </c>
      <c r="T106" s="171">
        <v>885559.32203389832</v>
      </c>
      <c r="U106" s="171">
        <v>929152.88135593222</v>
      </c>
      <c r="V106" s="171">
        <v>944753.89830508479</v>
      </c>
      <c r="W106" s="171">
        <v>967759.32203389832</v>
      </c>
      <c r="X106" s="171">
        <v>986417.28813559329</v>
      </c>
      <c r="Y106" s="171">
        <v>1012961.6949152541</v>
      </c>
      <c r="Z106" s="171">
        <v>1120580.3389830508</v>
      </c>
      <c r="AA106" s="171">
        <v>1151142.7118644067</v>
      </c>
      <c r="AB106" s="171">
        <v>1188303.0508474577</v>
      </c>
      <c r="AC106" s="171">
        <v>1212756.6101694915</v>
      </c>
      <c r="AD106" s="171">
        <v>1257957.9661016951</v>
      </c>
      <c r="AE106" s="171">
        <v>1277583.0508474577</v>
      </c>
      <c r="AF106" s="171">
        <v>1286750.8474576271</v>
      </c>
      <c r="AG106" s="171">
        <v>1293026.4406779662</v>
      </c>
      <c r="AH106" s="171">
        <v>1311686.4406779662</v>
      </c>
      <c r="AI106" s="171">
        <v>1328736.6101694915</v>
      </c>
      <c r="AJ106" s="171">
        <v>1363967.7966101696</v>
      </c>
      <c r="AK106" s="171">
        <v>1394692.8813559322</v>
      </c>
      <c r="AL106" s="171">
        <v>1404829.8305084745</v>
      </c>
      <c r="AM106" s="171">
        <v>1431046.7796610168</v>
      </c>
      <c r="AN106" s="171">
        <v>1443916.2711864407</v>
      </c>
      <c r="AO106" s="171">
        <v>1455499.3220338982</v>
      </c>
    </row>
    <row r="107" spans="1:41" hidden="1" outlineLevel="1"/>
    <row r="108" spans="1:41" collapsed="1"/>
  </sheetData>
  <mergeCells count="13">
    <mergeCell ref="A1:D1"/>
    <mergeCell ref="D65:R66"/>
    <mergeCell ref="V65:AG67"/>
    <mergeCell ref="J3:AO3"/>
    <mergeCell ref="AQ6:AY18"/>
    <mergeCell ref="A12:E12"/>
    <mergeCell ref="F12:H12"/>
    <mergeCell ref="AQ20:AY20"/>
    <mergeCell ref="D60:R60"/>
    <mergeCell ref="V60:AG62"/>
    <mergeCell ref="J13:AB13"/>
    <mergeCell ref="J16:AJ17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9">
    <tabColor rgb="FF0070C0"/>
  </sheetPr>
  <dimension ref="A1:AZ108"/>
  <sheetViews>
    <sheetView view="pageBreakPreview" zoomScale="85" zoomScaleNormal="100" zoomScaleSheetLayoutView="85" workbookViewId="0">
      <pane ySplit="1" topLeftCell="A5" activePane="bottomLeft" state="frozen"/>
      <selection pane="bottomLeft" activeCell="E17" sqref="E17"/>
    </sheetView>
  </sheetViews>
  <sheetFormatPr defaultRowHeight="15" outlineLevelRow="1"/>
  <cols>
    <col min="1" max="1" width="6.140625" style="109" customWidth="1"/>
    <col min="2" max="27" width="6.5703125" style="109" customWidth="1"/>
    <col min="28" max="28" width="8" style="109" customWidth="1"/>
    <col min="29" max="41" width="7.7109375" style="109" customWidth="1"/>
    <col min="42" max="42" width="2.5703125" style="109" customWidth="1"/>
    <col min="43" max="51" width="6.140625" style="109" customWidth="1"/>
    <col min="52" max="52" width="9.5703125" style="109" customWidth="1"/>
    <col min="53" max="16384" width="9.140625" style="109"/>
  </cols>
  <sheetData>
    <row r="1" spans="1:52" ht="21">
      <c r="A1" s="575" t="s">
        <v>66</v>
      </c>
      <c r="B1" s="575"/>
      <c r="C1" s="575"/>
      <c r="D1" s="575"/>
      <c r="F1" s="1"/>
      <c r="G1" s="1"/>
      <c r="H1" s="1"/>
      <c r="J1" s="21" t="s">
        <v>288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30" customHeight="1">
      <c r="A3" s="1"/>
      <c r="B3" s="1"/>
      <c r="C3" s="1"/>
      <c r="D3" s="1"/>
      <c r="E3" s="1"/>
      <c r="F3" s="1"/>
      <c r="G3" s="1"/>
      <c r="H3" s="1"/>
      <c r="I3" s="1"/>
      <c r="J3" s="582" t="s">
        <v>596</v>
      </c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106"/>
      <c r="AQ3" s="106"/>
      <c r="AR3" s="106"/>
      <c r="AS3" s="106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05" t="s">
        <v>286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6"/>
      <c r="AQ4" s="106"/>
      <c r="AR4" s="106"/>
      <c r="AS4" s="106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2" t="s">
        <v>584</v>
      </c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05" t="s">
        <v>267</v>
      </c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6"/>
      <c r="AQ6" s="642" t="s">
        <v>709</v>
      </c>
      <c r="AR6" s="642"/>
      <c r="AS6" s="642"/>
      <c r="AT6" s="642"/>
      <c r="AU6" s="642"/>
      <c r="AV6" s="642"/>
      <c r="AW6" s="642"/>
      <c r="AX6" s="642"/>
      <c r="AY6" s="642"/>
      <c r="AZ6" s="111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2" t="s">
        <v>269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642"/>
      <c r="AR7" s="642"/>
      <c r="AS7" s="642"/>
      <c r="AT7" s="642"/>
      <c r="AU7" s="642"/>
      <c r="AV7" s="642"/>
      <c r="AW7" s="642"/>
      <c r="AX7" s="642"/>
      <c r="AY7" s="642"/>
      <c r="AZ7" s="111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7" t="s">
        <v>451</v>
      </c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6"/>
      <c r="AQ8" s="642"/>
      <c r="AR8" s="642"/>
      <c r="AS8" s="642"/>
      <c r="AT8" s="642"/>
      <c r="AU8" s="642"/>
      <c r="AV8" s="642"/>
      <c r="AW8" s="642"/>
      <c r="AX8" s="642"/>
      <c r="AY8" s="642"/>
      <c r="AZ8" s="111"/>
    </row>
    <row r="9" spans="1:52">
      <c r="A9" s="1"/>
      <c r="C9" s="1"/>
      <c r="D9" s="1"/>
      <c r="F9" s="1"/>
      <c r="G9" s="1"/>
      <c r="H9" s="1"/>
      <c r="I9" s="1"/>
      <c r="J9" s="42" t="s">
        <v>270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1"/>
      <c r="AB9" s="42"/>
      <c r="AC9" s="42" t="s">
        <v>275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642"/>
      <c r="AR9" s="642"/>
      <c r="AS9" s="642"/>
      <c r="AT9" s="642"/>
      <c r="AU9" s="642"/>
      <c r="AV9" s="642"/>
      <c r="AW9" s="642"/>
      <c r="AX9" s="642"/>
      <c r="AY9" s="642"/>
      <c r="AZ9" s="111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05" t="s">
        <v>271</v>
      </c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43"/>
      <c r="AB10" s="105"/>
      <c r="AC10" s="105" t="s">
        <v>276</v>
      </c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42"/>
      <c r="AQ10" s="642"/>
      <c r="AR10" s="642"/>
      <c r="AS10" s="642"/>
      <c r="AT10" s="642"/>
      <c r="AU10" s="642"/>
      <c r="AV10" s="642"/>
      <c r="AW10" s="642"/>
      <c r="AX10" s="642"/>
      <c r="AY10" s="642"/>
      <c r="AZ10" s="111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2" t="s">
        <v>272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"/>
      <c r="AB11" s="42"/>
      <c r="AC11" s="42" t="s">
        <v>594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642"/>
      <c r="AR11" s="642"/>
      <c r="AS11" s="642"/>
      <c r="AT11" s="642"/>
      <c r="AU11" s="642"/>
      <c r="AV11" s="642"/>
      <c r="AW11" s="642"/>
      <c r="AX11" s="642"/>
      <c r="AY11" s="642"/>
      <c r="AZ11" s="111"/>
    </row>
    <row r="12" spans="1:52" ht="26.25" customHeight="1">
      <c r="A12" s="712" t="s">
        <v>284</v>
      </c>
      <c r="B12" s="712"/>
      <c r="C12" s="712"/>
      <c r="D12" s="712"/>
      <c r="E12" s="712"/>
      <c r="F12" s="710" t="s">
        <v>279</v>
      </c>
      <c r="G12" s="711"/>
      <c r="H12" s="711"/>
      <c r="I12" s="1"/>
      <c r="J12" s="586" t="s">
        <v>624</v>
      </c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42"/>
      <c r="AQ12" s="642"/>
      <c r="AR12" s="642"/>
      <c r="AS12" s="642"/>
      <c r="AT12" s="642"/>
      <c r="AU12" s="642"/>
      <c r="AV12" s="642"/>
      <c r="AW12" s="642"/>
      <c r="AX12" s="642"/>
      <c r="AY12" s="642"/>
      <c r="AZ12" s="111"/>
    </row>
    <row r="13" spans="1:52" ht="39" customHeight="1">
      <c r="A13" s="712"/>
      <c r="B13" s="712"/>
      <c r="C13" s="712"/>
      <c r="D13" s="712"/>
      <c r="E13" s="712"/>
      <c r="F13" s="29"/>
      <c r="G13" s="1"/>
      <c r="H13" s="1"/>
      <c r="I13" s="1"/>
      <c r="J13" s="584" t="s">
        <v>710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642"/>
      <c r="AR13" s="642"/>
      <c r="AS13" s="642"/>
      <c r="AT13" s="642"/>
      <c r="AU13" s="642"/>
      <c r="AV13" s="642"/>
      <c r="AW13" s="642"/>
      <c r="AX13" s="642"/>
      <c r="AY13" s="642"/>
      <c r="AZ13" s="111"/>
    </row>
    <row r="14" spans="1:52" ht="15" customHeight="1" thickBot="1">
      <c r="A14" s="178" t="s">
        <v>495</v>
      </c>
      <c r="B14" s="449"/>
      <c r="C14" s="178"/>
      <c r="D14" s="178"/>
      <c r="E14" s="178"/>
      <c r="F14" s="449"/>
      <c r="G14" s="178"/>
      <c r="H14" s="178">
        <f>Содержание!H9</f>
        <v>0</v>
      </c>
      <c r="I14" s="1"/>
      <c r="J14" s="96" t="s">
        <v>273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5"/>
      <c r="AQ14" s="642"/>
      <c r="AR14" s="642"/>
      <c r="AS14" s="642"/>
      <c r="AT14" s="642"/>
      <c r="AU14" s="642"/>
      <c r="AV14" s="642"/>
      <c r="AW14" s="642"/>
      <c r="AX14" s="642"/>
      <c r="AY14" s="642"/>
      <c r="AZ14" s="111"/>
    </row>
    <row r="15" spans="1:52" ht="13.5" customHeight="1" thickBot="1">
      <c r="A15" s="177" t="s">
        <v>497</v>
      </c>
      <c r="B15" s="29"/>
      <c r="C15" s="165"/>
      <c r="D15" s="165"/>
      <c r="E15" s="165"/>
      <c r="F15" s="29"/>
      <c r="G15" s="165"/>
      <c r="H15" s="151">
        <f>Содержание!Q9</f>
        <v>0</v>
      </c>
      <c r="I15" s="1"/>
      <c r="J15" s="97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642"/>
      <c r="AR15" s="642"/>
      <c r="AS15" s="642"/>
      <c r="AT15" s="642"/>
      <c r="AU15" s="642"/>
      <c r="AV15" s="642"/>
      <c r="AW15" s="642"/>
      <c r="AX15" s="642"/>
      <c r="AY15" s="642"/>
      <c r="AZ15" s="108"/>
    </row>
    <row r="16" spans="1:52" ht="15" customHeight="1">
      <c r="A16" s="178" t="s">
        <v>500</v>
      </c>
      <c r="B16" s="449"/>
      <c r="C16" s="178"/>
      <c r="D16" s="178"/>
      <c r="E16" s="178"/>
      <c r="F16" s="449"/>
      <c r="G16" s="178"/>
      <c r="H16" s="178">
        <v>0.06</v>
      </c>
      <c r="I16" s="1"/>
      <c r="J16" s="578" t="s">
        <v>274</v>
      </c>
      <c r="K16" s="578"/>
      <c r="L16" s="578"/>
      <c r="M16" s="578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578"/>
      <c r="AK16" s="93"/>
      <c r="AL16" s="93"/>
      <c r="AM16" s="93"/>
      <c r="AN16" s="93"/>
      <c r="AO16" s="93"/>
      <c r="AP16" s="95"/>
      <c r="AQ16" s="642"/>
      <c r="AR16" s="642"/>
      <c r="AS16" s="642"/>
      <c r="AT16" s="642"/>
      <c r="AU16" s="642"/>
      <c r="AV16" s="642"/>
      <c r="AW16" s="642"/>
      <c r="AX16" s="642"/>
      <c r="AY16" s="642"/>
      <c r="AZ16" s="1"/>
    </row>
    <row r="17" spans="1:52" s="127" customFormat="1" ht="15" customHeight="1">
      <c r="A17" s="1"/>
      <c r="B17" s="29"/>
      <c r="C17" s="1"/>
      <c r="D17" s="1"/>
      <c r="E17" s="1"/>
      <c r="F17" s="29"/>
      <c r="G17" s="1"/>
      <c r="H17" s="1"/>
      <c r="I17" s="1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93"/>
      <c r="AL17" s="93"/>
      <c r="AM17" s="93"/>
      <c r="AN17" s="93"/>
      <c r="AO17" s="93"/>
      <c r="AP17" s="95"/>
      <c r="AQ17" s="642"/>
      <c r="AR17" s="642"/>
      <c r="AS17" s="642"/>
      <c r="AT17" s="642"/>
      <c r="AU17" s="642"/>
      <c r="AV17" s="642"/>
      <c r="AW17" s="642"/>
      <c r="AX17" s="642"/>
      <c r="AY17" s="642"/>
      <c r="AZ17" s="1"/>
    </row>
    <row r="18" spans="1:52" ht="15" customHeight="1">
      <c r="A18" s="128" t="s">
        <v>416</v>
      </c>
      <c r="B18" s="29"/>
      <c r="C18" s="1"/>
      <c r="D18" s="1"/>
      <c r="F18" s="29"/>
      <c r="G18" s="1"/>
      <c r="H18" s="1"/>
      <c r="I18" s="1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84" t="s">
        <v>628</v>
      </c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642"/>
      <c r="AR18" s="642"/>
      <c r="AS18" s="642"/>
      <c r="AT18" s="642"/>
      <c r="AU18" s="642"/>
      <c r="AV18" s="642"/>
      <c r="AW18" s="642"/>
      <c r="AX18" s="642"/>
      <c r="AY18" s="642"/>
      <c r="AZ18" s="1"/>
    </row>
    <row r="19" spans="1:52" ht="15" customHeight="1">
      <c r="A19" s="1" t="s">
        <v>289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6"/>
      <c r="B20" s="46">
        <v>2125</v>
      </c>
      <c r="C20" s="46">
        <v>2250</v>
      </c>
      <c r="D20" s="46">
        <v>2375</v>
      </c>
      <c r="E20" s="46">
        <v>2500</v>
      </c>
      <c r="F20" s="46">
        <v>2625</v>
      </c>
      <c r="G20" s="46">
        <v>2750</v>
      </c>
      <c r="H20" s="46">
        <v>2875</v>
      </c>
      <c r="I20" s="46">
        <v>3000</v>
      </c>
      <c r="J20" s="46">
        <v>3125</v>
      </c>
      <c r="K20" s="46">
        <v>3250</v>
      </c>
      <c r="L20" s="46">
        <v>3375</v>
      </c>
      <c r="M20" s="46">
        <v>3500</v>
      </c>
      <c r="N20" s="46">
        <v>3625</v>
      </c>
      <c r="O20" s="46">
        <v>3750</v>
      </c>
      <c r="P20" s="46">
        <v>3875</v>
      </c>
      <c r="Q20" s="46">
        <v>4000</v>
      </c>
      <c r="R20" s="46">
        <v>4125</v>
      </c>
      <c r="S20" s="46">
        <v>4250</v>
      </c>
      <c r="T20" s="46">
        <v>4375</v>
      </c>
      <c r="U20" s="46">
        <v>4500</v>
      </c>
      <c r="V20" s="46">
        <v>4625</v>
      </c>
      <c r="W20" s="46">
        <v>4750</v>
      </c>
      <c r="X20" s="46">
        <v>4875</v>
      </c>
      <c r="Y20" s="46">
        <v>5000</v>
      </c>
      <c r="Z20" s="46">
        <v>5125</v>
      </c>
      <c r="AA20" s="46">
        <v>5250</v>
      </c>
      <c r="AB20" s="46">
        <v>5375</v>
      </c>
      <c r="AC20" s="46">
        <v>5500</v>
      </c>
      <c r="AD20" s="46">
        <v>5625</v>
      </c>
      <c r="AE20" s="46">
        <v>5750</v>
      </c>
      <c r="AF20" s="46">
        <v>5875</v>
      </c>
      <c r="AG20" s="46">
        <v>6000</v>
      </c>
      <c r="AH20" s="46">
        <v>6125</v>
      </c>
      <c r="AI20" s="46">
        <v>6250</v>
      </c>
      <c r="AJ20" s="46">
        <v>6375</v>
      </c>
      <c r="AK20" s="46">
        <v>6500</v>
      </c>
      <c r="AL20" s="46">
        <v>6625</v>
      </c>
      <c r="AM20" s="46">
        <v>6750</v>
      </c>
      <c r="AN20" s="46">
        <v>6875</v>
      </c>
      <c r="AO20" s="310">
        <v>6900</v>
      </c>
      <c r="AP20" s="71"/>
      <c r="AQ20" s="708" t="s">
        <v>262</v>
      </c>
      <c r="AR20" s="708"/>
      <c r="AS20" s="708"/>
      <c r="AT20" s="708"/>
      <c r="AU20" s="708"/>
      <c r="AV20" s="708"/>
      <c r="AW20" s="708"/>
      <c r="AX20" s="708"/>
      <c r="AY20" s="708"/>
      <c r="AZ20" s="48"/>
    </row>
    <row r="21" spans="1:52" s="256" customFormat="1" ht="15" customHeight="1">
      <c r="A21" s="166">
        <v>1875</v>
      </c>
      <c r="B21" s="171">
        <f>ROUND(B73*Содержание!$H$8*(1+$H$14)*(1-$H$15)*(1-$H$16),0)</f>
        <v>152049</v>
      </c>
      <c r="C21" s="171">
        <f>ROUND(C73*Содержание!$H$8*(1+$H$14)*(1-$H$15)*(1-$H$16),0)</f>
        <v>162759</v>
      </c>
      <c r="D21" s="171">
        <f>ROUND(D73*Содержание!$H$8*(1+$H$14)*(1-$H$15)*(1-$H$16),0)</f>
        <v>166774</v>
      </c>
      <c r="E21" s="171">
        <f>ROUND(E73*Содержание!$H$8*(1+$H$14)*(1-$H$15)*(1-$H$16),0)</f>
        <v>170346</v>
      </c>
      <c r="F21" s="171">
        <f>ROUND(F73*Содержание!$H$8*(1+$H$14)*(1-$H$15)*(1-$H$16),0)</f>
        <v>179423</v>
      </c>
      <c r="G21" s="171">
        <f>ROUND(G73*Содержание!$H$8*(1+$H$14)*(1-$H$15)*(1-$H$16),0)</f>
        <v>188943</v>
      </c>
      <c r="H21" s="171">
        <f>ROUND(H73*Содержание!$H$8*(1+$H$14)*(1-$H$15)*(1-$H$16),0)</f>
        <v>192961</v>
      </c>
      <c r="I21" s="171">
        <f>ROUND(I73*Содержание!$H$8*(1+$H$14)*(1-$H$15)*(1-$H$16),0)</f>
        <v>196828</v>
      </c>
      <c r="J21" s="171">
        <f>ROUND(J73*Содержание!$H$8*(1+$H$14)*(1-$H$15)*(1-$H$16),0)</f>
        <v>213192</v>
      </c>
      <c r="K21" s="171">
        <f>ROUND(K73*Содержание!$H$8*(1+$H$14)*(1-$H$15)*(1-$H$16),0)</f>
        <v>216913</v>
      </c>
      <c r="L21" s="171">
        <f>ROUND(L73*Содержание!$H$8*(1+$H$14)*(1-$H$15)*(1-$H$16),0)</f>
        <v>221376</v>
      </c>
      <c r="M21" s="171">
        <f>ROUND(M73*Содержание!$H$8*(1+$H$14)*(1-$H$15)*(1-$H$16),0)</f>
        <v>224500</v>
      </c>
      <c r="N21" s="171">
        <f>ROUND(N73*Содержание!$H$8*(1+$H$14)*(1-$H$15)*(1-$H$16),0)</f>
        <v>235063</v>
      </c>
      <c r="O21" s="171">
        <f>ROUND(O73*Содержание!$H$8*(1+$H$14)*(1-$H$15)*(1-$H$16),0)</f>
        <v>244583</v>
      </c>
      <c r="P21" s="171">
        <f>ROUND(P73*Содержание!$H$8*(1+$H$14)*(1-$H$15)*(1-$H$16),0)</f>
        <v>249343</v>
      </c>
      <c r="Q21" s="171">
        <f>ROUND(Q73*Содержание!$H$8*(1+$H$14)*(1-$H$15)*(1-$H$16),0)</f>
        <v>253509</v>
      </c>
      <c r="R21" s="171">
        <f>ROUND(R73*Содержание!$H$8*(1+$H$14)*(1-$H$15)*(1-$H$16),0)</f>
        <v>267495</v>
      </c>
      <c r="S21" s="171">
        <f>ROUND(S73*Содержание!$H$8*(1+$H$14)*(1-$H$15)*(1-$H$16),0)</f>
        <v>272254</v>
      </c>
      <c r="T21" s="171">
        <f>ROUND(T73*Содержание!$H$8*(1+$H$14)*(1-$H$15)*(1-$H$16),0)</f>
        <v>276271</v>
      </c>
      <c r="U21" s="171">
        <f>ROUND(U73*Содержание!$H$8*(1+$H$14)*(1-$H$15)*(1-$H$16),0)</f>
        <v>280289</v>
      </c>
      <c r="V21" s="171">
        <f>ROUND(V73*Содержание!$H$8*(1+$H$14)*(1-$H$15)*(1-$H$16),0)</f>
        <v>293677</v>
      </c>
      <c r="W21" s="171">
        <f>ROUND(W73*Содержание!$H$8*(1+$H$14)*(1-$H$15)*(1-$H$16),0)</f>
        <v>306027</v>
      </c>
      <c r="X21" s="171">
        <f>ROUND(X73*Содержание!$H$8*(1+$H$14)*(1-$H$15)*(1-$H$16),0)</f>
        <v>309897</v>
      </c>
      <c r="Y21" s="171">
        <f>ROUND(Y73*Содержание!$H$8*(1+$H$14)*(1-$H$15)*(1-$H$16),0)</f>
        <v>314360</v>
      </c>
      <c r="Z21" s="171">
        <f>ROUND(Z73*Содержание!$H$8*(1+$H$14)*(1-$H$15)*(1-$H$16),0)</f>
        <v>318823</v>
      </c>
      <c r="AA21" s="171">
        <f>ROUND(AA73*Содержание!$H$8*(1+$H$14)*(1-$H$15)*(1-$H$16),0)</f>
        <v>329980</v>
      </c>
      <c r="AB21" s="171">
        <f>ROUND(AB73*Содержание!$H$8*(1+$H$14)*(1-$H$15)*(1-$H$16),0)</f>
        <v>335781</v>
      </c>
      <c r="AC21" s="171">
        <f>ROUND(AC73*Содержание!$H$8*(1+$H$14)*(1-$H$15)*(1-$H$16),0)</f>
        <v>340990</v>
      </c>
      <c r="AD21" s="171">
        <f>ROUND(AD73*Содержание!$H$8*(1+$H$14)*(1-$H$15)*(1-$H$16),0)</f>
        <v>346048</v>
      </c>
      <c r="AE21" s="171">
        <f>ROUND(AE73*Содержание!$H$8*(1+$H$14)*(1-$H$15)*(1-$H$16),0)</f>
        <v>351104</v>
      </c>
      <c r="AF21" s="171">
        <f>ROUND(AF73*Содержание!$H$8*(1+$H$14)*(1-$H$15)*(1-$H$16),0)</f>
        <v>361817</v>
      </c>
      <c r="AG21" s="171">
        <f>ROUND(AG73*Содержание!$H$8*(1+$H$14)*(1-$H$15)*(1-$H$16),0)</f>
        <v>367469</v>
      </c>
      <c r="AH21" s="171">
        <f>ROUND(AH73*Содержание!$H$8*(1+$H$14)*(1-$H$15)*(1-$H$16),0)</f>
        <v>379521</v>
      </c>
      <c r="AI21" s="171">
        <f>ROUND(AI73*Содержание!$H$8*(1+$H$14)*(1-$H$15)*(1-$H$16),0)</f>
        <v>390827</v>
      </c>
      <c r="AJ21" s="171">
        <f>ROUND(AJ73*Содержание!$H$8*(1+$H$14)*(1-$H$15)*(1-$H$16),0)</f>
        <v>396633</v>
      </c>
      <c r="AK21" s="171">
        <f>ROUND(AK73*Содержание!$H$8*(1+$H$14)*(1-$H$15)*(1-$H$16),0)</f>
        <v>401986</v>
      </c>
      <c r="AL21" s="171">
        <f>ROUND(AL73*Содержание!$H$8*(1+$H$14)*(1-$H$15)*(1-$H$16),0)</f>
        <v>407193</v>
      </c>
      <c r="AM21" s="171">
        <f>ROUND(AM73*Содержание!$H$8*(1+$H$14)*(1-$H$15)*(1-$H$16),0)</f>
        <v>418947</v>
      </c>
      <c r="AN21" s="171">
        <f>ROUND(AN73*Содержание!$H$8*(1+$H$14)*(1-$H$15)*(1-$H$16),0)</f>
        <v>424748</v>
      </c>
      <c r="AO21" s="171">
        <f>ROUND(AO73*Содержание!$H$8*(1+$H$14)*(1-$H$15)*(1-$H$16),0)</f>
        <v>429954</v>
      </c>
      <c r="AP21" s="71"/>
      <c r="AQ21" s="257"/>
      <c r="AR21" s="257"/>
      <c r="AS21" s="257"/>
      <c r="AT21" s="257"/>
      <c r="AU21" s="257"/>
      <c r="AV21" s="257"/>
      <c r="AW21" s="257"/>
      <c r="AX21" s="257"/>
      <c r="AY21" s="257"/>
      <c r="AZ21" s="48"/>
    </row>
    <row r="22" spans="1:52">
      <c r="A22" s="46">
        <v>2000</v>
      </c>
      <c r="B22" s="76">
        <f>ROUND(B74*Содержание!$H$8*(1+$H$14)*(1-$H$15)*(1-$H$16),0)</f>
        <v>156366</v>
      </c>
      <c r="C22" s="171">
        <f>ROUND(C74*Содержание!$H$8*(1+$H$14)*(1-$H$15)*(1-$H$16),0)</f>
        <v>166033</v>
      </c>
      <c r="D22" s="171">
        <f>ROUND(D74*Содержание!$H$8*(1+$H$14)*(1-$H$15)*(1-$H$16),0)</f>
        <v>170346</v>
      </c>
      <c r="E22" s="171">
        <f>ROUND(E74*Содержание!$H$8*(1+$H$14)*(1-$H$15)*(1-$H$16),0)</f>
        <v>173766</v>
      </c>
      <c r="F22" s="171">
        <f>ROUND(F74*Содержание!$H$8*(1+$H$14)*(1-$H$15)*(1-$H$16),0)</f>
        <v>183139</v>
      </c>
      <c r="G22" s="171">
        <f>ROUND(G74*Содержание!$H$8*(1+$H$14)*(1-$H$15)*(1-$H$16),0)</f>
        <v>192811</v>
      </c>
      <c r="H22" s="171">
        <f>ROUND(H74*Содержание!$H$8*(1+$H$14)*(1-$H$15)*(1-$H$16),0)</f>
        <v>196828</v>
      </c>
      <c r="I22" s="171">
        <f>ROUND(I74*Содержание!$H$8*(1+$H$14)*(1-$H$15)*(1-$H$16),0)</f>
        <v>200548</v>
      </c>
      <c r="J22" s="171">
        <f>ROUND(J74*Содержание!$H$8*(1+$H$14)*(1-$H$15)*(1-$H$16),0)</f>
        <v>217804</v>
      </c>
      <c r="K22" s="171">
        <f>ROUND(K74*Содержание!$H$8*(1+$H$14)*(1-$H$15)*(1-$H$16),0)</f>
        <v>221376</v>
      </c>
      <c r="L22" s="171">
        <f>ROUND(L74*Содержание!$H$8*(1+$H$14)*(1-$H$15)*(1-$H$16),0)</f>
        <v>225840</v>
      </c>
      <c r="M22" s="171">
        <f>ROUND(M74*Содержание!$H$8*(1+$H$14)*(1-$H$15)*(1-$H$16),0)</f>
        <v>229409</v>
      </c>
      <c r="N22" s="171">
        <f>ROUND(N74*Содержание!$H$8*(1+$H$14)*(1-$H$15)*(1-$H$16),0)</f>
        <v>240121</v>
      </c>
      <c r="O22" s="171">
        <f>ROUND(O74*Содержание!$H$8*(1+$H$14)*(1-$H$15)*(1-$H$16),0)</f>
        <v>249645</v>
      </c>
      <c r="P22" s="171">
        <f>ROUND(P74*Содержание!$H$8*(1+$H$14)*(1-$H$15)*(1-$H$16),0)</f>
        <v>254402</v>
      </c>
      <c r="Q22" s="171">
        <f>ROUND(Q74*Содержание!$H$8*(1+$H$14)*(1-$H$15)*(1-$H$16),0)</f>
        <v>258716</v>
      </c>
      <c r="R22" s="171">
        <f>ROUND(R74*Содержание!$H$8*(1+$H$14)*(1-$H$15)*(1-$H$16),0)</f>
        <v>273000</v>
      </c>
      <c r="S22" s="171">
        <f>ROUND(S74*Содержание!$H$8*(1+$H$14)*(1-$H$15)*(1-$H$16),0)</f>
        <v>277760</v>
      </c>
      <c r="T22" s="171">
        <f>ROUND(T74*Содержание!$H$8*(1+$H$14)*(1-$H$15)*(1-$H$16),0)</f>
        <v>281925</v>
      </c>
      <c r="U22" s="171">
        <f>ROUND(U74*Содержание!$H$8*(1+$H$14)*(1-$H$15)*(1-$H$16),0)</f>
        <v>286241</v>
      </c>
      <c r="V22" s="171">
        <f>ROUND(V74*Содержание!$H$8*(1+$H$14)*(1-$H$15)*(1-$H$16),0)</f>
        <v>299626</v>
      </c>
      <c r="W22" s="171">
        <f>ROUND(W74*Содержание!$H$8*(1+$H$14)*(1-$H$15)*(1-$H$16),0)</f>
        <v>312572</v>
      </c>
      <c r="X22" s="171">
        <f>ROUND(X74*Содержание!$H$8*(1+$H$14)*(1-$H$15)*(1-$H$16),0)</f>
        <v>316295</v>
      </c>
      <c r="Y22" s="171">
        <f>ROUND(Y74*Содержание!$H$8*(1+$H$14)*(1-$H$15)*(1-$H$16),0)</f>
        <v>320607</v>
      </c>
      <c r="Z22" s="171">
        <f>ROUND(Z74*Содержание!$H$8*(1+$H$14)*(1-$H$15)*(1-$H$16),0)</f>
        <v>325518</v>
      </c>
      <c r="AA22" s="171">
        <f>ROUND(AA74*Содержание!$H$8*(1+$H$14)*(1-$H$15)*(1-$H$16),0)</f>
        <v>336675</v>
      </c>
      <c r="AB22" s="171">
        <f>ROUND(AB74*Содержание!$H$8*(1+$H$14)*(1-$H$15)*(1-$H$16),0)</f>
        <v>342476</v>
      </c>
      <c r="AC22" s="171">
        <f>ROUND(AC74*Содержание!$H$8*(1+$H$14)*(1-$H$15)*(1-$H$16),0)</f>
        <v>347832</v>
      </c>
      <c r="AD22" s="171">
        <f>ROUND(AD74*Содержание!$H$8*(1+$H$14)*(1-$H$15)*(1-$H$16),0)</f>
        <v>353040</v>
      </c>
      <c r="AE22" s="171">
        <f>ROUND(AE74*Содержание!$H$8*(1+$H$14)*(1-$H$15)*(1-$H$16),0)</f>
        <v>358098</v>
      </c>
      <c r="AF22" s="171">
        <f>ROUND(AF74*Содержание!$H$8*(1+$H$14)*(1-$H$15)*(1-$H$16),0)</f>
        <v>368956</v>
      </c>
      <c r="AG22" s="171">
        <f>ROUND(AG74*Содержание!$H$8*(1+$H$14)*(1-$H$15)*(1-$H$16),0)</f>
        <v>374908</v>
      </c>
      <c r="AH22" s="171">
        <f>ROUND(AH74*Содержание!$H$8*(1+$H$14)*(1-$H$15)*(1-$H$16),0)</f>
        <v>387110</v>
      </c>
      <c r="AI22" s="171">
        <f>ROUND(AI74*Содержание!$H$8*(1+$H$14)*(1-$H$15)*(1-$H$16),0)</f>
        <v>398713</v>
      </c>
      <c r="AJ22" s="171">
        <f>ROUND(AJ74*Содержание!$H$8*(1+$H$14)*(1-$H$15)*(1-$H$16),0)</f>
        <v>404813</v>
      </c>
      <c r="AK22" s="171">
        <f>ROUND(AK74*Содержание!$H$8*(1+$H$14)*(1-$H$15)*(1-$H$16),0)</f>
        <v>410466</v>
      </c>
      <c r="AL22" s="171">
        <f>ROUND(AL74*Содержание!$H$8*(1+$H$14)*(1-$H$15)*(1-$H$16),0)</f>
        <v>415525</v>
      </c>
      <c r="AM22" s="171">
        <f>ROUND(AM74*Содержание!$H$8*(1+$H$14)*(1-$H$15)*(1-$H$16),0)</f>
        <v>427723</v>
      </c>
      <c r="AN22" s="171">
        <f>ROUND(AN74*Содержание!$H$8*(1+$H$14)*(1-$H$15)*(1-$H$16),0)</f>
        <v>433378</v>
      </c>
      <c r="AO22" s="171">
        <f>ROUND(AO74*Содержание!$H$8*(1+$H$14)*(1-$H$15)*(1-$H$16),0)</f>
        <v>438733</v>
      </c>
      <c r="AP22" s="71"/>
      <c r="AQ22" s="13"/>
      <c r="AR22" s="13"/>
      <c r="AS22" s="94"/>
      <c r="AT22" s="94"/>
      <c r="AU22" s="94"/>
      <c r="AV22" s="94"/>
      <c r="AW22" s="94"/>
      <c r="AX22" s="94"/>
      <c r="AY22" s="94"/>
      <c r="AZ22" s="94"/>
    </row>
    <row r="23" spans="1:52" ht="15" customHeight="1">
      <c r="A23" s="166">
        <v>2125</v>
      </c>
      <c r="B23" s="171">
        <f>ROUND(B75*Содержание!$H$8*(1+$H$14)*(1-$H$15)*(1-$H$16),0)</f>
        <v>160378</v>
      </c>
      <c r="C23" s="171">
        <f>ROUND(C75*Содержание!$H$8*(1+$H$14)*(1-$H$15)*(1-$H$16),0)</f>
        <v>166774</v>
      </c>
      <c r="D23" s="171">
        <f>ROUND(D75*Содержание!$H$8*(1+$H$14)*(1-$H$15)*(1-$H$16),0)</f>
        <v>173766</v>
      </c>
      <c r="E23" s="171">
        <f>ROUND(E75*Содержание!$H$8*(1+$H$14)*(1-$H$15)*(1-$H$16),0)</f>
        <v>182990</v>
      </c>
      <c r="F23" s="171">
        <f>ROUND(F75*Содержание!$H$8*(1+$H$14)*(1-$H$15)*(1-$H$16),0)</f>
        <v>187008</v>
      </c>
      <c r="G23" s="171">
        <f>ROUND(G75*Содержание!$H$8*(1+$H$14)*(1-$H$15)*(1-$H$16),0)</f>
        <v>196828</v>
      </c>
      <c r="H23" s="171">
        <f>ROUND(H75*Содержание!$H$8*(1+$H$14)*(1-$H$15)*(1-$H$16),0)</f>
        <v>201142</v>
      </c>
      <c r="I23" s="171">
        <f>ROUND(I75*Содержание!$H$8*(1+$H$14)*(1-$H$15)*(1-$H$16),0)</f>
        <v>211109</v>
      </c>
      <c r="J23" s="171">
        <f>ROUND(J75*Содержание!$H$8*(1+$H$14)*(1-$H$15)*(1-$H$16),0)</f>
        <v>222267</v>
      </c>
      <c r="K23" s="171">
        <f>ROUND(K75*Содержание!$H$8*(1+$H$14)*(1-$H$15)*(1-$H$16),0)</f>
        <v>226285</v>
      </c>
      <c r="L23" s="171">
        <f>ROUND(L75*Содержание!$H$8*(1+$H$14)*(1-$H$15)*(1-$H$16),0)</f>
        <v>230896</v>
      </c>
      <c r="M23" s="171">
        <f>ROUND(M75*Содержание!$H$8*(1+$H$14)*(1-$H$15)*(1-$H$16),0)</f>
        <v>242205</v>
      </c>
      <c r="N23" s="171">
        <f>ROUND(N75*Содержание!$H$8*(1+$H$14)*(1-$H$15)*(1-$H$16),0)</f>
        <v>244734</v>
      </c>
      <c r="O23" s="171">
        <f>ROUND(O75*Содержание!$H$8*(1+$H$14)*(1-$H$15)*(1-$H$16),0)</f>
        <v>254402</v>
      </c>
      <c r="P23" s="171">
        <f>ROUND(P75*Содержание!$H$8*(1+$H$14)*(1-$H$15)*(1-$H$16),0)</f>
        <v>258716</v>
      </c>
      <c r="Q23" s="171">
        <f>ROUND(Q75*Содержание!$H$8*(1+$H$14)*(1-$H$15)*(1-$H$16),0)</f>
        <v>271361</v>
      </c>
      <c r="R23" s="171">
        <f>ROUND(R75*Содержание!$H$8*(1+$H$14)*(1-$H$15)*(1-$H$16),0)</f>
        <v>278357</v>
      </c>
      <c r="S23" s="171">
        <f>ROUND(S75*Содержание!$H$8*(1+$H$14)*(1-$H$15)*(1-$H$16),0)</f>
        <v>284308</v>
      </c>
      <c r="T23" s="171">
        <f>ROUND(T75*Содержание!$H$8*(1+$H$14)*(1-$H$15)*(1-$H$16),0)</f>
        <v>287430</v>
      </c>
      <c r="U23" s="171">
        <f>ROUND(U75*Содержание!$H$8*(1+$H$14)*(1-$H$15)*(1-$H$16),0)</f>
        <v>300076</v>
      </c>
      <c r="V23" s="171">
        <f>ROUND(V75*Содержание!$H$8*(1+$H$14)*(1-$H$15)*(1-$H$16),0)</f>
        <v>305432</v>
      </c>
      <c r="W23" s="171">
        <f>ROUND(W75*Содержание!$H$8*(1+$H$14)*(1-$H$15)*(1-$H$16),0)</f>
        <v>319418</v>
      </c>
      <c r="X23" s="171">
        <f>ROUND(X75*Содержание!$H$8*(1+$H$14)*(1-$H$15)*(1-$H$16),0)</f>
        <v>323581</v>
      </c>
      <c r="Y23" s="171">
        <f>ROUND(Y75*Содержание!$H$8*(1+$H$14)*(1-$H$15)*(1-$H$16),0)</f>
        <v>328493</v>
      </c>
      <c r="Z23" s="171">
        <f>ROUND(Z75*Содержание!$H$8*(1+$H$14)*(1-$H$15)*(1-$H$16),0)</f>
        <v>337565</v>
      </c>
      <c r="AA23" s="171">
        <f>ROUND(AA75*Содержание!$H$8*(1+$H$14)*(1-$H$15)*(1-$H$16),0)</f>
        <v>349765</v>
      </c>
      <c r="AB23" s="171">
        <f>ROUND(AB75*Содержание!$H$8*(1+$H$14)*(1-$H$15)*(1-$H$16),0)</f>
        <v>355120</v>
      </c>
      <c r="AC23" s="171">
        <f>ROUND(AC75*Содержание!$H$8*(1+$H$14)*(1-$H$15)*(1-$H$16),0)</f>
        <v>360479</v>
      </c>
      <c r="AD23" s="171">
        <f>ROUND(AD75*Содержание!$H$8*(1+$H$14)*(1-$H$15)*(1-$H$16),0)</f>
        <v>365535</v>
      </c>
      <c r="AE23" s="171">
        <f>ROUND(AE75*Содержание!$H$8*(1+$H$14)*(1-$H$15)*(1-$H$16),0)</f>
        <v>371041</v>
      </c>
      <c r="AF23" s="171">
        <f>ROUND(AF75*Содержание!$H$8*(1+$H$14)*(1-$H$15)*(1-$H$16),0)</f>
        <v>382646</v>
      </c>
      <c r="AG23" s="171">
        <f>ROUND(AG75*Содержание!$H$8*(1+$H$14)*(1-$H$15)*(1-$H$16),0)</f>
        <v>387553</v>
      </c>
      <c r="AH23" s="171">
        <f>ROUND(AH75*Содержание!$H$8*(1+$H$14)*(1-$H$15)*(1-$H$16),0)</f>
        <v>401392</v>
      </c>
      <c r="AI23" s="171">
        <f>ROUND(AI75*Содержание!$H$8*(1+$H$14)*(1-$H$15)*(1-$H$16),0)</f>
        <v>411953</v>
      </c>
      <c r="AJ23" s="171">
        <f>ROUND(AJ75*Содержание!$H$8*(1+$H$14)*(1-$H$15)*(1-$H$16),0)</f>
        <v>417904</v>
      </c>
      <c r="AK23" s="171">
        <f>ROUND(AK75*Содержание!$H$8*(1+$H$14)*(1-$H$15)*(1-$H$16),0)</f>
        <v>423411</v>
      </c>
      <c r="AL23" s="171">
        <f>ROUND(AL75*Содержание!$H$8*(1+$H$14)*(1-$H$15)*(1-$H$16),0)</f>
        <v>429212</v>
      </c>
      <c r="AM23" s="171">
        <f>ROUND(AM75*Содержание!$H$8*(1+$H$14)*(1-$H$15)*(1-$H$16),0)</f>
        <v>440667</v>
      </c>
      <c r="AN23" s="171">
        <f>ROUND(AN75*Содержание!$H$8*(1+$H$14)*(1-$H$15)*(1-$H$16),0)</f>
        <v>446321</v>
      </c>
      <c r="AO23" s="171">
        <f>ROUND(AO75*Содержание!$H$8*(1+$H$14)*(1-$H$15)*(1-$H$16),0)</f>
        <v>451230</v>
      </c>
      <c r="AP23" s="71"/>
      <c r="AQ23" s="13"/>
      <c r="AR23" s="13"/>
      <c r="AS23" s="94"/>
      <c r="AT23" s="94"/>
      <c r="AU23" s="94"/>
      <c r="AV23" s="94"/>
      <c r="AW23" s="94"/>
      <c r="AX23" s="94"/>
      <c r="AY23" s="94"/>
      <c r="AZ23" s="94"/>
    </row>
    <row r="24" spans="1:52">
      <c r="A24" s="166">
        <v>2250</v>
      </c>
      <c r="B24" s="171">
        <f>ROUND(B76*Содержание!$H$8*(1+$H$14)*(1-$H$15)*(1-$H$16),0)</f>
        <v>181282</v>
      </c>
      <c r="C24" s="171">
        <f>ROUND(C76*Содержание!$H$8*(1+$H$14)*(1-$H$15)*(1-$H$16),0)</f>
        <v>185342</v>
      </c>
      <c r="D24" s="171">
        <f>ROUND(D76*Содержание!$H$8*(1+$H$14)*(1-$H$15)*(1-$H$16),0)</f>
        <v>189682</v>
      </c>
      <c r="E24" s="171">
        <f>ROUND(E76*Содержание!$H$8*(1+$H$14)*(1-$H$15)*(1-$H$16),0)</f>
        <v>193882</v>
      </c>
      <c r="F24" s="171">
        <f>ROUND(F76*Содержание!$H$8*(1+$H$14)*(1-$H$15)*(1-$H$16),0)</f>
        <v>205501</v>
      </c>
      <c r="G24" s="171">
        <f>ROUND(G76*Содержание!$H$8*(1+$H$14)*(1-$H$15)*(1-$H$16),0)</f>
        <v>217121</v>
      </c>
      <c r="H24" s="171">
        <f>ROUND(H76*Содержание!$H$8*(1+$H$14)*(1-$H$15)*(1-$H$16),0)</f>
        <v>221879</v>
      </c>
      <c r="I24" s="171">
        <f>ROUND(I76*Содержание!$H$8*(1+$H$14)*(1-$H$15)*(1-$H$16),0)</f>
        <v>226219</v>
      </c>
      <c r="J24" s="171">
        <f>ROUND(J76*Содержание!$H$8*(1+$H$14)*(1-$H$15)*(1-$H$16),0)</f>
        <v>230750</v>
      </c>
      <c r="K24" s="171">
        <f>ROUND(K76*Содержание!$H$8*(1+$H$14)*(1-$H$15)*(1-$H$16),0)</f>
        <v>234765</v>
      </c>
      <c r="L24" s="171">
        <f>ROUND(L76*Содержание!$H$8*(1+$H$14)*(1-$H$15)*(1-$H$16),0)</f>
        <v>244137</v>
      </c>
      <c r="M24" s="171">
        <f>ROUND(M76*Содержание!$H$8*(1+$H$14)*(1-$H$15)*(1-$H$16),0)</f>
        <v>248452</v>
      </c>
      <c r="N24" s="171">
        <f>ROUND(N76*Содержание!$H$8*(1+$H$14)*(1-$H$15)*(1-$H$16),0)</f>
        <v>261394</v>
      </c>
      <c r="O24" s="171">
        <f>ROUND(O76*Содержание!$H$8*(1+$H$14)*(1-$H$15)*(1-$H$16),0)</f>
        <v>267495</v>
      </c>
      <c r="P24" s="171">
        <f>ROUND(P76*Содержание!$H$8*(1+$H$14)*(1-$H$15)*(1-$H$16),0)</f>
        <v>271811</v>
      </c>
      <c r="Q24" s="171">
        <f>ROUND(Q76*Содержание!$H$8*(1+$H$14)*(1-$H$15)*(1-$H$16),0)</f>
        <v>281776</v>
      </c>
      <c r="R24" s="171">
        <f>ROUND(R76*Содержание!$H$8*(1+$H$14)*(1-$H$15)*(1-$H$16),0)</f>
        <v>295466</v>
      </c>
      <c r="S24" s="171">
        <f>ROUND(S76*Содержание!$H$8*(1+$H$14)*(1-$H$15)*(1-$H$16),0)</f>
        <v>301264</v>
      </c>
      <c r="T24" s="171">
        <f>ROUND(T76*Содержание!$H$8*(1+$H$14)*(1-$H$15)*(1-$H$16),0)</f>
        <v>305878</v>
      </c>
      <c r="U24" s="171">
        <f>ROUND(U76*Содержание!$H$8*(1+$H$14)*(1-$H$15)*(1-$H$16),0)</f>
        <v>311233</v>
      </c>
      <c r="V24" s="171">
        <f>ROUND(V76*Содержание!$H$8*(1+$H$14)*(1-$H$15)*(1-$H$16),0)</f>
        <v>326261</v>
      </c>
      <c r="W24" s="171">
        <f>ROUND(W76*Содержание!$H$8*(1+$H$14)*(1-$H$15)*(1-$H$16),0)</f>
        <v>330870</v>
      </c>
      <c r="X24" s="171">
        <f>ROUND(X76*Содержание!$H$8*(1+$H$14)*(1-$H$15)*(1-$H$16),0)</f>
        <v>335483</v>
      </c>
      <c r="Y24" s="171">
        <f>ROUND(Y76*Содержание!$H$8*(1+$H$14)*(1-$H$15)*(1-$H$16),0)</f>
        <v>350064</v>
      </c>
      <c r="Z24" s="171">
        <f>ROUND(Z76*Содержание!$H$8*(1+$H$14)*(1-$H$15)*(1-$H$16),0)</f>
        <v>352147</v>
      </c>
      <c r="AA24" s="171">
        <f>ROUND(AA76*Содержание!$H$8*(1+$H$14)*(1-$H$15)*(1-$H$16),0)</f>
        <v>355719</v>
      </c>
      <c r="AB24" s="171">
        <f>ROUND(AB76*Содержание!$H$8*(1+$H$14)*(1-$H$15)*(1-$H$16),0)</f>
        <v>360924</v>
      </c>
      <c r="AC24" s="171">
        <f>ROUND(AC76*Содержание!$H$8*(1+$H$14)*(1-$H$15)*(1-$H$16),0)</f>
        <v>367025</v>
      </c>
      <c r="AD24" s="171">
        <f>ROUND(AD76*Содержание!$H$8*(1+$H$14)*(1-$H$15)*(1-$H$16),0)</f>
        <v>372381</v>
      </c>
      <c r="AE24" s="171">
        <f>ROUND(AE76*Содержание!$H$8*(1+$H$14)*(1-$H$15)*(1-$H$16),0)</f>
        <v>378777</v>
      </c>
      <c r="AF24" s="171">
        <f>ROUND(AF76*Содержание!$H$8*(1+$H$14)*(1-$H$15)*(1-$H$16),0)</f>
        <v>389191</v>
      </c>
      <c r="AG24" s="171">
        <f>ROUND(AG76*Содержание!$H$8*(1+$H$14)*(1-$H$15)*(1-$H$16),0)</f>
        <v>395887</v>
      </c>
      <c r="AH24" s="171">
        <f>ROUND(AH76*Содержание!$H$8*(1+$H$14)*(1-$H$15)*(1-$H$16),0)</f>
        <v>409279</v>
      </c>
      <c r="AI24" s="171">
        <f>ROUND(AI76*Содержание!$H$8*(1+$H$14)*(1-$H$15)*(1-$H$16),0)</f>
        <v>420581</v>
      </c>
      <c r="AJ24" s="171">
        <f>ROUND(AJ76*Содержание!$H$8*(1+$H$14)*(1-$H$15)*(1-$H$16),0)</f>
        <v>426384</v>
      </c>
      <c r="AK24" s="171">
        <f>ROUND(AK76*Содержание!$H$8*(1+$H$14)*(1-$H$15)*(1-$H$16),0)</f>
        <v>432485</v>
      </c>
      <c r="AL24" s="171">
        <f>ROUND(AL76*Содержание!$H$8*(1+$H$14)*(1-$H$15)*(1-$H$16),0)</f>
        <v>438585</v>
      </c>
      <c r="AM24" s="171">
        <f>ROUND(AM76*Содержание!$H$8*(1+$H$14)*(1-$H$15)*(1-$H$16),0)</f>
        <v>450189</v>
      </c>
      <c r="AN24" s="171">
        <f>ROUND(AN76*Содержание!$H$8*(1+$H$14)*(1-$H$15)*(1-$H$16),0)</f>
        <v>456585</v>
      </c>
      <c r="AO24" s="171">
        <f>ROUND(AO76*Содержание!$H$8*(1+$H$14)*(1-$H$15)*(1-$H$16),0)</f>
        <v>462237</v>
      </c>
      <c r="AP24" s="71"/>
      <c r="AQ24" s="13"/>
      <c r="AR24" s="13"/>
      <c r="AS24" s="94"/>
      <c r="AT24" s="94"/>
      <c r="AU24" s="94"/>
      <c r="AV24" s="94"/>
      <c r="AW24" s="94"/>
      <c r="AX24" s="94"/>
      <c r="AY24" s="94"/>
      <c r="AZ24" s="94"/>
    </row>
    <row r="25" spans="1:52">
      <c r="A25" s="166">
        <v>2375</v>
      </c>
      <c r="B25" s="171">
        <f>ROUND(B77*Содержание!$H$8*(1+$H$14)*(1-$H$15)*(1-$H$16),0)</f>
        <v>185342</v>
      </c>
      <c r="C25" s="171">
        <f>ROUND(C77*Содержание!$H$8*(1+$H$14)*(1-$H$15)*(1-$H$16),0)</f>
        <v>189122</v>
      </c>
      <c r="D25" s="171">
        <f>ROUND(D77*Содержание!$H$8*(1+$H$14)*(1-$H$15)*(1-$H$16),0)</f>
        <v>193041</v>
      </c>
      <c r="E25" s="171">
        <f>ROUND(E77*Содержание!$H$8*(1+$H$14)*(1-$H$15)*(1-$H$16),0)</f>
        <v>197102</v>
      </c>
      <c r="F25" s="171">
        <f>ROUND(F77*Содержание!$H$8*(1+$H$14)*(1-$H$15)*(1-$H$16),0)</f>
        <v>209421</v>
      </c>
      <c r="G25" s="171">
        <f>ROUND(G77*Содержание!$H$8*(1+$H$14)*(1-$H$15)*(1-$H$16),0)</f>
        <v>222298</v>
      </c>
      <c r="H25" s="171">
        <f>ROUND(H77*Содержание!$H$8*(1+$H$14)*(1-$H$15)*(1-$H$16),0)</f>
        <v>225937</v>
      </c>
      <c r="I25" s="171">
        <f>ROUND(I77*Содержание!$H$8*(1+$H$14)*(1-$H$15)*(1-$H$16),0)</f>
        <v>229858</v>
      </c>
      <c r="J25" s="171">
        <f>ROUND(J77*Содержание!$H$8*(1+$H$14)*(1-$H$15)*(1-$H$16),0)</f>
        <v>234765</v>
      </c>
      <c r="K25" s="171">
        <f>ROUND(K77*Содержание!$H$8*(1+$H$14)*(1-$H$15)*(1-$H$16),0)</f>
        <v>239075</v>
      </c>
      <c r="L25" s="171">
        <f>ROUND(L77*Содержание!$H$8*(1+$H$14)*(1-$H$15)*(1-$H$16),0)</f>
        <v>253360</v>
      </c>
      <c r="M25" s="171">
        <f>ROUND(M77*Содержание!$H$8*(1+$H$14)*(1-$H$15)*(1-$H$16),0)</f>
        <v>266899</v>
      </c>
      <c r="N25" s="171">
        <f>ROUND(N77*Содержание!$H$8*(1+$H$14)*(1-$H$15)*(1-$H$16),0)</f>
        <v>271663</v>
      </c>
      <c r="O25" s="171">
        <f>ROUND(O77*Содержание!$H$8*(1+$H$14)*(1-$H$15)*(1-$H$16),0)</f>
        <v>273000</v>
      </c>
      <c r="P25" s="171">
        <f>ROUND(P77*Содержание!$H$8*(1+$H$14)*(1-$H$15)*(1-$H$16),0)</f>
        <v>282820</v>
      </c>
      <c r="Q25" s="171">
        <f>ROUND(Q77*Содержание!$H$8*(1+$H$14)*(1-$H$15)*(1-$H$16),0)</f>
        <v>292786</v>
      </c>
      <c r="R25" s="171">
        <f>ROUND(R77*Содержание!$H$8*(1+$H$14)*(1-$H$15)*(1-$H$16),0)</f>
        <v>319730</v>
      </c>
      <c r="S25" s="171">
        <f>ROUND(S77*Содержание!$H$8*(1+$H$14)*(1-$H$15)*(1-$H$16),0)</f>
        <v>325891</v>
      </c>
      <c r="T25" s="171">
        <f>ROUND(T77*Содержание!$H$8*(1+$H$14)*(1-$H$15)*(1-$H$16),0)</f>
        <v>331070</v>
      </c>
      <c r="U25" s="171">
        <f>ROUND(U77*Содержание!$H$8*(1+$H$14)*(1-$H$15)*(1-$H$16),0)</f>
        <v>336389</v>
      </c>
      <c r="V25" s="171">
        <f>ROUND(V77*Содержание!$H$8*(1+$H$14)*(1-$H$15)*(1-$H$16),0)</f>
        <v>352208</v>
      </c>
      <c r="W25" s="171">
        <f>ROUND(W77*Содержание!$H$8*(1+$H$14)*(1-$H$15)*(1-$H$16),0)</f>
        <v>367745</v>
      </c>
      <c r="X25" s="171">
        <f>ROUND(X77*Содержание!$H$8*(1+$H$14)*(1-$H$15)*(1-$H$16),0)</f>
        <v>372785</v>
      </c>
      <c r="Y25" s="171">
        <f>ROUND(Y77*Содержание!$H$8*(1+$H$14)*(1-$H$15)*(1-$H$16),0)</f>
        <v>377545</v>
      </c>
      <c r="Z25" s="171">
        <f>ROUND(Z77*Содержание!$H$8*(1+$H$14)*(1-$H$15)*(1-$H$16),0)</f>
        <v>379784</v>
      </c>
      <c r="AA25" s="171">
        <f>ROUND(AA77*Содержание!$H$8*(1+$H$14)*(1-$H$15)*(1-$H$16),0)</f>
        <v>390827</v>
      </c>
      <c r="AB25" s="171">
        <f>ROUND(AB77*Содержание!$H$8*(1+$H$14)*(1-$H$15)*(1-$H$16),0)</f>
        <v>396927</v>
      </c>
      <c r="AC25" s="171">
        <f>ROUND(AC77*Содержание!$H$8*(1+$H$14)*(1-$H$15)*(1-$H$16),0)</f>
        <v>403772</v>
      </c>
      <c r="AD25" s="171">
        <f>ROUND(AD77*Содержание!$H$8*(1+$H$14)*(1-$H$15)*(1-$H$16),0)</f>
        <v>410614</v>
      </c>
      <c r="AE25" s="171">
        <f>ROUND(AE77*Содержание!$H$8*(1+$H$14)*(1-$H$15)*(1-$H$16),0)</f>
        <v>416119</v>
      </c>
      <c r="AF25" s="171">
        <f>ROUND(AF77*Содержание!$H$8*(1+$H$14)*(1-$H$15)*(1-$H$16),0)</f>
        <v>430253</v>
      </c>
      <c r="AG25" s="171">
        <f>ROUND(AG77*Содержание!$H$8*(1+$H$14)*(1-$H$15)*(1-$H$16),0)</f>
        <v>436651</v>
      </c>
      <c r="AH25" s="171">
        <f>ROUND(AH77*Содержание!$H$8*(1+$H$14)*(1-$H$15)*(1-$H$16),0)</f>
        <v>452272</v>
      </c>
      <c r="AI25" s="171">
        <f>ROUND(AI77*Содержание!$H$8*(1+$H$14)*(1-$H$15)*(1-$H$16),0)</f>
        <v>464916</v>
      </c>
      <c r="AJ25" s="171">
        <f>ROUND(AJ77*Содержание!$H$8*(1+$H$14)*(1-$H$15)*(1-$H$16),0)</f>
        <v>471611</v>
      </c>
      <c r="AK25" s="171">
        <f>ROUND(AK77*Содержание!$H$8*(1+$H$14)*(1-$H$15)*(1-$H$16),0)</f>
        <v>478009</v>
      </c>
      <c r="AL25" s="171">
        <f>ROUND(AL77*Содержание!$H$8*(1+$H$14)*(1-$H$15)*(1-$H$16),0)</f>
        <v>484704</v>
      </c>
      <c r="AM25" s="171">
        <f>ROUND(AM77*Содержание!$H$8*(1+$H$14)*(1-$H$15)*(1-$H$16),0)</f>
        <v>497499</v>
      </c>
      <c r="AN25" s="171">
        <f>ROUND(AN77*Содержание!$H$8*(1+$H$14)*(1-$H$15)*(1-$H$16),0)</f>
        <v>504936</v>
      </c>
      <c r="AO25" s="171">
        <f>ROUND(AO77*Содержание!$H$8*(1+$H$14)*(1-$H$15)*(1-$H$16),0)</f>
        <v>511632</v>
      </c>
      <c r="AP25" s="71"/>
      <c r="AQ25" s="13"/>
      <c r="AR25" s="13"/>
      <c r="AS25" s="94"/>
      <c r="AT25" s="94"/>
      <c r="AU25" s="94"/>
      <c r="AV25" s="94"/>
      <c r="AW25" s="94"/>
      <c r="AX25" s="94"/>
      <c r="AY25" s="94"/>
      <c r="AZ25" s="94"/>
    </row>
    <row r="26" spans="1:52">
      <c r="A26" s="166">
        <v>2500</v>
      </c>
      <c r="B26" s="171">
        <f>ROUND(B78*Содержание!$H$8*(1+$H$14)*(1-$H$15)*(1-$H$16),0)</f>
        <v>188981</v>
      </c>
      <c r="C26" s="171">
        <f>ROUND(C78*Содержание!$H$8*(1+$H$14)*(1-$H$15)*(1-$H$16),0)</f>
        <v>192761</v>
      </c>
      <c r="D26" s="171">
        <f>ROUND(D78*Содержание!$H$8*(1+$H$14)*(1-$H$15)*(1-$H$16),0)</f>
        <v>196681</v>
      </c>
      <c r="E26" s="171">
        <f>ROUND(E78*Содержание!$H$8*(1+$H$14)*(1-$H$15)*(1-$H$16),0)</f>
        <v>207836</v>
      </c>
      <c r="F26" s="171">
        <f>ROUND(F78*Содержание!$H$8*(1+$H$14)*(1-$H$15)*(1-$H$16),0)</f>
        <v>215869</v>
      </c>
      <c r="G26" s="171">
        <f>ROUND(G78*Содержание!$H$8*(1+$H$14)*(1-$H$15)*(1-$H$16),0)</f>
        <v>228518</v>
      </c>
      <c r="H26" s="171">
        <f>ROUND(H78*Содержание!$H$8*(1+$H$14)*(1-$H$15)*(1-$H$16),0)</f>
        <v>232980</v>
      </c>
      <c r="I26" s="171">
        <f>ROUND(I78*Содержание!$H$8*(1+$H$14)*(1-$H$15)*(1-$H$16),0)</f>
        <v>241607</v>
      </c>
      <c r="J26" s="171">
        <f>ROUND(J78*Содержание!$H$8*(1+$H$14)*(1-$H$15)*(1-$H$16),0)</f>
        <v>248751</v>
      </c>
      <c r="K26" s="171">
        <f>ROUND(K78*Содержание!$H$8*(1+$H$14)*(1-$H$15)*(1-$H$16),0)</f>
        <v>261099</v>
      </c>
      <c r="L26" s="171">
        <f>ROUND(L78*Содержание!$H$8*(1+$H$14)*(1-$H$15)*(1-$H$16),0)</f>
        <v>266156</v>
      </c>
      <c r="M26" s="171">
        <f>ROUND(M78*Содержание!$H$8*(1+$H$14)*(1-$H$15)*(1-$H$16),0)</f>
        <v>278800</v>
      </c>
      <c r="N26" s="171">
        <f>ROUND(N78*Содержание!$H$8*(1+$H$14)*(1-$H$15)*(1-$H$16),0)</f>
        <v>285348</v>
      </c>
      <c r="O26" s="171">
        <f>ROUND(O78*Содержание!$H$8*(1+$H$14)*(1-$H$15)*(1-$H$16),0)</f>
        <v>298141</v>
      </c>
      <c r="P26" s="171">
        <f>ROUND(P78*Содержание!$H$8*(1+$H$14)*(1-$H$15)*(1-$H$16),0)</f>
        <v>302456</v>
      </c>
      <c r="Q26" s="171">
        <f>ROUND(Q78*Содержание!$H$8*(1+$H$14)*(1-$H$15)*(1-$H$16),0)</f>
        <v>313317</v>
      </c>
      <c r="R26" s="171">
        <f>ROUND(R78*Содержание!$H$8*(1+$H$14)*(1-$H$15)*(1-$H$16),0)</f>
        <v>325891</v>
      </c>
      <c r="S26" s="171">
        <f>ROUND(S78*Содержание!$H$8*(1+$H$14)*(1-$H$15)*(1-$H$16),0)</f>
        <v>331349</v>
      </c>
      <c r="T26" s="171">
        <f>ROUND(T78*Содержание!$H$8*(1+$H$14)*(1-$H$15)*(1-$H$16),0)</f>
        <v>336810</v>
      </c>
      <c r="U26" s="171">
        <f>ROUND(U78*Содержание!$H$8*(1+$H$14)*(1-$H$15)*(1-$H$16),0)</f>
        <v>348428</v>
      </c>
      <c r="V26" s="171">
        <f>ROUND(V78*Содержание!$H$8*(1+$H$14)*(1-$H$15)*(1-$H$16),0)</f>
        <v>359065</v>
      </c>
      <c r="W26" s="171">
        <f>ROUND(W78*Содержание!$H$8*(1+$H$14)*(1-$H$15)*(1-$H$16),0)</f>
        <v>375722</v>
      </c>
      <c r="X26" s="171">
        <f>ROUND(X78*Содержание!$H$8*(1+$H$14)*(1-$H$15)*(1-$H$16),0)</f>
        <v>380205</v>
      </c>
      <c r="Y26" s="171">
        <f>ROUND(Y78*Содержание!$H$8*(1+$H$14)*(1-$H$15)*(1-$H$16),0)</f>
        <v>385666</v>
      </c>
      <c r="Z26" s="171">
        <f>ROUND(Z78*Содержание!$H$8*(1+$H$14)*(1-$H$15)*(1-$H$16),0)</f>
        <v>402582</v>
      </c>
      <c r="AA26" s="171">
        <f>ROUND(AA78*Содержание!$H$8*(1+$H$14)*(1-$H$15)*(1-$H$16),0)</f>
        <v>417012</v>
      </c>
      <c r="AB26" s="171">
        <f>ROUND(AB78*Содержание!$H$8*(1+$H$14)*(1-$H$15)*(1-$H$16),0)</f>
        <v>424005</v>
      </c>
      <c r="AC26" s="171">
        <f>ROUND(AC78*Содержание!$H$8*(1+$H$14)*(1-$H$15)*(1-$H$16),0)</f>
        <v>430847</v>
      </c>
      <c r="AD26" s="171">
        <f>ROUND(AD78*Содержание!$H$8*(1+$H$14)*(1-$H$15)*(1-$H$16),0)</f>
        <v>437986</v>
      </c>
      <c r="AE26" s="171">
        <f>ROUND(AE78*Содержание!$H$8*(1+$H$14)*(1-$H$15)*(1-$H$16),0)</f>
        <v>445576</v>
      </c>
      <c r="AF26" s="171">
        <f>ROUND(AF78*Содержание!$H$8*(1+$H$14)*(1-$H$15)*(1-$H$16),0)</f>
        <v>459113</v>
      </c>
      <c r="AG26" s="171">
        <f>ROUND(AG78*Содержание!$H$8*(1+$H$14)*(1-$H$15)*(1-$H$16),0)</f>
        <v>465810</v>
      </c>
      <c r="AH26" s="171">
        <f>ROUND(AH78*Содержание!$H$8*(1+$H$14)*(1-$H$15)*(1-$H$16),0)</f>
        <v>481729</v>
      </c>
      <c r="AI26" s="171">
        <f>ROUND(AI78*Содержание!$H$8*(1+$H$14)*(1-$H$15)*(1-$H$16),0)</f>
        <v>497499</v>
      </c>
      <c r="AJ26" s="171">
        <f>ROUND(AJ78*Содержание!$H$8*(1+$H$14)*(1-$H$15)*(1-$H$16),0)</f>
        <v>504491</v>
      </c>
      <c r="AK26" s="171">
        <f>ROUND(AK78*Содержание!$H$8*(1+$H$14)*(1-$H$15)*(1-$H$16),0)</f>
        <v>511780</v>
      </c>
      <c r="AL26" s="171">
        <f>ROUND(AL78*Содержание!$H$8*(1+$H$14)*(1-$H$15)*(1-$H$16),0)</f>
        <v>518179</v>
      </c>
      <c r="AM26" s="171">
        <f>ROUND(AM78*Содержание!$H$8*(1+$H$14)*(1-$H$15)*(1-$H$16),0)</f>
        <v>532758</v>
      </c>
      <c r="AN26" s="171">
        <f>ROUND(AN78*Содержание!$H$8*(1+$H$14)*(1-$H$15)*(1-$H$16),0)</f>
        <v>540346</v>
      </c>
      <c r="AO26" s="171">
        <f>ROUND(AO78*Содержание!$H$8*(1+$H$14)*(1-$H$15)*(1-$H$16),0)</f>
        <v>548527</v>
      </c>
      <c r="AP26" s="71"/>
      <c r="AQ26" s="13"/>
      <c r="AR26" s="13"/>
      <c r="AS26" s="94"/>
      <c r="AT26" s="94"/>
      <c r="AU26" s="94"/>
      <c r="AV26" s="94"/>
      <c r="AW26" s="94"/>
      <c r="AX26" s="94"/>
      <c r="AY26" s="94"/>
      <c r="AZ26" s="94"/>
    </row>
    <row r="27" spans="1:52">
      <c r="A27" s="166">
        <v>2625</v>
      </c>
      <c r="B27" s="171">
        <f>ROUND(B79*Содержание!$H$8*(1+$H$14)*(1-$H$15)*(1-$H$16),0)</f>
        <v>190278</v>
      </c>
      <c r="C27" s="171">
        <f>ROUND(C79*Содержание!$H$8*(1+$H$14)*(1-$H$15)*(1-$H$16),0)</f>
        <v>195637</v>
      </c>
      <c r="D27" s="171">
        <f>ROUND(D79*Содержание!$H$8*(1+$H$14)*(1-$H$15)*(1-$H$16),0)</f>
        <v>206945</v>
      </c>
      <c r="E27" s="171">
        <f>ROUND(E79*Содержание!$H$8*(1+$H$14)*(1-$H$15)*(1-$H$16),0)</f>
        <v>217359</v>
      </c>
      <c r="F27" s="171">
        <f>ROUND(F79*Содержание!$H$8*(1+$H$14)*(1-$H$15)*(1-$H$16),0)</f>
        <v>224943</v>
      </c>
      <c r="G27" s="171">
        <f>ROUND(G79*Содержание!$H$8*(1+$H$14)*(1-$H$15)*(1-$H$16),0)</f>
        <v>233725</v>
      </c>
      <c r="H27" s="171">
        <f>ROUND(H79*Содержание!$H$8*(1+$H$14)*(1-$H$15)*(1-$H$16),0)</f>
        <v>243245</v>
      </c>
      <c r="I27" s="171">
        <f>ROUND(I79*Содержание!$H$8*(1+$H$14)*(1-$H$15)*(1-$H$16),0)</f>
        <v>254847</v>
      </c>
      <c r="J27" s="171">
        <f>ROUND(J79*Содержание!$H$8*(1+$H$14)*(1-$H$15)*(1-$H$16),0)</f>
        <v>267935</v>
      </c>
      <c r="K27" s="171">
        <f>ROUND(K79*Содержание!$H$8*(1+$H$14)*(1-$H$15)*(1-$H$16),0)</f>
        <v>273892</v>
      </c>
      <c r="L27" s="171">
        <f>ROUND(L79*Содержание!$H$8*(1+$H$14)*(1-$H$15)*(1-$H$16),0)</f>
        <v>279397</v>
      </c>
      <c r="M27" s="171">
        <f>ROUND(M79*Содержание!$H$8*(1+$H$14)*(1-$H$15)*(1-$H$16),0)</f>
        <v>292489</v>
      </c>
      <c r="N27" s="171">
        <f>ROUND(N79*Содержание!$H$8*(1+$H$14)*(1-$H$15)*(1-$H$16),0)</f>
        <v>297843</v>
      </c>
      <c r="O27" s="171">
        <f>ROUND(O79*Содержание!$H$8*(1+$H$14)*(1-$H$15)*(1-$H$16),0)</f>
        <v>312425</v>
      </c>
      <c r="P27" s="171">
        <f>ROUND(P79*Содержание!$H$8*(1+$H$14)*(1-$H$15)*(1-$H$16),0)</f>
        <v>317482</v>
      </c>
      <c r="Q27" s="171">
        <f>ROUND(Q79*Содержание!$H$8*(1+$H$14)*(1-$H$15)*(1-$H$16),0)</f>
        <v>322687</v>
      </c>
      <c r="R27" s="171">
        <f>ROUND(R79*Содержание!$H$8*(1+$H$14)*(1-$H$15)*(1-$H$16),0)</f>
        <v>339948</v>
      </c>
      <c r="S27" s="171">
        <f>ROUND(S79*Содержание!$H$8*(1+$H$14)*(1-$H$15)*(1-$H$16),0)</f>
        <v>346048</v>
      </c>
      <c r="T27" s="171">
        <f>ROUND(T79*Содержание!$H$8*(1+$H$14)*(1-$H$15)*(1-$H$16),0)</f>
        <v>351997</v>
      </c>
      <c r="U27" s="171">
        <f>ROUND(U79*Содержание!$H$8*(1+$H$14)*(1-$H$15)*(1-$H$16),0)</f>
        <v>368214</v>
      </c>
      <c r="V27" s="171">
        <f>ROUND(V79*Содержание!$H$8*(1+$H$14)*(1-$H$15)*(1-$H$16),0)</f>
        <v>375503</v>
      </c>
      <c r="W27" s="171">
        <f>ROUND(W79*Содержание!$H$8*(1+$H$14)*(1-$H$15)*(1-$H$16),0)</f>
        <v>384430</v>
      </c>
      <c r="X27" s="171">
        <f>ROUND(X79*Содержание!$H$8*(1+$H$14)*(1-$H$15)*(1-$H$16),0)</f>
        <v>389044</v>
      </c>
      <c r="Y27" s="171">
        <f>ROUND(Y79*Содержание!$H$8*(1+$H$14)*(1-$H$15)*(1-$H$16),0)</f>
        <v>401986</v>
      </c>
      <c r="Z27" s="171">
        <f>ROUND(Z79*Содержание!$H$8*(1+$H$14)*(1-$H$15)*(1-$H$16),0)</f>
        <v>407642</v>
      </c>
      <c r="AA27" s="171">
        <f>ROUND(AA79*Содержание!$H$8*(1+$H$14)*(1-$H$15)*(1-$H$16),0)</f>
        <v>417162</v>
      </c>
      <c r="AB27" s="171">
        <f>ROUND(AB79*Содержание!$H$8*(1+$H$14)*(1-$H$15)*(1-$H$16),0)</f>
        <v>423706</v>
      </c>
      <c r="AC27" s="171">
        <f>ROUND(AC79*Содержание!$H$8*(1+$H$14)*(1-$H$15)*(1-$H$16),0)</f>
        <v>430996</v>
      </c>
      <c r="AD27" s="171">
        <f>ROUND(AD79*Содержание!$H$8*(1+$H$14)*(1-$H$15)*(1-$H$16),0)</f>
        <v>438288</v>
      </c>
      <c r="AE27" s="171">
        <f>ROUND(AE79*Содержание!$H$8*(1+$H$14)*(1-$H$15)*(1-$H$16),0)</f>
        <v>444535</v>
      </c>
      <c r="AF27" s="171">
        <f>ROUND(AF79*Содержание!$H$8*(1+$H$14)*(1-$H$15)*(1-$H$16),0)</f>
        <v>458073</v>
      </c>
      <c r="AG27" s="171">
        <f>ROUND(AG79*Содержание!$H$8*(1+$H$14)*(1-$H$15)*(1-$H$16),0)</f>
        <v>464916</v>
      </c>
      <c r="AH27" s="171">
        <f>ROUND(AH79*Содержание!$H$8*(1+$H$14)*(1-$H$15)*(1-$H$16),0)</f>
        <v>497499</v>
      </c>
      <c r="AI27" s="171">
        <f>ROUND(AI79*Содержание!$H$8*(1+$H$14)*(1-$H$15)*(1-$H$16),0)</f>
        <v>526808</v>
      </c>
      <c r="AJ27" s="171">
        <f>ROUND(AJ79*Содержание!$H$8*(1+$H$14)*(1-$H$15)*(1-$H$16),0)</f>
        <v>530971</v>
      </c>
      <c r="AK27" s="171">
        <f>ROUND(AK79*Содержание!$H$8*(1+$H$14)*(1-$H$15)*(1-$H$16),0)</f>
        <v>534691</v>
      </c>
      <c r="AL27" s="171">
        <f>ROUND(AL79*Содержание!$H$8*(1+$H$14)*(1-$H$15)*(1-$H$16),0)</f>
        <v>537815</v>
      </c>
      <c r="AM27" s="171">
        <f>ROUND(AM79*Содержание!$H$8*(1+$H$14)*(1-$H$15)*(1-$H$16),0)</f>
        <v>544509</v>
      </c>
      <c r="AN27" s="171">
        <f>ROUND(AN79*Содержание!$H$8*(1+$H$14)*(1-$H$15)*(1-$H$16),0)</f>
        <v>547783</v>
      </c>
      <c r="AO27" s="171">
        <f>ROUND(AO79*Содержание!$H$8*(1+$H$14)*(1-$H$15)*(1-$H$16),0)</f>
        <v>549271</v>
      </c>
      <c r="AP27" s="71"/>
      <c r="AQ27" s="13"/>
      <c r="AR27" s="13"/>
      <c r="AS27" s="94"/>
      <c r="AT27" s="94"/>
      <c r="AU27" s="94"/>
      <c r="AV27" s="94"/>
      <c r="AW27" s="94"/>
      <c r="AX27" s="94"/>
      <c r="AY27" s="94"/>
      <c r="AZ27" s="94"/>
    </row>
    <row r="28" spans="1:52">
      <c r="A28" s="166">
        <v>2750</v>
      </c>
      <c r="B28" s="171">
        <f>ROUND(B80*Содержание!$H$8*(1+$H$14)*(1-$H$15)*(1-$H$16),0)</f>
        <v>198641</v>
      </c>
      <c r="C28" s="171">
        <f>ROUND(C80*Содержание!$H$8*(1+$H$14)*(1-$H$15)*(1-$H$16),0)</f>
        <v>207093</v>
      </c>
      <c r="D28" s="171">
        <f>ROUND(D80*Содержание!$H$8*(1+$H$14)*(1-$H$15)*(1-$H$16),0)</f>
        <v>213044</v>
      </c>
      <c r="E28" s="171">
        <f>ROUND(E80*Содержание!$H$8*(1+$H$14)*(1-$H$15)*(1-$H$16),0)</f>
        <v>223903</v>
      </c>
      <c r="F28" s="171">
        <f>ROUND(F80*Содержание!$H$8*(1+$H$14)*(1-$H$15)*(1-$H$16),0)</f>
        <v>231045</v>
      </c>
      <c r="G28" s="171">
        <f>ROUND(G80*Содержание!$H$8*(1+$H$14)*(1-$H$15)*(1-$H$16),0)</f>
        <v>244583</v>
      </c>
      <c r="H28" s="171">
        <f>ROUND(H80*Содержание!$H$8*(1+$H$14)*(1-$H$15)*(1-$H$16),0)</f>
        <v>249491</v>
      </c>
      <c r="I28" s="171">
        <f>ROUND(I80*Содержание!$H$8*(1+$H$14)*(1-$H$15)*(1-$H$16),0)</f>
        <v>262731</v>
      </c>
      <c r="J28" s="171">
        <f>ROUND(J80*Содержание!$H$8*(1+$H$14)*(1-$H$15)*(1-$H$16),0)</f>
        <v>276870</v>
      </c>
      <c r="K28" s="171">
        <f>ROUND(K80*Содержание!$H$8*(1+$H$14)*(1-$H$15)*(1-$H$16),0)</f>
        <v>281925</v>
      </c>
      <c r="L28" s="171">
        <f>ROUND(L80*Содержание!$H$8*(1+$H$14)*(1-$H$15)*(1-$H$16),0)</f>
        <v>287430</v>
      </c>
      <c r="M28" s="171">
        <f>ROUND(M80*Содержание!$H$8*(1+$H$14)*(1-$H$15)*(1-$H$16),0)</f>
        <v>301564</v>
      </c>
      <c r="N28" s="171">
        <f>ROUND(N80*Содержание!$H$8*(1+$H$14)*(1-$H$15)*(1-$H$16),0)</f>
        <v>307662</v>
      </c>
      <c r="O28" s="171">
        <f>ROUND(O80*Содержание!$H$8*(1+$H$14)*(1-$H$15)*(1-$H$16),0)</f>
        <v>322687</v>
      </c>
      <c r="P28" s="171">
        <f>ROUND(P80*Содержание!$H$8*(1+$H$14)*(1-$H$15)*(1-$H$16),0)</f>
        <v>327747</v>
      </c>
      <c r="Q28" s="171">
        <f>ROUND(Q80*Содержание!$H$8*(1+$H$14)*(1-$H$15)*(1-$H$16),0)</f>
        <v>332658</v>
      </c>
      <c r="R28" s="171">
        <f>ROUND(R80*Содержание!$H$8*(1+$H$14)*(1-$H$15)*(1-$H$16),0)</f>
        <v>351104</v>
      </c>
      <c r="S28" s="171">
        <f>ROUND(S80*Содержание!$H$8*(1+$H$14)*(1-$H$15)*(1-$H$16),0)</f>
        <v>358098</v>
      </c>
      <c r="T28" s="171">
        <f>ROUND(T80*Содержание!$H$8*(1+$H$14)*(1-$H$15)*(1-$H$16),0)</f>
        <v>364792</v>
      </c>
      <c r="U28" s="171">
        <f>ROUND(U80*Содержание!$H$8*(1+$H$14)*(1-$H$15)*(1-$H$16),0)</f>
        <v>381901</v>
      </c>
      <c r="V28" s="171">
        <f>ROUND(V80*Содержание!$H$8*(1+$H$14)*(1-$H$15)*(1-$H$16),0)</f>
        <v>388151</v>
      </c>
      <c r="W28" s="171">
        <f>ROUND(W80*Содержание!$H$8*(1+$H$14)*(1-$H$15)*(1-$H$16),0)</f>
        <v>396332</v>
      </c>
      <c r="X28" s="171">
        <f>ROUND(X80*Содержание!$H$8*(1+$H$14)*(1-$H$15)*(1-$H$16),0)</f>
        <v>401986</v>
      </c>
      <c r="Y28" s="171">
        <f>ROUND(Y80*Содержание!$H$8*(1+$H$14)*(1-$H$15)*(1-$H$16),0)</f>
        <v>415076</v>
      </c>
      <c r="Z28" s="171">
        <f>ROUND(Z80*Содержание!$H$8*(1+$H$14)*(1-$H$15)*(1-$H$16),0)</f>
        <v>421475</v>
      </c>
      <c r="AA28" s="171">
        <f>ROUND(AA80*Содержание!$H$8*(1+$H$14)*(1-$H$15)*(1-$H$16),0)</f>
        <v>430996</v>
      </c>
      <c r="AB28" s="171">
        <f>ROUND(AB80*Содержание!$H$8*(1+$H$14)*(1-$H$15)*(1-$H$16),0)</f>
        <v>438434</v>
      </c>
      <c r="AC28" s="171">
        <f>ROUND(AC80*Содержание!$H$8*(1+$H$14)*(1-$H$15)*(1-$H$16),0)</f>
        <v>445724</v>
      </c>
      <c r="AD28" s="171">
        <f>ROUND(AD80*Содержание!$H$8*(1+$H$14)*(1-$H$15)*(1-$H$16),0)</f>
        <v>452272</v>
      </c>
      <c r="AE28" s="171">
        <f>ROUND(AE80*Содержание!$H$8*(1+$H$14)*(1-$H$15)*(1-$H$16),0)</f>
        <v>459711</v>
      </c>
      <c r="AF28" s="171">
        <f>ROUND(AF80*Содержание!$H$8*(1+$H$14)*(1-$H$15)*(1-$H$16),0)</f>
        <v>474140</v>
      </c>
      <c r="AG28" s="171">
        <f>ROUND(AG80*Содержание!$H$8*(1+$H$14)*(1-$H$15)*(1-$H$16),0)</f>
        <v>481433</v>
      </c>
      <c r="AH28" s="171">
        <f>ROUND(AH80*Содержание!$H$8*(1+$H$14)*(1-$H$15)*(1-$H$16),0)</f>
        <v>527252</v>
      </c>
      <c r="AI28" s="171">
        <f>ROUND(AI80*Содержание!$H$8*(1+$H$14)*(1-$H$15)*(1-$H$16),0)</f>
        <v>528890</v>
      </c>
      <c r="AJ28" s="171">
        <f>ROUND(AJ80*Содержание!$H$8*(1+$H$14)*(1-$H$15)*(1-$H$16),0)</f>
        <v>531121</v>
      </c>
      <c r="AK28" s="171">
        <f>ROUND(AK80*Содержание!$H$8*(1+$H$14)*(1-$H$15)*(1-$H$16),0)</f>
        <v>538855</v>
      </c>
      <c r="AL28" s="171">
        <f>ROUND(AL80*Содержание!$H$8*(1+$H$14)*(1-$H$15)*(1-$H$16),0)</f>
        <v>541086</v>
      </c>
      <c r="AM28" s="171">
        <f>ROUND(AM80*Содержание!$H$8*(1+$H$14)*(1-$H$15)*(1-$H$16),0)</f>
        <v>549718</v>
      </c>
      <c r="AN28" s="171">
        <f>ROUND(AN80*Содержание!$H$8*(1+$H$14)*(1-$H$15)*(1-$H$16),0)</f>
        <v>556708</v>
      </c>
      <c r="AO28" s="171">
        <f>ROUND(AO80*Содержание!$H$8*(1+$H$14)*(1-$H$15)*(1-$H$16),0)</f>
        <v>564149</v>
      </c>
      <c r="AP28" s="71"/>
      <c r="AQ28" s="13"/>
      <c r="AR28" s="13"/>
      <c r="AS28" s="94"/>
      <c r="AT28" s="94"/>
      <c r="AU28" s="94"/>
      <c r="AV28" s="94"/>
      <c r="AW28" s="94"/>
      <c r="AX28" s="94"/>
      <c r="AY28" s="94"/>
      <c r="AZ28" s="94"/>
    </row>
    <row r="29" spans="1:52" ht="15" customHeight="1">
      <c r="A29" s="166">
        <v>2875</v>
      </c>
      <c r="B29" s="171">
        <f>ROUND(B81*Содержание!$H$8*(1+$H$14)*(1-$H$15)*(1-$H$16),0)</f>
        <v>201883</v>
      </c>
      <c r="C29" s="171">
        <f>ROUND(C81*Содержание!$H$8*(1+$H$14)*(1-$H$15)*(1-$H$16),0)</f>
        <v>212005</v>
      </c>
      <c r="D29" s="171">
        <f>ROUND(D81*Содержание!$H$8*(1+$H$14)*(1-$H$15)*(1-$H$16),0)</f>
        <v>216913</v>
      </c>
      <c r="E29" s="171">
        <f>ROUND(E81*Содержание!$H$8*(1+$H$14)*(1-$H$15)*(1-$H$16),0)</f>
        <v>227774</v>
      </c>
      <c r="F29" s="171">
        <f>ROUND(F81*Содержание!$H$8*(1+$H$14)*(1-$H$15)*(1-$H$16),0)</f>
        <v>235063</v>
      </c>
      <c r="G29" s="171">
        <f>ROUND(G81*Содержание!$H$8*(1+$H$14)*(1-$H$15)*(1-$H$16),0)</f>
        <v>248751</v>
      </c>
      <c r="H29" s="171">
        <f>ROUND(H81*Содержание!$H$8*(1+$H$14)*(1-$H$15)*(1-$H$16),0)</f>
        <v>254402</v>
      </c>
      <c r="I29" s="171">
        <f>ROUND(I81*Содержание!$H$8*(1+$H$14)*(1-$H$15)*(1-$H$16),0)</f>
        <v>267791</v>
      </c>
      <c r="J29" s="171">
        <f>ROUND(J81*Содержание!$H$8*(1+$H$14)*(1-$H$15)*(1-$H$16),0)</f>
        <v>281925</v>
      </c>
      <c r="K29" s="171">
        <f>ROUND(K81*Содержание!$H$8*(1+$H$14)*(1-$H$15)*(1-$H$16),0)</f>
        <v>287430</v>
      </c>
      <c r="L29" s="171">
        <f>ROUND(L81*Содержание!$H$8*(1+$H$14)*(1-$H$15)*(1-$H$16),0)</f>
        <v>292786</v>
      </c>
      <c r="M29" s="171">
        <f>ROUND(M81*Содержание!$H$8*(1+$H$14)*(1-$H$15)*(1-$H$16),0)</f>
        <v>306027</v>
      </c>
      <c r="N29" s="171">
        <f>ROUND(N81*Содержание!$H$8*(1+$H$14)*(1-$H$15)*(1-$H$16),0)</f>
        <v>313463</v>
      </c>
      <c r="O29" s="171">
        <f>ROUND(O81*Содержание!$H$8*(1+$H$14)*(1-$H$15)*(1-$H$16),0)</f>
        <v>328493</v>
      </c>
      <c r="P29" s="171">
        <f>ROUND(P81*Содержание!$H$8*(1+$H$14)*(1-$H$15)*(1-$H$16),0)</f>
        <v>333698</v>
      </c>
      <c r="Q29" s="171">
        <f>ROUND(Q81*Содержание!$H$8*(1+$H$14)*(1-$H$15)*(1-$H$16),0)</f>
        <v>348872</v>
      </c>
      <c r="R29" s="171">
        <f>ROUND(R81*Содержание!$H$8*(1+$H$14)*(1-$H$15)*(1-$H$16),0)</f>
        <v>356906</v>
      </c>
      <c r="S29" s="171">
        <f>ROUND(S81*Содержание!$H$8*(1+$H$14)*(1-$H$15)*(1-$H$16),0)</f>
        <v>364792</v>
      </c>
      <c r="T29" s="171">
        <f>ROUND(T81*Содержание!$H$8*(1+$H$14)*(1-$H$15)*(1-$H$16),0)</f>
        <v>369107</v>
      </c>
      <c r="U29" s="171">
        <f>ROUND(U81*Содержание!$H$8*(1+$H$14)*(1-$H$15)*(1-$H$16),0)</f>
        <v>386514</v>
      </c>
      <c r="V29" s="171">
        <f>ROUND(V81*Содержание!$H$8*(1+$H$14)*(1-$H$15)*(1-$H$16),0)</f>
        <v>393803</v>
      </c>
      <c r="W29" s="171">
        <f>ROUND(W81*Содержание!$H$8*(1+$H$14)*(1-$H$15)*(1-$H$16),0)</f>
        <v>411953</v>
      </c>
      <c r="X29" s="171">
        <f>ROUND(X81*Содержание!$H$8*(1+$H$14)*(1-$H$15)*(1-$H$16),0)</f>
        <v>416862</v>
      </c>
      <c r="Y29" s="171">
        <f>ROUND(Y81*Содержание!$H$8*(1+$H$14)*(1-$H$15)*(1-$H$16),0)</f>
        <v>422518</v>
      </c>
      <c r="Z29" s="171">
        <f>ROUND(Z81*Содержание!$H$8*(1+$H$14)*(1-$H$15)*(1-$H$16),0)</f>
        <v>442007</v>
      </c>
      <c r="AA29" s="171">
        <f>ROUND(AA81*Содержание!$H$8*(1+$H$14)*(1-$H$15)*(1-$H$16),0)</f>
        <v>457627</v>
      </c>
      <c r="AB29" s="171">
        <f>ROUND(AB81*Содержание!$H$8*(1+$H$14)*(1-$H$15)*(1-$H$16),0)</f>
        <v>464766</v>
      </c>
      <c r="AC29" s="171">
        <f>ROUND(AC81*Содержание!$H$8*(1+$H$14)*(1-$H$15)*(1-$H$16),0)</f>
        <v>472948</v>
      </c>
      <c r="AD29" s="171">
        <f>ROUND(AD81*Содержание!$H$8*(1+$H$14)*(1-$H$15)*(1-$H$16),0)</f>
        <v>480688</v>
      </c>
      <c r="AE29" s="171">
        <f>ROUND(AE81*Содержание!$H$8*(1+$H$14)*(1-$H$15)*(1-$H$16),0)</f>
        <v>487827</v>
      </c>
      <c r="AF29" s="171">
        <f>ROUND(AF81*Содержание!$H$8*(1+$H$14)*(1-$H$15)*(1-$H$16),0)</f>
        <v>502557</v>
      </c>
      <c r="AG29" s="171">
        <f>ROUND(AG81*Содержание!$H$8*(1+$H$14)*(1-$H$15)*(1-$H$16),0)</f>
        <v>509698</v>
      </c>
      <c r="AH29" s="171">
        <f>ROUND(AH81*Содержание!$H$8*(1+$H$14)*(1-$H$15)*(1-$H$16),0)</f>
        <v>538562</v>
      </c>
      <c r="AI29" s="171">
        <f>ROUND(AI81*Содержание!$H$8*(1+$H$14)*(1-$H$15)*(1-$H$16),0)</f>
        <v>543175</v>
      </c>
      <c r="AJ29" s="171">
        <f>ROUND(AJ81*Содержание!$H$8*(1+$H$14)*(1-$H$15)*(1-$H$16),0)</f>
        <v>550761</v>
      </c>
      <c r="AK29" s="171">
        <f>ROUND(AK81*Содержание!$H$8*(1+$H$14)*(1-$H$15)*(1-$H$16),0)</f>
        <v>558646</v>
      </c>
      <c r="AL29" s="171">
        <f>ROUND(AL81*Содержание!$H$8*(1+$H$14)*(1-$H$15)*(1-$H$16),0)</f>
        <v>566679</v>
      </c>
      <c r="AM29" s="171">
        <f>ROUND(AM81*Содержание!$H$8*(1+$H$14)*(1-$H$15)*(1-$H$16),0)</f>
        <v>583040</v>
      </c>
      <c r="AN29" s="171">
        <f>ROUND(AN81*Содержание!$H$8*(1+$H$14)*(1-$H$15)*(1-$H$16),0)</f>
        <v>589143</v>
      </c>
      <c r="AO29" s="171">
        <f>ROUND(AO81*Содержание!$H$8*(1+$H$14)*(1-$H$15)*(1-$H$16),0)</f>
        <v>605508</v>
      </c>
      <c r="AP29" s="71"/>
      <c r="AQ29" s="13"/>
      <c r="AR29" s="13"/>
      <c r="AS29" s="94"/>
      <c r="AT29" s="94"/>
      <c r="AU29" s="94"/>
      <c r="AV29" s="94"/>
      <c r="AW29" s="94"/>
      <c r="AX29" s="94"/>
      <c r="AY29" s="94"/>
      <c r="AZ29" s="94"/>
    </row>
    <row r="30" spans="1:52" ht="15" customHeight="1">
      <c r="A30" s="166">
        <v>3000</v>
      </c>
      <c r="B30" s="171">
        <f>ROUND(B82*Содержание!$H$8*(1+$H$14)*(1-$H$15)*(1-$H$16),0)</f>
        <v>221459</v>
      </c>
      <c r="C30" s="171">
        <f>ROUND(C82*Содержание!$H$8*(1+$H$14)*(1-$H$15)*(1-$H$16),0)</f>
        <v>227059</v>
      </c>
      <c r="D30" s="171">
        <f>ROUND(D82*Содержание!$H$8*(1+$H$14)*(1-$H$15)*(1-$H$16),0)</f>
        <v>232799</v>
      </c>
      <c r="E30" s="171">
        <f>ROUND(E82*Содержание!$H$8*(1+$H$14)*(1-$H$15)*(1-$H$16),0)</f>
        <v>242799</v>
      </c>
      <c r="F30" s="171">
        <f>ROUND(F82*Содержание!$H$8*(1+$H$14)*(1-$H$15)*(1-$H$16),0)</f>
        <v>253935</v>
      </c>
      <c r="G30" s="171">
        <f>ROUND(G82*Содержание!$H$8*(1+$H$14)*(1-$H$15)*(1-$H$16),0)</f>
        <v>270033</v>
      </c>
      <c r="H30" s="171">
        <f>ROUND(H82*Содержание!$H$8*(1+$H$14)*(1-$H$15)*(1-$H$16),0)</f>
        <v>275075</v>
      </c>
      <c r="I30" s="171">
        <f>ROUND(I82*Содержание!$H$8*(1+$H$14)*(1-$H$15)*(1-$H$16),0)</f>
        <v>284603</v>
      </c>
      <c r="J30" s="171">
        <f>ROUND(J82*Содержание!$H$8*(1+$H$14)*(1-$H$15)*(1-$H$16),0)</f>
        <v>304539</v>
      </c>
      <c r="K30" s="171">
        <f>ROUND(K82*Содержание!$H$8*(1+$H$14)*(1-$H$15)*(1-$H$16),0)</f>
        <v>310341</v>
      </c>
      <c r="L30" s="171">
        <f>ROUND(L82*Содержание!$H$8*(1+$H$14)*(1-$H$15)*(1-$H$16),0)</f>
        <v>317037</v>
      </c>
      <c r="M30" s="171">
        <f>ROUND(M82*Содержание!$H$8*(1+$H$14)*(1-$H$15)*(1-$H$16),0)</f>
        <v>323732</v>
      </c>
      <c r="N30" s="171">
        <f>ROUND(N82*Содержание!$H$8*(1+$H$14)*(1-$H$15)*(1-$H$16),0)</f>
        <v>340096</v>
      </c>
      <c r="O30" s="171">
        <f>ROUND(O82*Содержание!$H$8*(1+$H$14)*(1-$H$15)*(1-$H$16),0)</f>
        <v>356314</v>
      </c>
      <c r="P30" s="171">
        <f>ROUND(P82*Содержание!$H$8*(1+$H$14)*(1-$H$15)*(1-$H$16),0)</f>
        <v>362710</v>
      </c>
      <c r="Q30" s="171">
        <f>ROUND(Q82*Содержание!$H$8*(1+$H$14)*(1-$H$15)*(1-$H$16),0)</f>
        <v>369703</v>
      </c>
      <c r="R30" s="171">
        <f>ROUND(R82*Содержание!$H$8*(1+$H$14)*(1-$H$15)*(1-$H$16),0)</f>
        <v>395045</v>
      </c>
      <c r="S30" s="171">
        <f>ROUND(S82*Содержание!$H$8*(1+$H$14)*(1-$H$15)*(1-$H$16),0)</f>
        <v>403020</v>
      </c>
      <c r="T30" s="171">
        <f>ROUND(T82*Содержание!$H$8*(1+$H$14)*(1-$H$15)*(1-$H$16),0)</f>
        <v>409742</v>
      </c>
      <c r="U30" s="171">
        <f>ROUND(U82*Содержание!$H$8*(1+$H$14)*(1-$H$15)*(1-$H$16),0)</f>
        <v>415761</v>
      </c>
      <c r="V30" s="171">
        <f>ROUND(V82*Содержание!$H$8*(1+$H$14)*(1-$H$15)*(1-$H$16),0)</f>
        <v>435080</v>
      </c>
      <c r="W30" s="171">
        <f>ROUND(W82*Содержание!$H$8*(1+$H$14)*(1-$H$15)*(1-$H$16),0)</f>
        <v>454535</v>
      </c>
      <c r="X30" s="171">
        <f>ROUND(X82*Содержание!$H$8*(1+$H$14)*(1-$H$15)*(1-$H$16),0)</f>
        <v>460838</v>
      </c>
      <c r="Y30" s="171">
        <f>ROUND(Y82*Содержание!$H$8*(1+$H$14)*(1-$H$15)*(1-$H$16),0)</f>
        <v>467556</v>
      </c>
      <c r="Z30" s="171">
        <f>ROUND(Z82*Содержание!$H$8*(1+$H$14)*(1-$H$15)*(1-$H$16),0)</f>
        <v>469380</v>
      </c>
      <c r="AA30" s="171">
        <f>ROUND(AA82*Содержание!$H$8*(1+$H$14)*(1-$H$15)*(1-$H$16),0)</f>
        <v>484555</v>
      </c>
      <c r="AB30" s="171">
        <f>ROUND(AB82*Содержание!$H$8*(1+$H$14)*(1-$H$15)*(1-$H$16),0)</f>
        <v>494078</v>
      </c>
      <c r="AC30" s="171">
        <f>ROUND(AC82*Содержание!$H$8*(1+$H$14)*(1-$H$15)*(1-$H$16),0)</f>
        <v>502110</v>
      </c>
      <c r="AD30" s="171">
        <f>ROUND(AD82*Содержание!$H$8*(1+$H$14)*(1-$H$15)*(1-$H$16),0)</f>
        <v>508955</v>
      </c>
      <c r="AE30" s="171">
        <f>ROUND(AE82*Содержание!$H$8*(1+$H$14)*(1-$H$15)*(1-$H$16),0)</f>
        <v>517732</v>
      </c>
      <c r="AF30" s="171">
        <f>ROUND(AF82*Содержание!$H$8*(1+$H$14)*(1-$H$15)*(1-$H$16),0)</f>
        <v>534097</v>
      </c>
      <c r="AG30" s="171">
        <f>ROUND(AG82*Содержание!$H$8*(1+$H$14)*(1-$H$15)*(1-$H$16),0)</f>
        <v>542279</v>
      </c>
      <c r="AH30" s="171">
        <f>ROUND(AH82*Содержание!$H$8*(1+$H$14)*(1-$H$15)*(1-$H$16),0)</f>
        <v>565488</v>
      </c>
      <c r="AI30" s="171">
        <f>ROUND(AI82*Содержание!$H$8*(1+$H$14)*(1-$H$15)*(1-$H$16),0)</f>
        <v>580961</v>
      </c>
      <c r="AJ30" s="171">
        <f>ROUND(AJ82*Содержание!$H$8*(1+$H$14)*(1-$H$15)*(1-$H$16),0)</f>
        <v>585573</v>
      </c>
      <c r="AK30" s="171">
        <f>ROUND(AK82*Содержание!$H$8*(1+$H$14)*(1-$H$15)*(1-$H$16),0)</f>
        <v>594052</v>
      </c>
      <c r="AL30" s="171">
        <f>ROUND(AL82*Содержание!$H$8*(1+$H$14)*(1-$H$15)*(1-$H$16),0)</f>
        <v>602085</v>
      </c>
      <c r="AM30" s="171">
        <f>ROUND(AM82*Содержание!$H$8*(1+$H$14)*(1-$H$15)*(1-$H$16),0)</f>
        <v>626038</v>
      </c>
      <c r="AN30" s="171">
        <f>ROUND(AN82*Содержание!$H$8*(1+$H$14)*(1-$H$15)*(1-$H$16),0)</f>
        <v>630352</v>
      </c>
      <c r="AO30" s="171">
        <f>ROUND(AO82*Содержание!$H$8*(1+$H$14)*(1-$H$15)*(1-$H$16),0)</f>
        <v>635413</v>
      </c>
      <c r="AP30" s="71"/>
      <c r="AQ30" s="13"/>
      <c r="AR30" s="13"/>
      <c r="AS30" s="94"/>
      <c r="AT30" s="94"/>
      <c r="AU30" s="94"/>
      <c r="AV30" s="94"/>
      <c r="AW30" s="94"/>
      <c r="AX30" s="94"/>
      <c r="AY30" s="94"/>
      <c r="AZ30" s="94"/>
    </row>
    <row r="31" spans="1:52">
      <c r="A31" s="166">
        <v>3125</v>
      </c>
      <c r="B31" s="171">
        <f>ROUND(B83*Содержание!$H$8*(1+$H$14)*(1-$H$15)*(1-$H$16),0)</f>
        <v>224821</v>
      </c>
      <c r="C31" s="171">
        <f>ROUND(C83*Содержание!$H$8*(1+$H$14)*(1-$H$15)*(1-$H$16),0)</f>
        <v>230839</v>
      </c>
      <c r="D31" s="171">
        <f>ROUND(D83*Содержание!$H$8*(1+$H$14)*(1-$H$15)*(1-$H$16),0)</f>
        <v>238781</v>
      </c>
      <c r="E31" s="171">
        <f>ROUND(E83*Содержание!$H$8*(1+$H$14)*(1-$H$15)*(1-$H$16),0)</f>
        <v>256784</v>
      </c>
      <c r="F31" s="171">
        <f>ROUND(F83*Содержание!$H$8*(1+$H$14)*(1-$H$15)*(1-$H$16),0)</f>
        <v>266004</v>
      </c>
      <c r="G31" s="171">
        <f>ROUND(G83*Содержание!$H$8*(1+$H$14)*(1-$H$15)*(1-$H$16),0)</f>
        <v>276870</v>
      </c>
      <c r="H31" s="171">
        <f>ROUND(H83*Содержание!$H$8*(1+$H$14)*(1-$H$15)*(1-$H$16),0)</f>
        <v>283117</v>
      </c>
      <c r="I31" s="171">
        <f>ROUND(I83*Содержание!$H$8*(1+$H$14)*(1-$H$15)*(1-$H$16),0)</f>
        <v>304091</v>
      </c>
      <c r="J31" s="171">
        <f>ROUND(J83*Содержание!$H$8*(1+$H$14)*(1-$H$15)*(1-$H$16),0)</f>
        <v>320430</v>
      </c>
      <c r="K31" s="171">
        <f>ROUND(K83*Содержание!$H$8*(1+$H$14)*(1-$H$15)*(1-$H$16),0)</f>
        <v>325749</v>
      </c>
      <c r="L31" s="171">
        <f>ROUND(L83*Содержание!$H$8*(1+$H$14)*(1-$H$15)*(1-$H$16),0)</f>
        <v>331349</v>
      </c>
      <c r="M31" s="171">
        <f>ROUND(M83*Содержание!$H$8*(1+$H$14)*(1-$H$15)*(1-$H$16),0)</f>
        <v>347388</v>
      </c>
      <c r="N31" s="171">
        <f>ROUND(N83*Содержание!$H$8*(1+$H$14)*(1-$H$15)*(1-$H$16),0)</f>
        <v>355719</v>
      </c>
      <c r="O31" s="171">
        <f>ROUND(O83*Содержание!$H$8*(1+$H$14)*(1-$H$15)*(1-$H$16),0)</f>
        <v>373767</v>
      </c>
      <c r="P31" s="171">
        <f>ROUND(P83*Содержание!$H$8*(1+$H$14)*(1-$H$15)*(1-$H$16),0)</f>
        <v>380485</v>
      </c>
      <c r="Q31" s="171">
        <f>ROUND(Q83*Содержание!$H$8*(1+$H$14)*(1-$H$15)*(1-$H$16),0)</f>
        <v>387405</v>
      </c>
      <c r="R31" s="171">
        <f>ROUND(R83*Содержание!$H$8*(1+$H$14)*(1-$H$15)*(1-$H$16),0)</f>
        <v>401623</v>
      </c>
      <c r="S31" s="171">
        <f>ROUND(S83*Содержание!$H$8*(1+$H$14)*(1-$H$15)*(1-$H$16),0)</f>
        <v>409742</v>
      </c>
      <c r="T31" s="171">
        <f>ROUND(T83*Содержание!$H$8*(1+$H$14)*(1-$H$15)*(1-$H$16),0)</f>
        <v>416040</v>
      </c>
      <c r="U31" s="171">
        <f>ROUND(U83*Содержание!$H$8*(1+$H$14)*(1-$H$15)*(1-$H$16),0)</f>
        <v>430701</v>
      </c>
      <c r="V31" s="171">
        <f>ROUND(V83*Содержание!$H$8*(1+$H$14)*(1-$H$15)*(1-$H$16),0)</f>
        <v>442358</v>
      </c>
      <c r="W31" s="171">
        <f>ROUND(W83*Содержание!$H$8*(1+$H$14)*(1-$H$15)*(1-$H$16),0)</f>
        <v>462099</v>
      </c>
      <c r="X31" s="171">
        <f>ROUND(X83*Содержание!$H$8*(1+$H$14)*(1-$H$15)*(1-$H$16),0)</f>
        <v>467837</v>
      </c>
      <c r="Y31" s="171">
        <f>ROUND(Y83*Содержание!$H$8*(1+$H$14)*(1-$H$15)*(1-$H$16),0)</f>
        <v>473577</v>
      </c>
      <c r="Z31" s="171">
        <f>ROUND(Z83*Содержание!$H$8*(1+$H$14)*(1-$H$15)*(1-$H$16),0)</f>
        <v>485594</v>
      </c>
      <c r="AA31" s="171">
        <f>ROUND(AA83*Содержание!$H$8*(1+$H$14)*(1-$H$15)*(1-$H$16),0)</f>
        <v>491993</v>
      </c>
      <c r="AB31" s="171">
        <f>ROUND(AB83*Содержание!$H$8*(1+$H$14)*(1-$H$15)*(1-$H$16),0)</f>
        <v>496010</v>
      </c>
      <c r="AC31" s="171">
        <f>ROUND(AC83*Содержание!$H$8*(1+$H$14)*(1-$H$15)*(1-$H$16),0)</f>
        <v>499430</v>
      </c>
      <c r="AD31" s="171">
        <f>ROUND(AD83*Содержание!$H$8*(1+$H$14)*(1-$H$15)*(1-$H$16),0)</f>
        <v>507315</v>
      </c>
      <c r="AE31" s="171">
        <f>ROUND(AE83*Содержание!$H$8*(1+$H$14)*(1-$H$15)*(1-$H$16),0)</f>
        <v>515351</v>
      </c>
      <c r="AF31" s="171">
        <f>ROUND(AF83*Содержание!$H$8*(1+$H$14)*(1-$H$15)*(1-$H$16),0)</f>
        <v>531121</v>
      </c>
      <c r="AG31" s="171">
        <f>ROUND(AG83*Содержание!$H$8*(1+$H$14)*(1-$H$15)*(1-$H$16),0)</f>
        <v>545997</v>
      </c>
      <c r="AH31" s="171">
        <f>ROUND(AH83*Содержание!$H$8*(1+$H$14)*(1-$H$15)*(1-$H$16),0)</f>
        <v>557604</v>
      </c>
      <c r="AI31" s="171">
        <f>ROUND(AI83*Содержание!$H$8*(1+$H$14)*(1-$H$15)*(1-$H$16),0)</f>
        <v>573967</v>
      </c>
      <c r="AJ31" s="171">
        <f>ROUND(AJ83*Содержание!$H$8*(1+$H$14)*(1-$H$15)*(1-$H$16),0)</f>
        <v>588547</v>
      </c>
      <c r="AK31" s="171">
        <f>ROUND(AK83*Содержание!$H$8*(1+$H$14)*(1-$H$15)*(1-$H$16),0)</f>
        <v>601789</v>
      </c>
      <c r="AL31" s="171">
        <f>ROUND(AL83*Содержание!$H$8*(1+$H$14)*(1-$H$15)*(1-$H$16),0)</f>
        <v>606697</v>
      </c>
      <c r="AM31" s="171">
        <f>ROUND(AM83*Содержание!$H$8*(1+$H$14)*(1-$H$15)*(1-$H$16),0)</f>
        <v>613541</v>
      </c>
      <c r="AN31" s="171">
        <f>ROUND(AN83*Содержание!$H$8*(1+$H$14)*(1-$H$15)*(1-$H$16),0)</f>
        <v>622321</v>
      </c>
      <c r="AO31" s="171">
        <f>ROUND(AO83*Содержание!$H$8*(1+$H$14)*(1-$H$15)*(1-$H$16),0)</f>
        <v>629310</v>
      </c>
      <c r="AP31" s="71"/>
      <c r="AQ31" s="13"/>
      <c r="AR31" s="13"/>
      <c r="AS31" s="94"/>
      <c r="AT31" s="94"/>
      <c r="AU31" s="94"/>
      <c r="AV31" s="94"/>
      <c r="AW31" s="94"/>
      <c r="AX31" s="94"/>
      <c r="AY31" s="94"/>
      <c r="AZ31" s="94"/>
    </row>
    <row r="32" spans="1:52">
      <c r="A32" s="166">
        <v>3250</v>
      </c>
      <c r="B32" s="171">
        <f>ROUND(B84*Содержание!$H$8*(1+$H$14)*(1-$H$15)*(1-$H$16),0)</f>
        <v>228179</v>
      </c>
      <c r="C32" s="171">
        <f>ROUND(C84*Содержание!$H$8*(1+$H$14)*(1-$H$15)*(1-$H$16),0)</f>
        <v>238188</v>
      </c>
      <c r="D32" s="171">
        <f>ROUND(D84*Содержание!$H$8*(1+$H$14)*(1-$H$15)*(1-$H$16),0)</f>
        <v>246815</v>
      </c>
      <c r="E32" s="171">
        <f>ROUND(E84*Содержание!$H$8*(1+$H$14)*(1-$H$15)*(1-$H$16),0)</f>
        <v>260202</v>
      </c>
      <c r="F32" s="171">
        <f>ROUND(F84*Содержание!$H$8*(1+$H$14)*(1-$H$15)*(1-$H$16),0)</f>
        <v>269874</v>
      </c>
      <c r="G32" s="171">
        <f>ROUND(G84*Содержание!$H$8*(1+$H$14)*(1-$H$15)*(1-$H$16),0)</f>
        <v>281181</v>
      </c>
      <c r="H32" s="171">
        <f>ROUND(H84*Содержание!$H$8*(1+$H$14)*(1-$H$15)*(1-$H$16),0)</f>
        <v>286983</v>
      </c>
      <c r="I32" s="171">
        <f>ROUND(I84*Содержание!$H$8*(1+$H$14)*(1-$H$15)*(1-$H$16),0)</f>
        <v>307662</v>
      </c>
      <c r="J32" s="171">
        <f>ROUND(J84*Содержание!$H$8*(1+$H$14)*(1-$H$15)*(1-$H$16),0)</f>
        <v>325470</v>
      </c>
      <c r="K32" s="171">
        <f>ROUND(K84*Содержание!$H$8*(1+$H$14)*(1-$H$15)*(1-$H$16),0)</f>
        <v>330790</v>
      </c>
      <c r="L32" s="171">
        <f>ROUND(L84*Содержание!$H$8*(1+$H$14)*(1-$H$15)*(1-$H$16),0)</f>
        <v>336950</v>
      </c>
      <c r="M32" s="171">
        <f>ROUND(M84*Содержание!$H$8*(1+$H$14)*(1-$H$15)*(1-$H$16),0)</f>
        <v>352147</v>
      </c>
      <c r="N32" s="171">
        <f>ROUND(N84*Содержание!$H$8*(1+$H$14)*(1-$H$15)*(1-$H$16),0)</f>
        <v>361027</v>
      </c>
      <c r="O32" s="171">
        <f>ROUND(O84*Содержание!$H$8*(1+$H$14)*(1-$H$15)*(1-$H$16),0)</f>
        <v>380205</v>
      </c>
      <c r="P32" s="171">
        <f>ROUND(P84*Содержание!$H$8*(1+$H$14)*(1-$H$15)*(1-$H$16),0)</f>
        <v>386361</v>
      </c>
      <c r="Q32" s="171">
        <f>ROUND(Q84*Содержание!$H$8*(1+$H$14)*(1-$H$15)*(1-$H$16),0)</f>
        <v>404069</v>
      </c>
      <c r="R32" s="171">
        <f>ROUND(R84*Содержание!$H$8*(1+$H$14)*(1-$H$15)*(1-$H$16),0)</f>
        <v>412846</v>
      </c>
      <c r="S32" s="171">
        <f>ROUND(S84*Содержание!$H$8*(1+$H$14)*(1-$H$15)*(1-$H$16),0)</f>
        <v>420286</v>
      </c>
      <c r="T32" s="171">
        <f>ROUND(T84*Содержание!$H$8*(1+$H$14)*(1-$H$15)*(1-$H$16),0)</f>
        <v>427723</v>
      </c>
      <c r="U32" s="171">
        <f>ROUND(U84*Содержание!$H$8*(1+$H$14)*(1-$H$15)*(1-$H$16),0)</f>
        <v>448402</v>
      </c>
      <c r="V32" s="171">
        <f>ROUND(V84*Содержание!$H$8*(1+$H$14)*(1-$H$15)*(1-$H$16),0)</f>
        <v>456141</v>
      </c>
      <c r="W32" s="171">
        <f>ROUND(W84*Содержание!$H$8*(1+$H$14)*(1-$H$15)*(1-$H$16),0)</f>
        <v>468678</v>
      </c>
      <c r="X32" s="171">
        <f>ROUND(X84*Содержание!$H$8*(1+$H$14)*(1-$H$15)*(1-$H$16),0)</f>
        <v>475257</v>
      </c>
      <c r="Y32" s="171">
        <f>ROUND(Y84*Содержание!$H$8*(1+$H$14)*(1-$H$15)*(1-$H$16),0)</f>
        <v>489316</v>
      </c>
      <c r="Z32" s="171">
        <f>ROUND(Z84*Содержание!$H$8*(1+$H$14)*(1-$H$15)*(1-$H$16),0)</f>
        <v>494524</v>
      </c>
      <c r="AA32" s="171">
        <f>ROUND(AA84*Содержание!$H$8*(1+$H$14)*(1-$H$15)*(1-$H$16),0)</f>
        <v>497499</v>
      </c>
      <c r="AB32" s="171">
        <f>ROUND(AB84*Содержание!$H$8*(1+$H$14)*(1-$H$15)*(1-$H$16),0)</f>
        <v>505828</v>
      </c>
      <c r="AC32" s="171">
        <f>ROUND(AC84*Содержание!$H$8*(1+$H$14)*(1-$H$15)*(1-$H$16),0)</f>
        <v>514309</v>
      </c>
      <c r="AD32" s="171">
        <f>ROUND(AD84*Содержание!$H$8*(1+$H$14)*(1-$H$15)*(1-$H$16),0)</f>
        <v>521897</v>
      </c>
      <c r="AE32" s="171">
        <f>ROUND(AE84*Содержание!$H$8*(1+$H$14)*(1-$H$15)*(1-$H$16),0)</f>
        <v>530528</v>
      </c>
      <c r="AF32" s="171">
        <f>ROUND(AF84*Содержание!$H$8*(1+$H$14)*(1-$H$15)*(1-$H$16),0)</f>
        <v>546742</v>
      </c>
      <c r="AG32" s="171">
        <f>ROUND(AG84*Содержание!$H$8*(1+$H$14)*(1-$H$15)*(1-$H$16),0)</f>
        <v>554923</v>
      </c>
      <c r="AH32" s="171">
        <f>ROUND(AH84*Содержание!$H$8*(1+$H$14)*(1-$H$15)*(1-$H$16),0)</f>
        <v>587062</v>
      </c>
      <c r="AI32" s="171">
        <f>ROUND(AI84*Содержание!$H$8*(1+$H$14)*(1-$H$15)*(1-$H$16),0)</f>
        <v>593756</v>
      </c>
      <c r="AJ32" s="171">
        <f>ROUND(AJ84*Содержание!$H$8*(1+$H$14)*(1-$H$15)*(1-$H$16),0)</f>
        <v>604317</v>
      </c>
      <c r="AK32" s="171">
        <f>ROUND(AK84*Содержание!$H$8*(1+$H$14)*(1-$H$15)*(1-$H$16),0)</f>
        <v>619046</v>
      </c>
      <c r="AL32" s="171">
        <f>ROUND(AL84*Содержание!$H$8*(1+$H$14)*(1-$H$15)*(1-$H$16),0)</f>
        <v>627973</v>
      </c>
      <c r="AM32" s="171">
        <f>ROUND(AM84*Содержание!$H$8*(1+$H$14)*(1-$H$15)*(1-$H$16),0)</f>
        <v>727650</v>
      </c>
      <c r="AN32" s="171">
        <f>ROUND(AN84*Содержание!$H$8*(1+$H$14)*(1-$H$15)*(1-$H$16),0)</f>
        <v>729734</v>
      </c>
      <c r="AO32" s="171">
        <f>ROUND(AO84*Содержание!$H$8*(1+$H$14)*(1-$H$15)*(1-$H$16),0)</f>
        <v>732265</v>
      </c>
      <c r="AP32" s="71"/>
      <c r="AQ32" s="13"/>
      <c r="AR32" s="13"/>
      <c r="AS32" s="94"/>
      <c r="AT32" s="94"/>
      <c r="AU32" s="94"/>
      <c r="AV32" s="94"/>
      <c r="AW32" s="94"/>
      <c r="AX32" s="94"/>
      <c r="AY32" s="94"/>
      <c r="AZ32" s="94"/>
    </row>
    <row r="33" spans="1:52">
      <c r="A33" s="166">
        <v>3375</v>
      </c>
      <c r="B33" s="171">
        <f>ROUND(B85*Содержание!$H$8*(1+$H$14)*(1-$H$15)*(1-$H$16),0)</f>
        <v>242599</v>
      </c>
      <c r="C33" s="171">
        <f>ROUND(C85*Содержание!$H$8*(1+$H$14)*(1-$H$15)*(1-$H$16),0)</f>
        <v>247918</v>
      </c>
      <c r="D33" s="171">
        <f>ROUND(D85*Содержание!$H$8*(1+$H$14)*(1-$H$15)*(1-$H$16),0)</f>
        <v>253518</v>
      </c>
      <c r="E33" s="171">
        <f>ROUND(E85*Содержание!$H$8*(1+$H$14)*(1-$H$15)*(1-$H$16),0)</f>
        <v>263628</v>
      </c>
      <c r="F33" s="171">
        <f>ROUND(F85*Содержание!$H$8*(1+$H$14)*(1-$H$15)*(1-$H$16),0)</f>
        <v>276894</v>
      </c>
      <c r="G33" s="171">
        <f>ROUND(G85*Содержание!$H$8*(1+$H$14)*(1-$H$15)*(1-$H$16),0)</f>
        <v>293973</v>
      </c>
      <c r="H33" s="171">
        <f>ROUND(H85*Содержание!$H$8*(1+$H$14)*(1-$H$15)*(1-$H$16),0)</f>
        <v>300833</v>
      </c>
      <c r="I33" s="171">
        <f>ROUND(I85*Содержание!$H$8*(1+$H$14)*(1-$H$15)*(1-$H$16),0)</f>
        <v>312722</v>
      </c>
      <c r="J33" s="171">
        <f>ROUND(J85*Содержание!$H$8*(1+$H$14)*(1-$H$15)*(1-$H$16),0)</f>
        <v>330370</v>
      </c>
      <c r="K33" s="171">
        <f>ROUND(K85*Содержание!$H$8*(1+$H$14)*(1-$H$15)*(1-$H$16),0)</f>
        <v>336111</v>
      </c>
      <c r="L33" s="171">
        <f>ROUND(L85*Содержание!$H$8*(1+$H$14)*(1-$H$15)*(1-$H$16),0)</f>
        <v>341708</v>
      </c>
      <c r="M33" s="171">
        <f>ROUND(M85*Содержание!$H$8*(1+$H$14)*(1-$H$15)*(1-$H$16),0)</f>
        <v>357650</v>
      </c>
      <c r="N33" s="171">
        <f>ROUND(N85*Содержание!$H$8*(1+$H$14)*(1-$H$15)*(1-$H$16),0)</f>
        <v>367466</v>
      </c>
      <c r="O33" s="171">
        <f>ROUND(O85*Содержание!$H$8*(1+$H$14)*(1-$H$15)*(1-$H$16),0)</f>
        <v>386361</v>
      </c>
      <c r="P33" s="171">
        <f>ROUND(P85*Содержание!$H$8*(1+$H$14)*(1-$H$15)*(1-$H$16),0)</f>
        <v>391823</v>
      </c>
      <c r="Q33" s="171">
        <f>ROUND(Q85*Содержание!$H$8*(1+$H$14)*(1-$H$15)*(1-$H$16),0)</f>
        <v>408234</v>
      </c>
      <c r="R33" s="171">
        <f>ROUND(R85*Содержание!$H$8*(1+$H$14)*(1-$H$15)*(1-$H$16),0)</f>
        <v>418500</v>
      </c>
      <c r="S33" s="171">
        <f>ROUND(S85*Содержание!$H$8*(1+$H$14)*(1-$H$15)*(1-$H$16),0)</f>
        <v>426979</v>
      </c>
      <c r="T33" s="171">
        <f>ROUND(T85*Содержание!$H$8*(1+$H$14)*(1-$H$15)*(1-$H$16),0)</f>
        <v>434269</v>
      </c>
      <c r="U33" s="171">
        <f>ROUND(U85*Содержание!$H$8*(1+$H$14)*(1-$H$15)*(1-$H$16),0)</f>
        <v>454950</v>
      </c>
      <c r="V33" s="171">
        <f>ROUND(V85*Содержание!$H$8*(1+$H$14)*(1-$H$15)*(1-$H$16),0)</f>
        <v>462684</v>
      </c>
      <c r="W33" s="171">
        <f>ROUND(W85*Содержание!$H$8*(1+$H$14)*(1-$H$15)*(1-$H$16),0)</f>
        <v>475955</v>
      </c>
      <c r="X33" s="171">
        <f>ROUND(X85*Содержание!$H$8*(1+$H$14)*(1-$H$15)*(1-$H$16),0)</f>
        <v>490060</v>
      </c>
      <c r="Y33" s="171">
        <f>ROUND(Y85*Содержание!$H$8*(1+$H$14)*(1-$H$15)*(1-$H$16),0)</f>
        <v>496457</v>
      </c>
      <c r="Z33" s="171">
        <f>ROUND(Z85*Содержание!$H$8*(1+$H$14)*(1-$H$15)*(1-$H$16),0)</f>
        <v>507020</v>
      </c>
      <c r="AA33" s="171">
        <f>ROUND(AA85*Содержание!$H$8*(1+$H$14)*(1-$H$15)*(1-$H$16),0)</f>
        <v>523234</v>
      </c>
      <c r="AB33" s="171">
        <f>ROUND(AB85*Содержание!$H$8*(1+$H$14)*(1-$H$15)*(1-$H$16),0)</f>
        <v>532608</v>
      </c>
      <c r="AC33" s="171">
        <f>ROUND(AC85*Содержание!$H$8*(1+$H$14)*(1-$H$15)*(1-$H$16),0)</f>
        <v>541536</v>
      </c>
      <c r="AD33" s="171">
        <f>ROUND(AD85*Содержание!$H$8*(1+$H$14)*(1-$H$15)*(1-$H$16),0)</f>
        <v>549421</v>
      </c>
      <c r="AE33" s="171">
        <f>ROUND(AE85*Содержание!$H$8*(1+$H$14)*(1-$H$15)*(1-$H$16),0)</f>
        <v>558646</v>
      </c>
      <c r="AF33" s="171">
        <f>ROUND(AF85*Содержание!$H$8*(1+$H$14)*(1-$H$15)*(1-$H$16),0)</f>
        <v>586613</v>
      </c>
      <c r="AG33" s="171">
        <f>ROUND(AG85*Содержание!$H$8*(1+$H$14)*(1-$H$15)*(1-$H$16),0)</f>
        <v>590184</v>
      </c>
      <c r="AH33" s="171">
        <f>ROUND(AH85*Содержание!$H$8*(1+$H$14)*(1-$H$15)*(1-$H$16),0)</f>
        <v>604466</v>
      </c>
      <c r="AI33" s="171">
        <f>ROUND(AI85*Содержание!$H$8*(1+$H$14)*(1-$H$15)*(1-$H$16),0)</f>
        <v>622022</v>
      </c>
      <c r="AJ33" s="171">
        <f>ROUND(AJ85*Содержание!$H$8*(1+$H$14)*(1-$H$15)*(1-$H$16),0)</f>
        <v>641064</v>
      </c>
      <c r="AK33" s="171">
        <f>ROUND(AK85*Содержание!$H$8*(1+$H$14)*(1-$H$15)*(1-$H$16),0)</f>
        <v>648951</v>
      </c>
      <c r="AL33" s="171">
        <f>ROUND(AL85*Содержание!$H$8*(1+$H$14)*(1-$H$15)*(1-$H$16),0)</f>
        <v>713668</v>
      </c>
      <c r="AM33" s="171">
        <f>ROUND(AM85*Содержание!$H$8*(1+$H$14)*(1-$H$15)*(1-$H$16),0)</f>
        <v>727801</v>
      </c>
      <c r="AN33" s="171">
        <f>ROUND(AN85*Содержание!$H$8*(1+$H$14)*(1-$H$15)*(1-$H$16),0)</f>
        <v>731073</v>
      </c>
      <c r="AO33" s="171">
        <f>ROUND(AO85*Содержание!$H$8*(1+$H$14)*(1-$H$15)*(1-$H$16),0)</f>
        <v>748479</v>
      </c>
      <c r="AP33" s="71"/>
      <c r="AQ33" s="13"/>
      <c r="AR33" s="13"/>
      <c r="AS33" s="94"/>
      <c r="AT33" s="94"/>
      <c r="AU33" s="94"/>
      <c r="AV33" s="94"/>
      <c r="AW33" s="94"/>
      <c r="AX33" s="94"/>
      <c r="AY33" s="94"/>
      <c r="AZ33" s="94"/>
    </row>
    <row r="34" spans="1:52">
      <c r="A34" s="166">
        <v>3500</v>
      </c>
      <c r="B34" s="171">
        <f>ROUND(B86*Содержание!$H$8*(1+$H$14)*(1-$H$15)*(1-$H$16),0)</f>
        <v>252398</v>
      </c>
      <c r="C34" s="171">
        <f>ROUND(C86*Содержание!$H$8*(1+$H$14)*(1-$H$15)*(1-$H$16),0)</f>
        <v>258136</v>
      </c>
      <c r="D34" s="171">
        <f>ROUND(D86*Содержание!$H$8*(1+$H$14)*(1-$H$15)*(1-$H$16),0)</f>
        <v>264157</v>
      </c>
      <c r="E34" s="171">
        <f>ROUND(E86*Содержание!$H$8*(1+$H$14)*(1-$H$15)*(1-$H$16),0)</f>
        <v>282966</v>
      </c>
      <c r="F34" s="171">
        <f>ROUND(F86*Содержание!$H$8*(1+$H$14)*(1-$H$15)*(1-$H$16),0)</f>
        <v>293380</v>
      </c>
      <c r="G34" s="171">
        <f>ROUND(G86*Содержание!$H$8*(1+$H$14)*(1-$H$15)*(1-$H$16),0)</f>
        <v>307131</v>
      </c>
      <c r="H34" s="171">
        <f>ROUND(H86*Содержание!$H$8*(1+$H$14)*(1-$H$15)*(1-$H$16),0)</f>
        <v>312592</v>
      </c>
      <c r="I34" s="171">
        <f>ROUND(I86*Содержание!$H$8*(1+$H$14)*(1-$H$15)*(1-$H$16),0)</f>
        <v>323433</v>
      </c>
      <c r="J34" s="171">
        <f>ROUND(J86*Содержание!$H$8*(1+$H$14)*(1-$H$15)*(1-$H$16),0)</f>
        <v>343108</v>
      </c>
      <c r="K34" s="171">
        <f>ROUND(K86*Содержание!$H$8*(1+$H$14)*(1-$H$15)*(1-$H$16),0)</f>
        <v>349826</v>
      </c>
      <c r="L34" s="171">
        <f>ROUND(L86*Содержание!$H$8*(1+$H$14)*(1-$H$15)*(1-$H$16),0)</f>
        <v>356827</v>
      </c>
      <c r="M34" s="171">
        <f>ROUND(M86*Содержание!$H$8*(1+$H$14)*(1-$H$15)*(1-$H$16),0)</f>
        <v>372977</v>
      </c>
      <c r="N34" s="171">
        <f>ROUND(N86*Содержание!$H$8*(1+$H$14)*(1-$H$15)*(1-$H$16),0)</f>
        <v>384683</v>
      </c>
      <c r="O34" s="171">
        <f>ROUND(O86*Содержание!$H$8*(1+$H$14)*(1-$H$15)*(1-$H$16),0)</f>
        <v>405685</v>
      </c>
      <c r="P34" s="171">
        <f>ROUND(P86*Содержание!$H$8*(1+$H$14)*(1-$H$15)*(1-$H$16),0)</f>
        <v>412262</v>
      </c>
      <c r="Q34" s="171">
        <f>ROUND(Q86*Содержание!$H$8*(1+$H$14)*(1-$H$15)*(1-$H$16),0)</f>
        <v>430401</v>
      </c>
      <c r="R34" s="171">
        <f>ROUND(R86*Содержание!$H$8*(1+$H$14)*(1-$H$15)*(1-$H$16),0)</f>
        <v>440072</v>
      </c>
      <c r="S34" s="171">
        <f>ROUND(S86*Содержание!$H$8*(1+$H$14)*(1-$H$15)*(1-$H$16),0)</f>
        <v>447808</v>
      </c>
      <c r="T34" s="171">
        <f>ROUND(T86*Содержание!$H$8*(1+$H$14)*(1-$H$15)*(1-$H$16),0)</f>
        <v>454950</v>
      </c>
      <c r="U34" s="171">
        <f>ROUND(U86*Содержание!$H$8*(1+$H$14)*(1-$H$15)*(1-$H$16),0)</f>
        <v>476076</v>
      </c>
      <c r="V34" s="171">
        <f>ROUND(V86*Содержание!$H$8*(1+$H$14)*(1-$H$15)*(1-$H$16),0)</f>
        <v>481433</v>
      </c>
      <c r="W34" s="171">
        <f>ROUND(W86*Содержание!$H$8*(1+$H$14)*(1-$H$15)*(1-$H$16),0)</f>
        <v>501517</v>
      </c>
      <c r="X34" s="171">
        <f>ROUND(X86*Содержание!$H$8*(1+$H$14)*(1-$H$15)*(1-$H$16),0)</f>
        <v>507466</v>
      </c>
      <c r="Y34" s="171">
        <f>ROUND(Y86*Содержание!$H$8*(1+$H$14)*(1-$H$15)*(1-$H$16),0)</f>
        <v>514460</v>
      </c>
      <c r="Z34" s="171">
        <f>ROUND(Z86*Содержание!$H$8*(1+$H$14)*(1-$H$15)*(1-$H$16),0)</f>
        <v>520260</v>
      </c>
      <c r="AA34" s="171">
        <f>ROUND(AA86*Содержание!$H$8*(1+$H$14)*(1-$H$15)*(1-$H$16),0)</f>
        <v>537815</v>
      </c>
      <c r="AB34" s="171">
        <f>ROUND(AB86*Содержание!$H$8*(1+$H$14)*(1-$H$15)*(1-$H$16),0)</f>
        <v>546742</v>
      </c>
      <c r="AC34" s="171">
        <f>ROUND(AC86*Содержание!$H$8*(1+$H$14)*(1-$H$15)*(1-$H$16),0)</f>
        <v>555965</v>
      </c>
      <c r="AD34" s="171">
        <f>ROUND(AD86*Содержание!$H$8*(1+$H$14)*(1-$H$15)*(1-$H$16),0)</f>
        <v>577688</v>
      </c>
      <c r="AE34" s="171">
        <f>ROUND(AE86*Содержание!$H$8*(1+$H$14)*(1-$H$15)*(1-$H$16),0)</f>
        <v>581257</v>
      </c>
      <c r="AF34" s="171">
        <f>ROUND(AF86*Содержание!$H$8*(1+$H$14)*(1-$H$15)*(1-$H$16),0)</f>
        <v>593903</v>
      </c>
      <c r="AG34" s="171">
        <f>ROUND(AG86*Содержание!$H$8*(1+$H$14)*(1-$H$15)*(1-$H$16),0)</f>
        <v>599855</v>
      </c>
      <c r="AH34" s="171">
        <f>ROUND(AH86*Содержание!$H$8*(1+$H$14)*(1-$H$15)*(1-$H$16),0)</f>
        <v>620979</v>
      </c>
      <c r="AI34" s="171">
        <f>ROUND(AI86*Содержание!$H$8*(1+$H$14)*(1-$H$15)*(1-$H$16),0)</f>
        <v>643742</v>
      </c>
      <c r="AJ34" s="171">
        <f>ROUND(AJ86*Содержание!$H$8*(1+$H$14)*(1-$H$15)*(1-$H$16),0)</f>
        <v>657875</v>
      </c>
      <c r="AK34" s="171">
        <f>ROUND(AK86*Содержание!$H$8*(1+$H$14)*(1-$H$15)*(1-$H$16),0)</f>
        <v>716046</v>
      </c>
      <c r="AL34" s="171">
        <f>ROUND(AL86*Содержание!$H$8*(1+$H$14)*(1-$H$15)*(1-$H$16),0)</f>
        <v>728395</v>
      </c>
      <c r="AM34" s="171">
        <f>ROUND(AM86*Содержание!$H$8*(1+$H$14)*(1-$H$15)*(1-$H$16),0)</f>
        <v>751155</v>
      </c>
      <c r="AN34" s="171">
        <f>ROUND(AN86*Содержание!$H$8*(1+$H$14)*(1-$H$15)*(1-$H$16),0)</f>
        <v>752345</v>
      </c>
      <c r="AO34" s="171">
        <f>ROUND(AO86*Содержание!$H$8*(1+$H$14)*(1-$H$15)*(1-$H$16),0)</f>
        <v>759784</v>
      </c>
      <c r="AP34" s="71"/>
      <c r="AQ34" s="13"/>
      <c r="AR34" s="13"/>
      <c r="AS34" s="94"/>
      <c r="AT34" s="94"/>
      <c r="AU34" s="94"/>
      <c r="AV34" s="94"/>
      <c r="AW34" s="94"/>
      <c r="AX34" s="94"/>
      <c r="AY34" s="94"/>
      <c r="AZ34" s="94"/>
    </row>
    <row r="35" spans="1:52">
      <c r="A35" s="166">
        <v>3625</v>
      </c>
      <c r="B35" s="171">
        <f>ROUND(B87*Содержание!$H$8*(1+$H$14)*(1-$H$15)*(1-$H$16),0)</f>
        <v>256877</v>
      </c>
      <c r="C35" s="171">
        <f>ROUND(C87*Содержание!$H$8*(1+$H$14)*(1-$H$15)*(1-$H$16),0)</f>
        <v>262055</v>
      </c>
      <c r="D35" s="171">
        <f>ROUND(D87*Содержание!$H$8*(1+$H$14)*(1-$H$15)*(1-$H$16),0)</f>
        <v>267375</v>
      </c>
      <c r="E35" s="171">
        <f>ROUND(E87*Содержание!$H$8*(1+$H$14)*(1-$H$15)*(1-$H$16),0)</f>
        <v>285644</v>
      </c>
      <c r="F35" s="171">
        <f>ROUND(F87*Содержание!$H$8*(1+$H$14)*(1-$H$15)*(1-$H$16),0)</f>
        <v>295764</v>
      </c>
      <c r="G35" s="171">
        <f>ROUND(G87*Содержание!$H$8*(1+$H$14)*(1-$H$15)*(1-$H$16),0)</f>
        <v>310072</v>
      </c>
      <c r="H35" s="171">
        <f>ROUND(H87*Содержание!$H$8*(1+$H$14)*(1-$H$15)*(1-$H$16),0)</f>
        <v>321796</v>
      </c>
      <c r="I35" s="171">
        <f>ROUND(I87*Содержание!$H$8*(1+$H$14)*(1-$H$15)*(1-$H$16),0)</f>
        <v>337268</v>
      </c>
      <c r="J35" s="171">
        <f>ROUND(J87*Содержание!$H$8*(1+$H$14)*(1-$H$15)*(1-$H$16),0)</f>
        <v>356462</v>
      </c>
      <c r="K35" s="171">
        <f>ROUND(K87*Содержание!$H$8*(1+$H$14)*(1-$H$15)*(1-$H$16),0)</f>
        <v>364198</v>
      </c>
      <c r="L35" s="171">
        <f>ROUND(L87*Содержание!$H$8*(1+$H$14)*(1-$H$15)*(1-$H$16),0)</f>
        <v>370890</v>
      </c>
      <c r="M35" s="171">
        <f>ROUND(M87*Содержание!$H$8*(1+$H$14)*(1-$H$15)*(1-$H$16),0)</f>
        <v>388893</v>
      </c>
      <c r="N35" s="171">
        <f>ROUND(N87*Содержание!$H$8*(1+$H$14)*(1-$H$15)*(1-$H$16),0)</f>
        <v>399904</v>
      </c>
      <c r="O35" s="171">
        <f>ROUND(O87*Содержание!$H$8*(1+$H$14)*(1-$H$15)*(1-$H$16),0)</f>
        <v>421475</v>
      </c>
      <c r="P35" s="171">
        <f>ROUND(P87*Содержание!$H$8*(1+$H$14)*(1-$H$15)*(1-$H$16),0)</f>
        <v>428913</v>
      </c>
      <c r="Q35" s="171">
        <f>ROUND(Q87*Содержание!$H$8*(1+$H$14)*(1-$H$15)*(1-$H$16),0)</f>
        <v>436056</v>
      </c>
      <c r="R35" s="171">
        <f>ROUND(R87*Содержание!$H$8*(1+$H$14)*(1-$H$15)*(1-$H$16),0)</f>
        <v>459265</v>
      </c>
      <c r="S35" s="171">
        <f>ROUND(S87*Содержание!$H$8*(1+$H$14)*(1-$H$15)*(1-$H$16),0)</f>
        <v>467299</v>
      </c>
      <c r="T35" s="171">
        <f>ROUND(T87*Содержание!$H$8*(1+$H$14)*(1-$H$15)*(1-$H$16),0)</f>
        <v>474289</v>
      </c>
      <c r="U35" s="171">
        <f>ROUND(U87*Содержание!$H$8*(1+$H$14)*(1-$H$15)*(1-$H$16),0)</f>
        <v>481132</v>
      </c>
      <c r="V35" s="171">
        <f>ROUND(V87*Содержание!$H$8*(1+$H$14)*(1-$H$15)*(1-$H$16),0)</f>
        <v>502407</v>
      </c>
      <c r="W35" s="171">
        <f>ROUND(W87*Содержание!$H$8*(1+$H$14)*(1-$H$15)*(1-$H$16),0)</f>
        <v>517732</v>
      </c>
      <c r="X35" s="171">
        <f>ROUND(X87*Содержание!$H$8*(1+$H$14)*(1-$H$15)*(1-$H$16),0)</f>
        <v>529931</v>
      </c>
      <c r="Y35" s="171">
        <f>ROUND(Y87*Содержание!$H$8*(1+$H$14)*(1-$H$15)*(1-$H$16),0)</f>
        <v>535881</v>
      </c>
      <c r="Z35" s="171">
        <f>ROUND(Z87*Содержание!$H$8*(1+$H$14)*(1-$H$15)*(1-$H$16),0)</f>
        <v>550166</v>
      </c>
      <c r="AA35" s="171">
        <f>ROUND(AA87*Содержание!$H$8*(1+$H$14)*(1-$H$15)*(1-$H$16),0)</f>
        <v>569652</v>
      </c>
      <c r="AB35" s="171">
        <f>ROUND(AB87*Содержание!$H$8*(1+$H$14)*(1-$H$15)*(1-$H$16),0)</f>
        <v>579326</v>
      </c>
      <c r="AC35" s="171">
        <f>ROUND(AC87*Содержание!$H$8*(1+$H$14)*(1-$H$15)*(1-$H$16),0)</f>
        <v>601639</v>
      </c>
      <c r="AD35" s="171">
        <f>ROUND(AD87*Содержание!$H$8*(1+$H$14)*(1-$H$15)*(1-$H$16),0)</f>
        <v>602384</v>
      </c>
      <c r="AE35" s="171">
        <f>ROUND(AE87*Содержание!$H$8*(1+$H$14)*(1-$H$15)*(1-$H$16),0)</f>
        <v>622466</v>
      </c>
      <c r="AF35" s="171">
        <f>ROUND(AF87*Содержание!$H$8*(1+$H$14)*(1-$H$15)*(1-$H$16),0)</f>
        <v>629310</v>
      </c>
      <c r="AG35" s="171">
        <f>ROUND(AG87*Содержание!$H$8*(1+$H$14)*(1-$H$15)*(1-$H$16),0)</f>
        <v>638535</v>
      </c>
      <c r="AH35" s="171">
        <f>ROUND(AH87*Содержание!$H$8*(1+$H$14)*(1-$H$15)*(1-$H$16),0)</f>
        <v>666058</v>
      </c>
      <c r="AI35" s="171">
        <f>ROUND(AI87*Содержание!$H$8*(1+$H$14)*(1-$H$15)*(1-$H$16),0)</f>
        <v>750262</v>
      </c>
      <c r="AJ35" s="171">
        <f>ROUND(AJ87*Содержание!$H$8*(1+$H$14)*(1-$H$15)*(1-$H$16),0)</f>
        <v>762614</v>
      </c>
      <c r="AK35" s="171">
        <f>ROUND(AK87*Содержание!$H$8*(1+$H$14)*(1-$H$15)*(1-$H$16),0)</f>
        <v>765588</v>
      </c>
      <c r="AL35" s="171">
        <f>ROUND(AL87*Содержание!$H$8*(1+$H$14)*(1-$H$15)*(1-$H$16),0)</f>
        <v>768417</v>
      </c>
      <c r="AM35" s="171">
        <f>ROUND(AM87*Содержание!$H$8*(1+$H$14)*(1-$H$15)*(1-$H$16),0)</f>
        <v>774515</v>
      </c>
      <c r="AN35" s="171">
        <f>ROUND(AN87*Содержание!$H$8*(1+$H$14)*(1-$H$15)*(1-$H$16),0)</f>
        <v>816616</v>
      </c>
      <c r="AO35" s="171">
        <f>ROUND(AO87*Содержание!$H$8*(1+$H$14)*(1-$H$15)*(1-$H$16),0)</f>
        <v>824058</v>
      </c>
      <c r="AP35" s="71"/>
      <c r="AQ35" s="13"/>
      <c r="AR35" s="13"/>
      <c r="AS35" s="94"/>
      <c r="AT35" s="94"/>
      <c r="AU35" s="94"/>
      <c r="AV35" s="94"/>
      <c r="AW35" s="94"/>
      <c r="AX35" s="94"/>
      <c r="AY35" s="94"/>
      <c r="AZ35" s="94"/>
    </row>
    <row r="36" spans="1:52">
      <c r="A36" s="166">
        <v>3750</v>
      </c>
      <c r="B36" s="171">
        <f>ROUND(B88*Содержание!$H$8*(1+$H$14)*(1-$H$15)*(1-$H$16),0)</f>
        <v>276195</v>
      </c>
      <c r="C36" s="171">
        <f>ROUND(C88*Содержание!$H$8*(1+$H$14)*(1-$H$15)*(1-$H$16),0)</f>
        <v>283475</v>
      </c>
      <c r="D36" s="171">
        <f>ROUND(D88*Содержание!$H$8*(1+$H$14)*(1-$H$15)*(1-$H$16),0)</f>
        <v>291031</v>
      </c>
      <c r="E36" s="171">
        <f>ROUND(E88*Содержание!$H$8*(1+$H$14)*(1-$H$15)*(1-$H$16),0)</f>
        <v>302456</v>
      </c>
      <c r="F36" s="171">
        <f>ROUND(F88*Содержание!$H$8*(1+$H$14)*(1-$H$15)*(1-$H$16),0)</f>
        <v>319590</v>
      </c>
      <c r="G36" s="171">
        <f>ROUND(G88*Содержание!$H$8*(1+$H$14)*(1-$H$15)*(1-$H$16),0)</f>
        <v>339747</v>
      </c>
      <c r="H36" s="171">
        <f>ROUND(H88*Содержание!$H$8*(1+$H$14)*(1-$H$15)*(1-$H$16),0)</f>
        <v>346750</v>
      </c>
      <c r="I36" s="171">
        <f>ROUND(I88*Содержание!$H$8*(1+$H$14)*(1-$H$15)*(1-$H$16),0)</f>
        <v>354024</v>
      </c>
      <c r="J36" s="171">
        <f>ROUND(J88*Содержание!$H$8*(1+$H$14)*(1-$H$15)*(1-$H$16),0)</f>
        <v>382024</v>
      </c>
      <c r="K36" s="171">
        <f>ROUND(K88*Содержание!$H$8*(1+$H$14)*(1-$H$15)*(1-$H$16),0)</f>
        <v>389865</v>
      </c>
      <c r="L36" s="171">
        <f>ROUND(L88*Содержание!$H$8*(1+$H$14)*(1-$H$15)*(1-$H$16),0)</f>
        <v>398822</v>
      </c>
      <c r="M36" s="171">
        <f>ROUND(M88*Содержание!$H$8*(1+$H$14)*(1-$H$15)*(1-$H$16),0)</f>
        <v>408204</v>
      </c>
      <c r="N36" s="171">
        <f>ROUND(N88*Содержание!$H$8*(1+$H$14)*(1-$H$15)*(1-$H$16),0)</f>
        <v>430461</v>
      </c>
      <c r="O36" s="171">
        <f>ROUND(O88*Содержание!$H$8*(1+$H$14)*(1-$H$15)*(1-$H$16),0)</f>
        <v>452717</v>
      </c>
      <c r="P36" s="171">
        <f>ROUND(P88*Содержание!$H$8*(1+$H$14)*(1-$H$15)*(1-$H$16),0)</f>
        <v>460278</v>
      </c>
      <c r="Q36" s="171">
        <f>ROUND(Q88*Содержание!$H$8*(1+$H$14)*(1-$H$15)*(1-$H$16),0)</f>
        <v>467138</v>
      </c>
      <c r="R36" s="171">
        <f>ROUND(R88*Содержание!$H$8*(1+$H$14)*(1-$H$15)*(1-$H$16),0)</f>
        <v>484774</v>
      </c>
      <c r="S36" s="171">
        <f>ROUND(S88*Содержание!$H$8*(1+$H$14)*(1-$H$15)*(1-$H$16),0)</f>
        <v>493455</v>
      </c>
      <c r="T36" s="171">
        <f>ROUND(T88*Содержание!$H$8*(1+$H$14)*(1-$H$15)*(1-$H$16),0)</f>
        <v>501294</v>
      </c>
      <c r="U36" s="171">
        <f>ROUND(U88*Содержание!$H$8*(1+$H$14)*(1-$H$15)*(1-$H$16),0)</f>
        <v>508572</v>
      </c>
      <c r="V36" s="171">
        <f>ROUND(V88*Содержание!$H$8*(1+$H$14)*(1-$H$15)*(1-$H$16),0)</f>
        <v>530693</v>
      </c>
      <c r="W36" s="171">
        <f>ROUND(W88*Содержание!$H$8*(1+$H$14)*(1-$H$15)*(1-$H$16),0)</f>
        <v>552529</v>
      </c>
      <c r="X36" s="171">
        <f>ROUND(X88*Содержание!$H$8*(1+$H$14)*(1-$H$15)*(1-$H$16),0)</f>
        <v>560369</v>
      </c>
      <c r="Y36" s="171">
        <f>ROUND(Y88*Содержание!$H$8*(1+$H$14)*(1-$H$15)*(1-$H$16),0)</f>
        <v>567926</v>
      </c>
      <c r="Z36" s="171">
        <f>ROUND(Z88*Содержание!$H$8*(1+$H$14)*(1-$H$15)*(1-$H$16),0)</f>
        <v>568909</v>
      </c>
      <c r="AA36" s="171">
        <f>ROUND(AA88*Содержание!$H$8*(1+$H$14)*(1-$H$15)*(1-$H$16),0)</f>
        <v>578134</v>
      </c>
      <c r="AB36" s="171">
        <f>ROUND(AB88*Содержание!$H$8*(1+$H$14)*(1-$H$15)*(1-$H$16),0)</f>
        <v>587655</v>
      </c>
      <c r="AC36" s="171">
        <f>ROUND(AC88*Содержание!$H$8*(1+$H$14)*(1-$H$15)*(1-$H$16),0)</f>
        <v>588547</v>
      </c>
      <c r="AD36" s="171">
        <f>ROUND(AD88*Содержание!$H$8*(1+$H$14)*(1-$H$15)*(1-$H$16),0)</f>
        <v>594349</v>
      </c>
      <c r="AE36" s="171">
        <f>ROUND(AE88*Содержание!$H$8*(1+$H$14)*(1-$H$15)*(1-$H$16),0)</f>
        <v>604466</v>
      </c>
      <c r="AF36" s="171">
        <f>ROUND(AF88*Содержание!$H$8*(1+$H$14)*(1-$H$15)*(1-$H$16),0)</f>
        <v>624697</v>
      </c>
      <c r="AG36" s="171">
        <f>ROUND(AG88*Содержание!$H$8*(1+$H$14)*(1-$H$15)*(1-$H$16),0)</f>
        <v>635112</v>
      </c>
      <c r="AH36" s="171">
        <f>ROUND(AH88*Содержание!$H$8*(1+$H$14)*(1-$H$15)*(1-$H$16),0)</f>
        <v>730478</v>
      </c>
      <c r="AI36" s="171">
        <f>ROUND(AI88*Содержание!$H$8*(1+$H$14)*(1-$H$15)*(1-$H$16),0)</f>
        <v>732265</v>
      </c>
      <c r="AJ36" s="171">
        <f>ROUND(AJ88*Содержание!$H$8*(1+$H$14)*(1-$H$15)*(1-$H$16),0)</f>
        <v>744908</v>
      </c>
      <c r="AK36" s="171">
        <f>ROUND(AK88*Содержание!$H$8*(1+$H$14)*(1-$H$15)*(1-$H$16),0)</f>
        <v>753240</v>
      </c>
      <c r="AL36" s="171">
        <f>ROUND(AL88*Содержание!$H$8*(1+$H$14)*(1-$H$15)*(1-$H$16),0)</f>
        <v>759784</v>
      </c>
      <c r="AM36" s="171">
        <f>ROUND(AM88*Содержание!$H$8*(1+$H$14)*(1-$H$15)*(1-$H$16),0)</f>
        <v>795343</v>
      </c>
      <c r="AN36" s="171">
        <f>ROUND(AN88*Содержание!$H$8*(1+$H$14)*(1-$H$15)*(1-$H$16),0)</f>
        <v>796533</v>
      </c>
      <c r="AO36" s="171">
        <f>ROUND(AO88*Содержание!$H$8*(1+$H$14)*(1-$H$15)*(1-$H$16),0)</f>
        <v>799806</v>
      </c>
      <c r="AP36" s="71"/>
      <c r="AQ36" s="13"/>
      <c r="AR36" s="13"/>
      <c r="AS36" s="94"/>
      <c r="AT36" s="94"/>
      <c r="AU36" s="94"/>
      <c r="AV36" s="94"/>
      <c r="AW36" s="94"/>
      <c r="AX36" s="94"/>
      <c r="AY36" s="94"/>
      <c r="AZ36" s="94"/>
    </row>
    <row r="37" spans="1:52">
      <c r="A37" s="166">
        <v>3875</v>
      </c>
      <c r="B37" s="171">
        <f>ROUND(B89*Содержание!$H$8*(1+$H$14)*(1-$H$15)*(1-$H$16),0)</f>
        <v>280534</v>
      </c>
      <c r="C37" s="171">
        <f>ROUND(C89*Содержание!$H$8*(1+$H$14)*(1-$H$15)*(1-$H$16),0)</f>
        <v>287392</v>
      </c>
      <c r="D37" s="171">
        <f>ROUND(D89*Содержание!$H$8*(1+$H$14)*(1-$H$15)*(1-$H$16),0)</f>
        <v>294393</v>
      </c>
      <c r="E37" s="171">
        <f>ROUND(E89*Содержание!$H$8*(1+$H$14)*(1-$H$15)*(1-$H$16),0)</f>
        <v>304984</v>
      </c>
      <c r="F37" s="171">
        <f>ROUND(F89*Содержание!$H$8*(1+$H$14)*(1-$H$15)*(1-$H$16),0)</f>
        <v>323229</v>
      </c>
      <c r="G37" s="171">
        <f>ROUND(G89*Содержание!$H$8*(1+$H$14)*(1-$H$15)*(1-$H$16),0)</f>
        <v>345348</v>
      </c>
      <c r="H37" s="171">
        <f>ROUND(H89*Содержание!$H$8*(1+$H$14)*(1-$H$15)*(1-$H$16),0)</f>
        <v>351507</v>
      </c>
      <c r="I37" s="171">
        <f>ROUND(I89*Содержание!$H$8*(1+$H$14)*(1-$H$15)*(1-$H$16),0)</f>
        <v>362710</v>
      </c>
      <c r="J37" s="171">
        <f>ROUND(J89*Содержание!$H$8*(1+$H$14)*(1-$H$15)*(1-$H$16),0)</f>
        <v>386785</v>
      </c>
      <c r="K37" s="171">
        <f>ROUND(K89*Содержание!$H$8*(1+$H$14)*(1-$H$15)*(1-$H$16),0)</f>
        <v>394905</v>
      </c>
      <c r="L37" s="171">
        <f>ROUND(L89*Содержание!$H$8*(1+$H$14)*(1-$H$15)*(1-$H$16),0)</f>
        <v>404284</v>
      </c>
      <c r="M37" s="171">
        <f>ROUND(M89*Содержание!$H$8*(1+$H$14)*(1-$H$15)*(1-$H$16),0)</f>
        <v>413659</v>
      </c>
      <c r="N37" s="171">
        <f>ROUND(N89*Содержание!$H$8*(1+$H$14)*(1-$H$15)*(1-$H$16),0)</f>
        <v>436199</v>
      </c>
      <c r="O37" s="171">
        <f>ROUND(O89*Содержание!$H$8*(1+$H$14)*(1-$H$15)*(1-$H$16),0)</f>
        <v>459299</v>
      </c>
      <c r="P37" s="171">
        <f>ROUND(P89*Содержание!$H$8*(1+$H$14)*(1-$H$15)*(1-$H$16),0)</f>
        <v>466716</v>
      </c>
      <c r="Q37" s="171">
        <f>ROUND(Q89*Содержание!$H$8*(1+$H$14)*(1-$H$15)*(1-$H$16),0)</f>
        <v>474134</v>
      </c>
      <c r="R37" s="171">
        <f>ROUND(R89*Содержание!$H$8*(1+$H$14)*(1-$H$15)*(1-$H$16),0)</f>
        <v>490655</v>
      </c>
      <c r="S37" s="171">
        <f>ROUND(S89*Содержание!$H$8*(1+$H$14)*(1-$H$15)*(1-$H$16),0)</f>
        <v>498914</v>
      </c>
      <c r="T37" s="171">
        <f>ROUND(T89*Содержание!$H$8*(1+$H$14)*(1-$H$15)*(1-$H$16),0)</f>
        <v>506894</v>
      </c>
      <c r="U37" s="171">
        <f>ROUND(U89*Содержание!$H$8*(1+$H$14)*(1-$H$15)*(1-$H$16),0)</f>
        <v>519666</v>
      </c>
      <c r="V37" s="171">
        <f>ROUND(V89*Содержание!$H$8*(1+$H$14)*(1-$H$15)*(1-$H$16),0)</f>
        <v>537130</v>
      </c>
      <c r="W37" s="171">
        <f>ROUND(W89*Содержание!$H$8*(1+$H$14)*(1-$H$15)*(1-$H$16),0)</f>
        <v>560369</v>
      </c>
      <c r="X37" s="171">
        <f>ROUND(X89*Содержание!$H$8*(1+$H$14)*(1-$H$15)*(1-$H$16),0)</f>
        <v>567788</v>
      </c>
      <c r="Y37" s="171">
        <f>ROUND(Y89*Содержание!$H$8*(1+$H$14)*(1-$H$15)*(1-$H$16),0)</f>
        <v>580812</v>
      </c>
      <c r="Z37" s="171">
        <f>ROUND(Z89*Содержание!$H$8*(1+$H$14)*(1-$H$15)*(1-$H$16),0)</f>
        <v>587062</v>
      </c>
      <c r="AA37" s="171">
        <f>ROUND(AA89*Содержание!$H$8*(1+$H$14)*(1-$H$15)*(1-$H$16),0)</f>
        <v>592416</v>
      </c>
      <c r="AB37" s="171">
        <f>ROUND(AB89*Содержание!$H$8*(1+$H$14)*(1-$H$15)*(1-$H$16),0)</f>
        <v>601789</v>
      </c>
      <c r="AC37" s="171">
        <f>ROUND(AC89*Содержание!$H$8*(1+$H$14)*(1-$H$15)*(1-$H$16),0)</f>
        <v>611755</v>
      </c>
      <c r="AD37" s="171">
        <f>ROUND(AD89*Содержание!$H$8*(1+$H$14)*(1-$H$15)*(1-$H$16),0)</f>
        <v>621722</v>
      </c>
      <c r="AE37" s="171">
        <f>ROUND(AE89*Содержание!$H$8*(1+$H$14)*(1-$H$15)*(1-$H$16),0)</f>
        <v>631841</v>
      </c>
      <c r="AF37" s="171">
        <f>ROUND(AF89*Содержание!$H$8*(1+$H$14)*(1-$H$15)*(1-$H$16),0)</f>
        <v>702509</v>
      </c>
      <c r="AG37" s="171">
        <f>ROUND(AG89*Содержание!$H$8*(1+$H$14)*(1-$H$15)*(1-$H$16),0)</f>
        <v>709651</v>
      </c>
      <c r="AH37" s="171">
        <f>ROUND(AH89*Содержание!$H$8*(1+$H$14)*(1-$H$15)*(1-$H$16),0)</f>
        <v>759043</v>
      </c>
      <c r="AI37" s="171">
        <f>ROUND(AI89*Содержание!$H$8*(1+$H$14)*(1-$H$15)*(1-$H$16),0)</f>
        <v>766927</v>
      </c>
      <c r="AJ37" s="171">
        <f>ROUND(AJ89*Содержание!$H$8*(1+$H$14)*(1-$H$15)*(1-$H$16),0)</f>
        <v>793705</v>
      </c>
      <c r="AK37" s="171">
        <f>ROUND(AK89*Содержание!$H$8*(1+$H$14)*(1-$H$15)*(1-$H$16),0)</f>
        <v>801441</v>
      </c>
      <c r="AL37" s="171">
        <f>ROUND(AL89*Содержание!$H$8*(1+$H$14)*(1-$H$15)*(1-$H$16),0)</f>
        <v>823015</v>
      </c>
      <c r="AM37" s="171">
        <f>ROUND(AM89*Содержание!$H$8*(1+$H$14)*(1-$H$15)*(1-$H$16),0)</f>
        <v>842503</v>
      </c>
      <c r="AN37" s="171">
        <f>ROUND(AN89*Содержание!$H$8*(1+$H$14)*(1-$H$15)*(1-$H$16),0)</f>
        <v>843693</v>
      </c>
      <c r="AO37" s="171">
        <f>ROUND(AO89*Содержание!$H$8*(1+$H$14)*(1-$H$15)*(1-$H$16),0)</f>
        <v>844438</v>
      </c>
      <c r="AP37" s="71"/>
      <c r="AQ37" s="110" t="s">
        <v>595</v>
      </c>
      <c r="AR37" s="13"/>
      <c r="AS37" s="94"/>
      <c r="AT37" s="94"/>
      <c r="AU37" s="94"/>
      <c r="AV37" s="110" t="s">
        <v>586</v>
      </c>
      <c r="AW37" s="94"/>
      <c r="AX37" s="94"/>
      <c r="AY37" s="94"/>
      <c r="AZ37" s="94"/>
    </row>
    <row r="38" spans="1:52">
      <c r="A38" s="166">
        <v>4000</v>
      </c>
      <c r="B38" s="171">
        <f>ROUND(B90*Содержание!$H$8*(1+$H$14)*(1-$H$15)*(1-$H$16),0)</f>
        <v>290332</v>
      </c>
      <c r="C38" s="171">
        <f>ROUND(C90*Содержание!$H$8*(1+$H$14)*(1-$H$15)*(1-$H$16),0)</f>
        <v>297473</v>
      </c>
      <c r="D38" s="171">
        <f>ROUND(D90*Содержание!$H$8*(1+$H$14)*(1-$H$15)*(1-$H$16),0)</f>
        <v>304751</v>
      </c>
      <c r="E38" s="171">
        <f>ROUND(E90*Содержание!$H$8*(1+$H$14)*(1-$H$15)*(1-$H$16),0)</f>
        <v>315549</v>
      </c>
      <c r="F38" s="171">
        <f>ROUND(F90*Содержание!$H$8*(1+$H$14)*(1-$H$15)*(1-$H$16),0)</f>
        <v>330928</v>
      </c>
      <c r="G38" s="171">
        <f>ROUND(G90*Содержание!$H$8*(1+$H$14)*(1-$H$15)*(1-$H$16),0)</f>
        <v>349689</v>
      </c>
      <c r="H38" s="171">
        <f>ROUND(H90*Содержание!$H$8*(1+$H$14)*(1-$H$15)*(1-$H$16),0)</f>
        <v>356127</v>
      </c>
      <c r="I38" s="171">
        <f>ROUND(I90*Содержание!$H$8*(1+$H$14)*(1-$H$15)*(1-$H$16),0)</f>
        <v>367321</v>
      </c>
      <c r="J38" s="171">
        <f>ROUND(J90*Содержание!$H$8*(1+$H$14)*(1-$H$15)*(1-$H$16),0)</f>
        <v>391263</v>
      </c>
      <c r="K38" s="171">
        <f>ROUND(K90*Содержание!$H$8*(1+$H$14)*(1-$H$15)*(1-$H$16),0)</f>
        <v>398822</v>
      </c>
      <c r="L38" s="171">
        <f>ROUND(L90*Содержание!$H$8*(1+$H$14)*(1-$H$15)*(1-$H$16),0)</f>
        <v>406942</v>
      </c>
      <c r="M38" s="171">
        <f>ROUND(M90*Содержание!$H$8*(1+$H$14)*(1-$H$15)*(1-$H$16),0)</f>
        <v>423557</v>
      </c>
      <c r="N38" s="171">
        <f>ROUND(N90*Содержание!$H$8*(1+$H$14)*(1-$H$15)*(1-$H$16),0)</f>
        <v>439839</v>
      </c>
      <c r="O38" s="171">
        <f>ROUND(O90*Содержание!$H$8*(1+$H$14)*(1-$H$15)*(1-$H$16),0)</f>
        <v>465036</v>
      </c>
      <c r="P38" s="171">
        <f>ROUND(P90*Содержание!$H$8*(1+$H$14)*(1-$H$15)*(1-$H$16),0)</f>
        <v>473156</v>
      </c>
      <c r="Q38" s="171">
        <f>ROUND(Q90*Содержание!$H$8*(1+$H$14)*(1-$H$15)*(1-$H$16),0)</f>
        <v>480855</v>
      </c>
      <c r="R38" s="171">
        <f>ROUND(R90*Содержание!$H$8*(1+$H$14)*(1-$H$15)*(1-$H$16),0)</f>
        <v>501961</v>
      </c>
      <c r="S38" s="171">
        <f>ROUND(S90*Содержание!$H$8*(1+$H$14)*(1-$H$15)*(1-$H$16),0)</f>
        <v>510443</v>
      </c>
      <c r="T38" s="171">
        <f>ROUND(T90*Содержание!$H$8*(1+$H$14)*(1-$H$15)*(1-$H$16),0)</f>
        <v>518179</v>
      </c>
      <c r="U38" s="171">
        <f>ROUND(U90*Содержание!$H$8*(1+$H$14)*(1-$H$15)*(1-$H$16),0)</f>
        <v>542130</v>
      </c>
      <c r="V38" s="171">
        <f>ROUND(V90*Содержание!$H$8*(1+$H$14)*(1-$H$15)*(1-$H$16),0)</f>
        <v>549718</v>
      </c>
      <c r="W38" s="171">
        <f>ROUND(W90*Содержание!$H$8*(1+$H$14)*(1-$H$15)*(1-$H$16),0)</f>
        <v>572330</v>
      </c>
      <c r="X38" s="171">
        <f>ROUND(X90*Содержание!$H$8*(1+$H$14)*(1-$H$15)*(1-$H$16),0)</f>
        <v>580512</v>
      </c>
      <c r="Y38" s="171">
        <f>ROUND(Y90*Содержание!$H$8*(1+$H$14)*(1-$H$15)*(1-$H$16),0)</f>
        <v>588848</v>
      </c>
      <c r="Z38" s="171">
        <f>ROUND(Z90*Содержание!$H$8*(1+$H$14)*(1-$H$15)*(1-$H$16),0)</f>
        <v>590631</v>
      </c>
      <c r="AA38" s="171">
        <f>ROUND(AA90*Содержание!$H$8*(1+$H$14)*(1-$H$15)*(1-$H$16),0)</f>
        <v>592862</v>
      </c>
      <c r="AB38" s="171">
        <f>ROUND(AB90*Содержание!$H$8*(1+$H$14)*(1-$H$15)*(1-$H$16),0)</f>
        <v>615328</v>
      </c>
      <c r="AC38" s="171">
        <f>ROUND(AC90*Содержание!$H$8*(1+$H$14)*(1-$H$15)*(1-$H$16),0)</f>
        <v>619196</v>
      </c>
      <c r="AD38" s="171">
        <f>ROUND(AD90*Содержание!$H$8*(1+$H$14)*(1-$H$15)*(1-$H$16),0)</f>
        <v>622616</v>
      </c>
      <c r="AE38" s="171">
        <f>ROUND(AE90*Содержание!$H$8*(1+$H$14)*(1-$H$15)*(1-$H$16),0)</f>
        <v>688228</v>
      </c>
      <c r="AF38" s="171">
        <f>ROUND(AF90*Содержание!$H$8*(1+$H$14)*(1-$H$15)*(1-$H$16),0)</f>
        <v>707568</v>
      </c>
      <c r="AG38" s="171">
        <f>ROUND(AG90*Содержание!$H$8*(1+$H$14)*(1-$H$15)*(1-$H$16),0)</f>
        <v>714559</v>
      </c>
      <c r="AH38" s="171">
        <f>ROUND(AH90*Содержание!$H$8*(1+$H$14)*(1-$H$15)*(1-$H$16),0)</f>
        <v>759043</v>
      </c>
      <c r="AI38" s="171">
        <f>ROUND(AI90*Содержание!$H$8*(1+$H$14)*(1-$H$15)*(1-$H$16),0)</f>
        <v>775855</v>
      </c>
      <c r="AJ38" s="171">
        <f>ROUND(AJ90*Содержание!$H$8*(1+$H$14)*(1-$H$15)*(1-$H$16),0)</f>
        <v>793705</v>
      </c>
      <c r="AK38" s="171">
        <f>ROUND(AK90*Содержание!$H$8*(1+$H$14)*(1-$H$15)*(1-$H$16),0)</f>
        <v>806650</v>
      </c>
      <c r="AL38" s="171">
        <f>ROUND(AL90*Содержание!$H$8*(1+$H$14)*(1-$H$15)*(1-$H$16),0)</f>
        <v>823459</v>
      </c>
      <c r="AM38" s="171">
        <f>ROUND(AM90*Содержание!$H$8*(1+$H$14)*(1-$H$15)*(1-$H$16),0)</f>
        <v>842503</v>
      </c>
      <c r="AN38" s="171">
        <f>ROUND(AN90*Содержание!$H$8*(1+$H$14)*(1-$H$15)*(1-$H$16),0)</f>
        <v>843993</v>
      </c>
      <c r="AO38" s="171">
        <f>ROUND(AO90*Содержание!$H$8*(1+$H$14)*(1-$H$15)*(1-$H$16),0)</f>
        <v>845777</v>
      </c>
      <c r="AP38" s="71"/>
      <c r="AQ38" s="110" t="s">
        <v>287</v>
      </c>
      <c r="AR38" s="13"/>
      <c r="AS38" s="94"/>
      <c r="AT38" s="94"/>
      <c r="AU38" s="94"/>
      <c r="AV38" s="110" t="s">
        <v>280</v>
      </c>
      <c r="AW38" s="94"/>
      <c r="AX38" s="94"/>
      <c r="AY38" s="94"/>
      <c r="AZ38" s="94"/>
    </row>
    <row r="39" spans="1:52">
      <c r="A39" s="166">
        <v>4125</v>
      </c>
      <c r="B39" s="171">
        <f>ROUND(B91*Содержание!$H$8*(1+$H$14)*(1-$H$15)*(1-$H$16),0)</f>
        <v>294530</v>
      </c>
      <c r="C39" s="171">
        <f>ROUND(C91*Содержание!$H$8*(1+$H$14)*(1-$H$15)*(1-$H$16),0)</f>
        <v>301532</v>
      </c>
      <c r="D39" s="171">
        <f>ROUND(D91*Содержание!$H$8*(1+$H$14)*(1-$H$15)*(1-$H$16),0)</f>
        <v>308531</v>
      </c>
      <c r="E39" s="171">
        <f>ROUND(E91*Содержание!$H$8*(1+$H$14)*(1-$H$15)*(1-$H$16),0)</f>
        <v>320012</v>
      </c>
      <c r="F39" s="171">
        <f>ROUND(F91*Содержание!$H$8*(1+$H$14)*(1-$H$15)*(1-$H$16),0)</f>
        <v>339747</v>
      </c>
      <c r="G39" s="171">
        <f>ROUND(G91*Содержание!$H$8*(1+$H$14)*(1-$H$15)*(1-$H$16),0)</f>
        <v>363127</v>
      </c>
      <c r="H39" s="171">
        <f>ROUND(H91*Содержание!$H$8*(1+$H$14)*(1-$H$15)*(1-$H$16),0)</f>
        <v>371105</v>
      </c>
      <c r="I39" s="171">
        <f>ROUND(I91*Содержание!$H$8*(1+$H$14)*(1-$H$15)*(1-$H$16),0)</f>
        <v>383688</v>
      </c>
      <c r="J39" s="171">
        <f>ROUND(J91*Содержание!$H$8*(1+$H$14)*(1-$H$15)*(1-$H$16),0)</f>
        <v>407362</v>
      </c>
      <c r="K39" s="171">
        <f>ROUND(K91*Содержание!$H$8*(1+$H$14)*(1-$H$15)*(1-$H$16),0)</f>
        <v>413941</v>
      </c>
      <c r="L39" s="171">
        <f>ROUND(L91*Содержание!$H$8*(1+$H$14)*(1-$H$15)*(1-$H$16),0)</f>
        <v>422202</v>
      </c>
      <c r="M39" s="171">
        <f>ROUND(M91*Содержание!$H$8*(1+$H$14)*(1-$H$15)*(1-$H$16),0)</f>
        <v>439475</v>
      </c>
      <c r="N39" s="171">
        <f>ROUND(N91*Содержание!$H$8*(1+$H$14)*(1-$H$15)*(1-$H$16),0)</f>
        <v>454815</v>
      </c>
      <c r="O39" s="171">
        <f>ROUND(O91*Содержание!$H$8*(1+$H$14)*(1-$H$15)*(1-$H$16),0)</f>
        <v>479173</v>
      </c>
      <c r="P39" s="171">
        <f>ROUND(P91*Содержание!$H$8*(1+$H$14)*(1-$H$15)*(1-$H$16),0)</f>
        <v>489535</v>
      </c>
      <c r="Q39" s="171">
        <f>ROUND(Q91*Содержание!$H$8*(1+$H$14)*(1-$H$15)*(1-$H$16),0)</f>
        <v>499054</v>
      </c>
      <c r="R39" s="171">
        <f>ROUND(R91*Содержание!$H$8*(1+$H$14)*(1-$H$15)*(1-$H$16),0)</f>
        <v>522047</v>
      </c>
      <c r="S39" s="171">
        <f>ROUND(S91*Содержание!$H$8*(1+$H$14)*(1-$H$15)*(1-$H$16),0)</f>
        <v>530971</v>
      </c>
      <c r="T39" s="171">
        <f>ROUND(T91*Содержание!$H$8*(1+$H$14)*(1-$H$15)*(1-$H$16),0)</f>
        <v>538562</v>
      </c>
      <c r="U39" s="171">
        <f>ROUND(U91*Содержание!$H$8*(1+$H$14)*(1-$H$15)*(1-$H$16),0)</f>
        <v>561321</v>
      </c>
      <c r="V39" s="171">
        <f>ROUND(V91*Содержание!$H$8*(1+$H$14)*(1-$H$15)*(1-$H$16),0)</f>
        <v>568762</v>
      </c>
      <c r="W39" s="171">
        <f>ROUND(W91*Содержание!$H$8*(1+$H$14)*(1-$H$15)*(1-$H$16),0)</f>
        <v>587805</v>
      </c>
      <c r="X39" s="171">
        <f>ROUND(X91*Содержание!$H$8*(1+$H$14)*(1-$H$15)*(1-$H$16),0)</f>
        <v>601194</v>
      </c>
      <c r="Y39" s="171">
        <f>ROUND(Y91*Содержание!$H$8*(1+$H$14)*(1-$H$15)*(1-$H$16),0)</f>
        <v>609226</v>
      </c>
      <c r="Z39" s="171">
        <f>ROUND(Z91*Содержание!$H$8*(1+$H$14)*(1-$H$15)*(1-$H$16),0)</f>
        <v>610714</v>
      </c>
      <c r="AA39" s="171">
        <f>ROUND(AA91*Содержание!$H$8*(1+$H$14)*(1-$H$15)*(1-$H$16),0)</f>
        <v>613541</v>
      </c>
      <c r="AB39" s="171">
        <f>ROUND(AB91*Содержание!$H$8*(1+$H$14)*(1-$H$15)*(1-$H$16),0)</f>
        <v>615476</v>
      </c>
      <c r="AC39" s="171">
        <f>ROUND(AC91*Содержание!$H$8*(1+$H$14)*(1-$H$15)*(1-$H$16),0)</f>
        <v>624849</v>
      </c>
      <c r="AD39" s="171">
        <f>ROUND(AD91*Содержание!$H$8*(1+$H$14)*(1-$H$15)*(1-$H$16),0)</f>
        <v>675283</v>
      </c>
      <c r="AE39" s="171">
        <f>ROUND(AE91*Содержание!$H$8*(1+$H$14)*(1-$H$15)*(1-$H$16),0)</f>
        <v>709202</v>
      </c>
      <c r="AF39" s="171">
        <f>ROUND(AF91*Содержание!$H$8*(1+$H$14)*(1-$H$15)*(1-$H$16),0)</f>
        <v>715599</v>
      </c>
      <c r="AG39" s="171">
        <f>ROUND(AG91*Содержание!$H$8*(1+$H$14)*(1-$H$15)*(1-$H$16),0)</f>
        <v>722742</v>
      </c>
      <c r="AH39" s="171">
        <f>ROUND(AH91*Содержание!$H$8*(1+$H$14)*(1-$H$15)*(1-$H$16),0)</f>
        <v>777637</v>
      </c>
      <c r="AI39" s="171">
        <f>ROUND(AI91*Содержание!$H$8*(1+$H$14)*(1-$H$15)*(1-$H$16),0)</f>
        <v>779127</v>
      </c>
      <c r="AJ39" s="171">
        <f>ROUND(AJ91*Содержание!$H$8*(1+$H$14)*(1-$H$15)*(1-$H$16),0)</f>
        <v>794301</v>
      </c>
      <c r="AK39" s="171">
        <f>ROUND(AK91*Содержание!$H$8*(1+$H$14)*(1-$H$15)*(1-$H$16),0)</f>
        <v>816616</v>
      </c>
      <c r="AL39" s="171">
        <f>ROUND(AL91*Содержание!$H$8*(1+$H$14)*(1-$H$15)*(1-$H$16),0)</f>
        <v>824355</v>
      </c>
      <c r="AM39" s="171">
        <f>ROUND(AM91*Содержание!$H$8*(1+$H$14)*(1-$H$15)*(1-$H$16),0)</f>
        <v>842952</v>
      </c>
      <c r="AN39" s="171">
        <f>ROUND(AN91*Содержание!$H$8*(1+$H$14)*(1-$H$15)*(1-$H$16),0)</f>
        <v>844141</v>
      </c>
      <c r="AO39" s="171">
        <f>ROUND(AO91*Содержание!$H$8*(1+$H$14)*(1-$H$15)*(1-$H$16),0)</f>
        <v>884012</v>
      </c>
      <c r="AP39" s="71"/>
      <c r="AQ39" s="1"/>
      <c r="AR39" s="1"/>
      <c r="AS39" s="1"/>
      <c r="AT39" s="1"/>
      <c r="AU39" s="1"/>
      <c r="AV39" s="1"/>
      <c r="AW39" s="94"/>
      <c r="AX39" s="94"/>
      <c r="AY39" s="94"/>
      <c r="AZ39" s="94"/>
    </row>
    <row r="40" spans="1:52">
      <c r="A40" s="166">
        <v>4250</v>
      </c>
      <c r="B40" s="171">
        <f>ROUND(B92*Содержание!$H$8*(1+$H$14)*(1-$H$15)*(1-$H$16),0)</f>
        <v>298314</v>
      </c>
      <c r="C40" s="171">
        <f>ROUND(C92*Содержание!$H$8*(1+$H$14)*(1-$H$15)*(1-$H$16),0)</f>
        <v>305452</v>
      </c>
      <c r="D40" s="171">
        <f>ROUND(D92*Содержание!$H$8*(1+$H$14)*(1-$H$15)*(1-$H$16),0)</f>
        <v>312592</v>
      </c>
      <c r="E40" s="171">
        <f>ROUND(E92*Содержание!$H$8*(1+$H$14)*(1-$H$15)*(1-$H$16),0)</f>
        <v>332805</v>
      </c>
      <c r="F40" s="171">
        <f>ROUND(F92*Содержание!$H$8*(1+$H$14)*(1-$H$15)*(1-$H$16),0)</f>
        <v>347535</v>
      </c>
      <c r="G40" s="171">
        <f>ROUND(G92*Содержание!$H$8*(1+$H$14)*(1-$H$15)*(1-$H$16),0)</f>
        <v>367608</v>
      </c>
      <c r="H40" s="171">
        <f>ROUND(H92*Содержание!$H$8*(1+$H$14)*(1-$H$15)*(1-$H$16),0)</f>
        <v>375587</v>
      </c>
      <c r="I40" s="171">
        <f>ROUND(I92*Содержание!$H$8*(1+$H$14)*(1-$H$15)*(1-$H$16),0)</f>
        <v>387850</v>
      </c>
      <c r="J40" s="171">
        <f>ROUND(J92*Содержание!$H$8*(1+$H$14)*(1-$H$15)*(1-$H$16),0)</f>
        <v>412262</v>
      </c>
      <c r="K40" s="171">
        <f>ROUND(K92*Содержание!$H$8*(1+$H$14)*(1-$H$15)*(1-$H$16),0)</f>
        <v>418981</v>
      </c>
      <c r="L40" s="171">
        <f>ROUND(L92*Содержание!$H$8*(1+$H$14)*(1-$H$15)*(1-$H$16),0)</f>
        <v>427383</v>
      </c>
      <c r="M40" s="171">
        <f>ROUND(M92*Содержание!$H$8*(1+$H$14)*(1-$H$15)*(1-$H$16),0)</f>
        <v>444239</v>
      </c>
      <c r="N40" s="171">
        <f>ROUND(N92*Содержание!$H$8*(1+$H$14)*(1-$H$15)*(1-$H$16),0)</f>
        <v>460278</v>
      </c>
      <c r="O40" s="171">
        <f>ROUND(O92*Содержание!$H$8*(1+$H$14)*(1-$H$15)*(1-$H$16),0)</f>
        <v>484774</v>
      </c>
      <c r="P40" s="171">
        <f>ROUND(P92*Содержание!$H$8*(1+$H$14)*(1-$H$15)*(1-$H$16),0)</f>
        <v>494014</v>
      </c>
      <c r="Q40" s="171">
        <f>ROUND(Q92*Содержание!$H$8*(1+$H$14)*(1-$H$15)*(1-$H$16),0)</f>
        <v>503395</v>
      </c>
      <c r="R40" s="171">
        <f>ROUND(R92*Содержание!$H$8*(1+$H$14)*(1-$H$15)*(1-$H$16),0)</f>
        <v>526212</v>
      </c>
      <c r="S40" s="171">
        <f>ROUND(S92*Содержание!$H$8*(1+$H$14)*(1-$H$15)*(1-$H$16),0)</f>
        <v>535435</v>
      </c>
      <c r="T40" s="171">
        <f>ROUND(T92*Содержание!$H$8*(1+$H$14)*(1-$H$15)*(1-$H$16),0)</f>
        <v>543319</v>
      </c>
      <c r="U40" s="171">
        <f>ROUND(U92*Содержание!$H$8*(1+$H$14)*(1-$H$15)*(1-$H$16),0)</f>
        <v>568762</v>
      </c>
      <c r="V40" s="171">
        <f>ROUND(V92*Содержание!$H$8*(1+$H$14)*(1-$H$15)*(1-$H$16),0)</f>
        <v>575752</v>
      </c>
      <c r="W40" s="171">
        <f>ROUND(W92*Содержание!$H$8*(1+$H$14)*(1-$H$15)*(1-$H$16),0)</f>
        <v>600002</v>
      </c>
      <c r="X40" s="171">
        <f>ROUND(X92*Содержание!$H$8*(1+$H$14)*(1-$H$15)*(1-$H$16),0)</f>
        <v>607889</v>
      </c>
      <c r="Y40" s="171">
        <f>ROUND(Y92*Содержание!$H$8*(1+$H$14)*(1-$H$15)*(1-$H$16),0)</f>
        <v>616219</v>
      </c>
      <c r="Z40" s="171">
        <f>ROUND(Z92*Содержание!$H$8*(1+$H$14)*(1-$H$15)*(1-$H$16),0)</f>
        <v>619196</v>
      </c>
      <c r="AA40" s="171">
        <f>ROUND(AA92*Содержание!$H$8*(1+$H$14)*(1-$H$15)*(1-$H$16),0)</f>
        <v>621874</v>
      </c>
      <c r="AB40" s="171">
        <f>ROUND(AB92*Содержание!$H$8*(1+$H$14)*(1-$H$15)*(1-$H$16),0)</f>
        <v>628419</v>
      </c>
      <c r="AC40" s="171">
        <f>ROUND(AC92*Содержание!$H$8*(1+$H$14)*(1-$H$15)*(1-$H$16),0)</f>
        <v>677365</v>
      </c>
      <c r="AD40" s="171">
        <f>ROUND(AD92*Содержание!$H$8*(1+$H$14)*(1-$H$15)*(1-$H$16),0)</f>
        <v>709651</v>
      </c>
      <c r="AE40" s="171">
        <f>ROUND(AE92*Содержание!$H$8*(1+$H$14)*(1-$H$15)*(1-$H$16),0)</f>
        <v>719171</v>
      </c>
      <c r="AF40" s="171">
        <f>ROUND(AF92*Содержание!$H$8*(1+$H$14)*(1-$H$15)*(1-$H$16),0)</f>
        <v>755324</v>
      </c>
      <c r="AG40" s="171">
        <f>ROUND(AG92*Содержание!$H$8*(1+$H$14)*(1-$H$15)*(1-$H$16),0)</f>
        <v>762614</v>
      </c>
      <c r="AH40" s="171">
        <f>ROUND(AH92*Содержание!$H$8*(1+$H$14)*(1-$H$15)*(1-$H$16),0)</f>
        <v>778828</v>
      </c>
      <c r="AI40" s="171">
        <f>ROUND(AI92*Содержание!$H$8*(1+$H$14)*(1-$H$15)*(1-$H$16),0)</f>
        <v>795489</v>
      </c>
      <c r="AJ40" s="171">
        <f>ROUND(AJ92*Содержание!$H$8*(1+$H$14)*(1-$H$15)*(1-$H$16),0)</f>
        <v>803968</v>
      </c>
      <c r="AK40" s="171">
        <f>ROUND(AK92*Содержание!$H$8*(1+$H$14)*(1-$H$15)*(1-$H$16),0)</f>
        <v>825989</v>
      </c>
      <c r="AL40" s="171">
        <f>ROUND(AL92*Содержание!$H$8*(1+$H$14)*(1-$H$15)*(1-$H$16),0)</f>
        <v>836701</v>
      </c>
      <c r="AM40" s="171">
        <f>ROUND(AM92*Содержание!$H$8*(1+$H$14)*(1-$H$15)*(1-$H$16),0)</f>
        <v>843993</v>
      </c>
      <c r="AN40" s="171">
        <f>ROUND(AN92*Содержание!$H$8*(1+$H$14)*(1-$H$15)*(1-$H$16),0)</f>
        <v>887287</v>
      </c>
      <c r="AO40" s="171">
        <f>ROUND(AO92*Содержание!$H$8*(1+$H$14)*(1-$H$15)*(1-$H$16),0)</f>
        <v>887731</v>
      </c>
      <c r="AP40" s="71"/>
      <c r="AQ40" s="13"/>
      <c r="AR40" s="13"/>
      <c r="AS40" s="94"/>
      <c r="AT40" s="94"/>
      <c r="AU40" s="94"/>
      <c r="AV40" s="94"/>
      <c r="AW40" s="94"/>
      <c r="AX40" s="94"/>
      <c r="AY40" s="94"/>
      <c r="AZ40" s="94"/>
    </row>
    <row r="41" spans="1:52">
      <c r="A41" s="166">
        <v>4375</v>
      </c>
      <c r="B41" s="171">
        <f>ROUND(B93*Содержание!$H$8*(1+$H$14)*(1-$H$15)*(1-$H$16),0)</f>
        <v>302091</v>
      </c>
      <c r="C41" s="171">
        <f>ROUND(C93*Содержание!$H$8*(1+$H$14)*(1-$H$15)*(1-$H$16),0)</f>
        <v>308814</v>
      </c>
      <c r="D41" s="171">
        <f>ROUND(D93*Содержание!$H$8*(1+$H$14)*(1-$H$15)*(1-$H$16),0)</f>
        <v>315529</v>
      </c>
      <c r="E41" s="171">
        <f>ROUND(E93*Содержание!$H$8*(1+$H$14)*(1-$H$15)*(1-$H$16),0)</f>
        <v>334891</v>
      </c>
      <c r="F41" s="171">
        <f>ROUND(F93*Содержание!$H$8*(1+$H$14)*(1-$H$15)*(1-$H$16),0)</f>
        <v>350064</v>
      </c>
      <c r="G41" s="171">
        <f>ROUND(G93*Содержание!$H$8*(1+$H$14)*(1-$H$15)*(1-$H$16),0)</f>
        <v>370125</v>
      </c>
      <c r="H41" s="171">
        <f>ROUND(H93*Содержание!$H$8*(1+$H$14)*(1-$H$15)*(1-$H$16),0)</f>
        <v>379086</v>
      </c>
      <c r="I41" s="171">
        <f>ROUND(I93*Содержание!$H$8*(1+$H$14)*(1-$H$15)*(1-$H$16),0)</f>
        <v>392613</v>
      </c>
      <c r="J41" s="171">
        <f>ROUND(J93*Содержание!$H$8*(1+$H$14)*(1-$H$15)*(1-$H$16),0)</f>
        <v>417301</v>
      </c>
      <c r="K41" s="171">
        <f>ROUND(K93*Содержание!$H$8*(1+$H$14)*(1-$H$15)*(1-$H$16),0)</f>
        <v>424301</v>
      </c>
      <c r="L41" s="171">
        <f>ROUND(L93*Содержание!$H$8*(1+$H$14)*(1-$H$15)*(1-$H$16),0)</f>
        <v>432700</v>
      </c>
      <c r="M41" s="171">
        <f>ROUND(M93*Содержание!$H$8*(1+$H$14)*(1-$H$15)*(1-$H$16),0)</f>
        <v>450039</v>
      </c>
      <c r="N41" s="171">
        <f>ROUND(N93*Содержание!$H$8*(1+$H$14)*(1-$H$15)*(1-$H$16),0)</f>
        <v>466298</v>
      </c>
      <c r="O41" s="171">
        <f>ROUND(O93*Содержание!$H$8*(1+$H$14)*(1-$H$15)*(1-$H$16),0)</f>
        <v>491074</v>
      </c>
      <c r="P41" s="171">
        <f>ROUND(P93*Содержание!$H$8*(1+$H$14)*(1-$H$15)*(1-$H$16),0)</f>
        <v>500454</v>
      </c>
      <c r="Q41" s="171">
        <f>ROUND(Q93*Содержание!$H$8*(1+$H$14)*(1-$H$15)*(1-$H$16),0)</f>
        <v>525019</v>
      </c>
      <c r="R41" s="171">
        <f>ROUND(R93*Содержание!$H$8*(1+$H$14)*(1-$H$15)*(1-$H$16),0)</f>
        <v>531716</v>
      </c>
      <c r="S41" s="171">
        <f>ROUND(S93*Содержание!$H$8*(1+$H$14)*(1-$H$15)*(1-$H$16),0)</f>
        <v>541832</v>
      </c>
      <c r="T41" s="171">
        <f>ROUND(T93*Содержание!$H$8*(1+$H$14)*(1-$H$15)*(1-$H$16),0)</f>
        <v>550312</v>
      </c>
      <c r="U41" s="171">
        <f>ROUND(U93*Содержание!$H$8*(1+$H$14)*(1-$H$15)*(1-$H$16),0)</f>
        <v>575456</v>
      </c>
      <c r="V41" s="171">
        <f>ROUND(V93*Содержание!$H$8*(1+$H$14)*(1-$H$15)*(1-$H$16),0)</f>
        <v>583040</v>
      </c>
      <c r="W41" s="171">
        <f>ROUND(W93*Содержание!$H$8*(1+$H$14)*(1-$H$15)*(1-$H$16),0)</f>
        <v>601944</v>
      </c>
      <c r="X41" s="171">
        <f>ROUND(X93*Содержание!$H$8*(1+$H$14)*(1-$H$15)*(1-$H$16),0)</f>
        <v>610484</v>
      </c>
      <c r="Y41" s="171">
        <f>ROUND(Y93*Содержание!$H$8*(1+$H$14)*(1-$H$15)*(1-$H$16),0)</f>
        <v>642105</v>
      </c>
      <c r="Z41" s="171">
        <f>ROUND(Z93*Содержание!$H$8*(1+$H$14)*(1-$H$15)*(1-$H$16),0)</f>
        <v>635709</v>
      </c>
      <c r="AA41" s="171">
        <f>ROUND(AA93*Содержание!$H$8*(1+$H$14)*(1-$H$15)*(1-$H$16),0)</f>
        <v>645200</v>
      </c>
      <c r="AB41" s="171">
        <f>ROUND(AB93*Содержание!$H$8*(1+$H$14)*(1-$H$15)*(1-$H$16),0)</f>
        <v>677662</v>
      </c>
      <c r="AC41" s="171">
        <f>ROUND(AC93*Содержание!$H$8*(1+$H$14)*(1-$H$15)*(1-$H$16),0)</f>
        <v>712922</v>
      </c>
      <c r="AD41" s="171">
        <f>ROUND(AD93*Содержание!$H$8*(1+$H$14)*(1-$H$15)*(1-$H$16),0)</f>
        <v>720656</v>
      </c>
      <c r="AE41" s="171">
        <f>ROUND(AE93*Содержание!$H$8*(1+$H$14)*(1-$H$15)*(1-$H$16),0)</f>
        <v>759784</v>
      </c>
      <c r="AF41" s="171">
        <f>ROUND(AF93*Содержание!$H$8*(1+$H$14)*(1-$H$15)*(1-$H$16),0)</f>
        <v>764400</v>
      </c>
      <c r="AG41" s="171">
        <f>ROUND(AG93*Содержание!$H$8*(1+$H$14)*(1-$H$15)*(1-$H$16),0)</f>
        <v>773772</v>
      </c>
      <c r="AH41" s="171">
        <f>ROUND(AH93*Содержание!$H$8*(1+$H$14)*(1-$H$15)*(1-$H$16),0)</f>
        <v>823459</v>
      </c>
      <c r="AI41" s="171">
        <f>ROUND(AI93*Содержание!$H$8*(1+$H$14)*(1-$H$15)*(1-$H$16),0)</f>
        <v>824499</v>
      </c>
      <c r="AJ41" s="171">
        <f>ROUND(AJ93*Содержание!$H$8*(1+$H$14)*(1-$H$15)*(1-$H$16),0)</f>
        <v>825989</v>
      </c>
      <c r="AK41" s="171">
        <f>ROUND(AK93*Содержание!$H$8*(1+$H$14)*(1-$H$15)*(1-$H$16),0)</f>
        <v>835957</v>
      </c>
      <c r="AL41" s="171">
        <f>ROUND(AL93*Содержание!$H$8*(1+$H$14)*(1-$H$15)*(1-$H$16),0)</f>
        <v>846076</v>
      </c>
      <c r="AM41" s="171">
        <f>ROUND(AM93*Содержание!$H$8*(1+$H$14)*(1-$H$15)*(1-$H$16),0)</f>
        <v>880441</v>
      </c>
      <c r="AN41" s="171">
        <f>ROUND(AN93*Содержание!$H$8*(1+$H$14)*(1-$H$15)*(1-$H$16),0)</f>
        <v>887582</v>
      </c>
      <c r="AO41" s="171">
        <f>ROUND(AO93*Содержание!$H$8*(1+$H$14)*(1-$H$15)*(1-$H$16),0)</f>
        <v>888772</v>
      </c>
      <c r="AP41" s="71"/>
      <c r="AQ41" s="13"/>
      <c r="AR41" s="13"/>
      <c r="AS41" s="94"/>
      <c r="AT41" s="94"/>
      <c r="AU41" s="94"/>
      <c r="AV41" s="94"/>
      <c r="AW41" s="94"/>
      <c r="AX41" s="94"/>
      <c r="AY41" s="94"/>
      <c r="AZ41" s="94"/>
    </row>
    <row r="42" spans="1:52">
      <c r="A42" s="166">
        <v>4500</v>
      </c>
      <c r="B42" s="171">
        <f>ROUND(B94*Содержание!$H$8*(1+$H$14)*(1-$H$15)*(1-$H$16),0)</f>
        <v>322812</v>
      </c>
      <c r="C42" s="171">
        <f>ROUND(C94*Содержание!$H$8*(1+$H$14)*(1-$H$15)*(1-$H$16),0)</f>
        <v>330790</v>
      </c>
      <c r="D42" s="171">
        <f>ROUND(D94*Содержание!$H$8*(1+$H$14)*(1-$H$15)*(1-$H$16),0)</f>
        <v>339187</v>
      </c>
      <c r="E42" s="171">
        <f>ROUND(E94*Содержание!$H$8*(1+$H$14)*(1-$H$15)*(1-$H$16),0)</f>
        <v>350658</v>
      </c>
      <c r="F42" s="171">
        <f>ROUND(F94*Содержание!$H$8*(1+$H$14)*(1-$H$15)*(1-$H$16),0)</f>
        <v>374608</v>
      </c>
      <c r="G42" s="171">
        <f>ROUND(G94*Содержание!$H$8*(1+$H$14)*(1-$H$15)*(1-$H$16),0)</f>
        <v>401482</v>
      </c>
      <c r="H42" s="171">
        <f>ROUND(H94*Содержание!$H$8*(1+$H$14)*(1-$H$15)*(1-$H$16),0)</f>
        <v>409603</v>
      </c>
      <c r="I42" s="171">
        <f>ROUND(I94*Содержание!$H$8*(1+$H$14)*(1-$H$15)*(1-$H$16),0)</f>
        <v>421027</v>
      </c>
      <c r="J42" s="171">
        <f>ROUND(J94*Содержание!$H$8*(1+$H$14)*(1-$H$15)*(1-$H$16),0)</f>
        <v>450757</v>
      </c>
      <c r="K42" s="171">
        <f>ROUND(K94*Содержание!$H$8*(1+$H$14)*(1-$H$15)*(1-$H$16),0)</f>
        <v>459437</v>
      </c>
      <c r="L42" s="171">
        <f>ROUND(L94*Содержание!$H$8*(1+$H$14)*(1-$H$15)*(1-$H$16),0)</f>
        <v>469517</v>
      </c>
      <c r="M42" s="171">
        <f>ROUND(M94*Содержание!$H$8*(1+$H$14)*(1-$H$15)*(1-$H$16),0)</f>
        <v>479034</v>
      </c>
      <c r="N42" s="171">
        <f>ROUND(N94*Содержание!$H$8*(1+$H$14)*(1-$H$15)*(1-$H$16),0)</f>
        <v>506894</v>
      </c>
      <c r="O42" s="171">
        <f>ROUND(O94*Содержание!$H$8*(1+$H$14)*(1-$H$15)*(1-$H$16),0)</f>
        <v>535311</v>
      </c>
      <c r="P42" s="171">
        <f>ROUND(P94*Содержание!$H$8*(1+$H$14)*(1-$H$15)*(1-$H$16),0)</f>
        <v>544408</v>
      </c>
      <c r="Q42" s="171">
        <f>ROUND(Q94*Содержание!$H$8*(1+$H$14)*(1-$H$15)*(1-$H$16),0)</f>
        <v>553508</v>
      </c>
      <c r="R42" s="171">
        <f>ROUND(R94*Содержание!$H$8*(1+$H$14)*(1-$H$15)*(1-$H$16),0)</f>
        <v>573247</v>
      </c>
      <c r="S42" s="171">
        <f>ROUND(S94*Содержание!$H$8*(1+$H$14)*(1-$H$15)*(1-$H$16),0)</f>
        <v>583187</v>
      </c>
      <c r="T42" s="171">
        <f>ROUND(T94*Содержание!$H$8*(1+$H$14)*(1-$H$15)*(1-$H$16),0)</f>
        <v>592004</v>
      </c>
      <c r="U42" s="171">
        <f>ROUND(U94*Содержание!$H$8*(1+$H$14)*(1-$H$15)*(1-$H$16),0)</f>
        <v>610865</v>
      </c>
      <c r="V42" s="171">
        <f>ROUND(V94*Содержание!$H$8*(1+$H$14)*(1-$H$15)*(1-$H$16),0)</f>
        <v>631693</v>
      </c>
      <c r="W42" s="171">
        <f>ROUND(W94*Содержание!$H$8*(1+$H$14)*(1-$H$15)*(1-$H$16),0)</f>
        <v>655140</v>
      </c>
      <c r="X42" s="171">
        <f>ROUND(X94*Содержание!$H$8*(1+$H$14)*(1-$H$15)*(1-$H$16),0)</f>
        <v>663818</v>
      </c>
      <c r="Y42" s="171">
        <f>ROUND(Y94*Содержание!$H$8*(1+$H$14)*(1-$H$15)*(1-$H$16),0)</f>
        <v>676028</v>
      </c>
      <c r="Z42" s="171">
        <f>ROUND(Z94*Содержание!$H$8*(1+$H$14)*(1-$H$15)*(1-$H$16),0)</f>
        <v>701617</v>
      </c>
      <c r="AA42" s="171">
        <f>ROUND(AA94*Содержание!$H$8*(1+$H$14)*(1-$H$15)*(1-$H$16),0)</f>
        <v>724677</v>
      </c>
      <c r="AB42" s="171">
        <f>ROUND(AB94*Содержание!$H$8*(1+$H$14)*(1-$H$15)*(1-$H$16),0)</f>
        <v>761570</v>
      </c>
      <c r="AC42" s="171">
        <f>ROUND(AC94*Содержание!$H$8*(1+$H$14)*(1-$H$15)*(1-$H$16),0)</f>
        <v>769158</v>
      </c>
      <c r="AD42" s="171">
        <f>ROUND(AD94*Содержание!$H$8*(1+$H$14)*(1-$H$15)*(1-$H$16),0)</f>
        <v>780168</v>
      </c>
      <c r="AE42" s="171">
        <f>ROUND(AE94*Содержание!$H$8*(1+$H$14)*(1-$H$15)*(1-$H$16),0)</f>
        <v>789541</v>
      </c>
      <c r="AF42" s="171">
        <f>ROUND(AF94*Содержание!$H$8*(1+$H$14)*(1-$H$15)*(1-$H$16),0)</f>
        <v>794598</v>
      </c>
      <c r="AG42" s="171">
        <f>ROUND(AG94*Содержание!$H$8*(1+$H$14)*(1-$H$15)*(1-$H$16),0)</f>
        <v>818999</v>
      </c>
      <c r="AH42" s="171">
        <f>ROUND(AH94*Содержание!$H$8*(1+$H$14)*(1-$H$15)*(1-$H$16),0)</f>
        <v>836403</v>
      </c>
      <c r="AI42" s="171">
        <f>ROUND(AI94*Содержание!$H$8*(1+$H$14)*(1-$H$15)*(1-$H$16),0)</f>
        <v>838338</v>
      </c>
      <c r="AJ42" s="171">
        <f>ROUND(AJ94*Содержание!$H$8*(1+$H$14)*(1-$H$15)*(1-$H$16),0)</f>
        <v>889961</v>
      </c>
      <c r="AK42" s="171">
        <f>ROUND(AK94*Содержание!$H$8*(1+$H$14)*(1-$H$15)*(1-$H$16),0)</f>
        <v>891303</v>
      </c>
      <c r="AL42" s="171">
        <f>ROUND(AL94*Содержание!$H$8*(1+$H$14)*(1-$H$15)*(1-$H$16),0)</f>
        <v>898145</v>
      </c>
      <c r="AM42" s="171">
        <f>ROUND(AM94*Содержание!$H$8*(1+$H$14)*(1-$H$15)*(1-$H$16),0)</f>
        <v>911833</v>
      </c>
      <c r="AN42" s="171">
        <f>ROUND(AN94*Содержание!$H$8*(1+$H$14)*(1-$H$15)*(1-$H$16),0)</f>
        <v>917485</v>
      </c>
      <c r="AO42" s="171">
        <f>ROUND(AO94*Содержание!$H$8*(1+$H$14)*(1-$H$15)*(1-$H$16),0)</f>
        <v>945009</v>
      </c>
      <c r="AP42" s="71"/>
      <c r="AQ42" s="13"/>
      <c r="AR42" s="13"/>
      <c r="AS42" s="94"/>
      <c r="AT42" s="94"/>
      <c r="AU42" s="94"/>
      <c r="AV42" s="94"/>
      <c r="AW42" s="94"/>
      <c r="AX42" s="94"/>
      <c r="AY42" s="94"/>
      <c r="AZ42" s="94"/>
    </row>
    <row r="43" spans="1:52">
      <c r="A43" s="166">
        <v>4625</v>
      </c>
      <c r="B43" s="171">
        <f>ROUND(B95*Содержание!$H$8*(1+$H$14)*(1-$H$15)*(1-$H$16),0)</f>
        <v>326590</v>
      </c>
      <c r="C43" s="171">
        <f>ROUND(C95*Содержание!$H$8*(1+$H$14)*(1-$H$15)*(1-$H$16),0)</f>
        <v>334429</v>
      </c>
      <c r="D43" s="171">
        <f>ROUND(D95*Содержание!$H$8*(1+$H$14)*(1-$H$15)*(1-$H$16),0)</f>
        <v>342692</v>
      </c>
      <c r="E43" s="171">
        <f>ROUND(E95*Содержание!$H$8*(1+$H$14)*(1-$H$15)*(1-$H$16),0)</f>
        <v>354824</v>
      </c>
      <c r="F43" s="171">
        <f>ROUND(F95*Содержание!$H$8*(1+$H$14)*(1-$H$15)*(1-$H$16),0)</f>
        <v>378805</v>
      </c>
      <c r="G43" s="171">
        <f>ROUND(G95*Содержание!$H$8*(1+$H$14)*(1-$H$15)*(1-$H$16),0)</f>
        <v>405685</v>
      </c>
      <c r="H43" s="171">
        <f>ROUND(H95*Содержание!$H$8*(1+$H$14)*(1-$H$15)*(1-$H$16),0)</f>
        <v>414221</v>
      </c>
      <c r="I43" s="171">
        <f>ROUND(I95*Содержание!$H$8*(1+$H$14)*(1-$H$15)*(1-$H$16),0)</f>
        <v>427573</v>
      </c>
      <c r="J43" s="171">
        <f>ROUND(J95*Содержание!$H$8*(1+$H$14)*(1-$H$15)*(1-$H$16),0)</f>
        <v>455659</v>
      </c>
      <c r="K43" s="171">
        <f>ROUND(K95*Содержание!$H$8*(1+$H$14)*(1-$H$15)*(1-$H$16),0)</f>
        <v>463078</v>
      </c>
      <c r="L43" s="171">
        <f>ROUND(L95*Содержание!$H$8*(1+$H$14)*(1-$H$15)*(1-$H$16),0)</f>
        <v>473577</v>
      </c>
      <c r="M43" s="171">
        <f>ROUND(M95*Содержание!$H$8*(1+$H$14)*(1-$H$15)*(1-$H$16),0)</f>
        <v>484213</v>
      </c>
      <c r="N43" s="171">
        <f>ROUND(N95*Содержание!$H$8*(1+$H$14)*(1-$H$15)*(1-$H$16),0)</f>
        <v>513052</v>
      </c>
      <c r="O43" s="171">
        <f>ROUND(O95*Содержание!$H$8*(1+$H$14)*(1-$H$15)*(1-$H$16),0)</f>
        <v>541190</v>
      </c>
      <c r="P43" s="171">
        <f>ROUND(P95*Содержание!$H$8*(1+$H$14)*(1-$H$15)*(1-$H$16),0)</f>
        <v>550428</v>
      </c>
      <c r="Q43" s="171">
        <f>ROUND(Q95*Содержание!$H$8*(1+$H$14)*(1-$H$15)*(1-$H$16),0)</f>
        <v>559670</v>
      </c>
      <c r="R43" s="171">
        <f>ROUND(R95*Содержание!$H$8*(1+$H$14)*(1-$H$15)*(1-$H$16),0)</f>
        <v>579547</v>
      </c>
      <c r="S43" s="171">
        <f>ROUND(S95*Содержание!$H$8*(1+$H$14)*(1-$H$15)*(1-$H$16),0)</f>
        <v>592116</v>
      </c>
      <c r="T43" s="171">
        <f>ROUND(T95*Содержание!$H$8*(1+$H$14)*(1-$H$15)*(1-$H$16),0)</f>
        <v>601194</v>
      </c>
      <c r="U43" s="171">
        <f>ROUND(U95*Содержание!$H$8*(1+$H$14)*(1-$H$15)*(1-$H$16),0)</f>
        <v>627676</v>
      </c>
      <c r="V43" s="171">
        <f>ROUND(V95*Содержание!$H$8*(1+$H$14)*(1-$H$15)*(1-$H$16),0)</f>
        <v>637196</v>
      </c>
      <c r="W43" s="171">
        <f>ROUND(W95*Содержание!$H$8*(1+$H$14)*(1-$H$15)*(1-$H$16),0)</f>
        <v>661437</v>
      </c>
      <c r="X43" s="171">
        <f>ROUND(X95*Содержание!$H$8*(1+$H$14)*(1-$H$15)*(1-$H$16),0)</f>
        <v>671096</v>
      </c>
      <c r="Y43" s="171">
        <f>ROUND(Y95*Содержание!$H$8*(1+$H$14)*(1-$H$15)*(1-$H$16),0)</f>
        <v>680057</v>
      </c>
      <c r="Z43" s="171">
        <f>ROUND(Z95*Содержание!$H$8*(1+$H$14)*(1-$H$15)*(1-$H$16),0)</f>
        <v>735387</v>
      </c>
      <c r="AA43" s="171">
        <f>ROUND(AA95*Содержание!$H$8*(1+$H$14)*(1-$H$15)*(1-$H$16),0)</f>
        <v>746844</v>
      </c>
      <c r="AB43" s="171">
        <f>ROUND(AB95*Содержание!$H$8*(1+$H$14)*(1-$H$15)*(1-$H$16),0)</f>
        <v>769902</v>
      </c>
      <c r="AC43" s="171">
        <f>ROUND(AC95*Содержание!$H$8*(1+$H$14)*(1-$H$15)*(1-$H$16),0)</f>
        <v>780465</v>
      </c>
      <c r="AD43" s="171">
        <f>ROUND(AD95*Содержание!$H$8*(1+$H$14)*(1-$H$15)*(1-$H$16),0)</f>
        <v>790582</v>
      </c>
      <c r="AE43" s="171">
        <f>ROUND(AE95*Содержание!$H$8*(1+$H$14)*(1-$H$15)*(1-$H$16),0)</f>
        <v>795790</v>
      </c>
      <c r="AF43" s="171">
        <f>ROUND(AF95*Содержание!$H$8*(1+$H$14)*(1-$H$15)*(1-$H$16),0)</f>
        <v>820189</v>
      </c>
      <c r="AG43" s="171">
        <f>ROUND(AG95*Содержание!$H$8*(1+$H$14)*(1-$H$15)*(1-$H$16),0)</f>
        <v>828372</v>
      </c>
      <c r="AH43" s="171">
        <f>ROUND(AH95*Содержание!$H$8*(1+$H$14)*(1-$H$15)*(1-$H$16),0)</f>
        <v>845926</v>
      </c>
      <c r="AI43" s="171">
        <f>ROUND(AI95*Содержание!$H$8*(1+$H$14)*(1-$H$15)*(1-$H$16),0)</f>
        <v>856786</v>
      </c>
      <c r="AJ43" s="171">
        <f>ROUND(AJ95*Содержание!$H$8*(1+$H$14)*(1-$H$15)*(1-$H$16),0)</f>
        <v>896511</v>
      </c>
      <c r="AK43" s="171">
        <f>ROUND(AK95*Содержание!$H$8*(1+$H$14)*(1-$H$15)*(1-$H$16),0)</f>
        <v>898145</v>
      </c>
      <c r="AL43" s="171">
        <f>ROUND(AL95*Содержание!$H$8*(1+$H$14)*(1-$H$15)*(1-$H$16),0)</f>
        <v>905135</v>
      </c>
      <c r="AM43" s="171">
        <f>ROUND(AM95*Содержание!$H$8*(1+$H$14)*(1-$H$15)*(1-$H$16),0)</f>
        <v>913171</v>
      </c>
      <c r="AN43" s="171">
        <f>ROUND(AN95*Содержание!$H$8*(1+$H$14)*(1-$H$15)*(1-$H$16),0)</f>
        <v>947684</v>
      </c>
      <c r="AO43" s="171">
        <f>ROUND(AO95*Содержание!$H$8*(1+$H$14)*(1-$H$15)*(1-$H$16),0)</f>
        <v>955572</v>
      </c>
      <c r="AP43" s="71"/>
      <c r="AQ43" s="13"/>
      <c r="AR43" s="13"/>
      <c r="AS43" s="94"/>
      <c r="AT43" s="94"/>
      <c r="AU43" s="94"/>
      <c r="AV43" s="94"/>
      <c r="AW43" s="94"/>
      <c r="AX43" s="94"/>
      <c r="AY43" s="94"/>
      <c r="AZ43" s="94"/>
    </row>
    <row r="44" spans="1:52">
      <c r="A44" s="166">
        <v>4750</v>
      </c>
      <c r="B44" s="171">
        <f>ROUND(B96*Содержание!$H$8*(1+$H$14)*(1-$H$15)*(1-$H$16),0)</f>
        <v>330230</v>
      </c>
      <c r="C44" s="171">
        <f>ROUND(C96*Содержание!$H$8*(1+$H$14)*(1-$H$15)*(1-$H$16),0)</f>
        <v>338211</v>
      </c>
      <c r="D44" s="171">
        <f>ROUND(D96*Содержание!$H$8*(1+$H$14)*(1-$H$15)*(1-$H$16),0)</f>
        <v>346606</v>
      </c>
      <c r="E44" s="171">
        <f>ROUND(E96*Содержание!$H$8*(1+$H$14)*(1-$H$15)*(1-$H$16),0)</f>
        <v>368513</v>
      </c>
      <c r="F44" s="171">
        <f>ROUND(F96*Содержание!$H$8*(1+$H$14)*(1-$H$15)*(1-$H$16),0)</f>
        <v>385917</v>
      </c>
      <c r="G44" s="171">
        <f>ROUND(G96*Содержание!$H$8*(1+$H$14)*(1-$H$15)*(1-$H$16),0)</f>
        <v>410440</v>
      </c>
      <c r="H44" s="171">
        <f>ROUND(H96*Содержание!$H$8*(1+$H$14)*(1-$H$15)*(1-$H$16),0)</f>
        <v>419260</v>
      </c>
      <c r="I44" s="171">
        <f>ROUND(I96*Содержание!$H$8*(1+$H$14)*(1-$H$15)*(1-$H$16),0)</f>
        <v>431592</v>
      </c>
      <c r="J44" s="171">
        <f>ROUND(J96*Содержание!$H$8*(1+$H$14)*(1-$H$15)*(1-$H$16),0)</f>
        <v>460278</v>
      </c>
      <c r="K44" s="171">
        <f>ROUND(K96*Содержание!$H$8*(1+$H$14)*(1-$H$15)*(1-$H$16),0)</f>
        <v>467837</v>
      </c>
      <c r="L44" s="171">
        <f>ROUND(L96*Содержание!$H$8*(1+$H$14)*(1-$H$15)*(1-$H$16),0)</f>
        <v>476937</v>
      </c>
      <c r="M44" s="171">
        <f>ROUND(M96*Содержание!$H$8*(1+$H$14)*(1-$H$15)*(1-$H$16),0)</f>
        <v>495116</v>
      </c>
      <c r="N44" s="171">
        <f>ROUND(N96*Содержание!$H$8*(1+$H$14)*(1-$H$15)*(1-$H$16),0)</f>
        <v>517395</v>
      </c>
      <c r="O44" s="171">
        <f>ROUND(O96*Содержание!$H$8*(1+$H$14)*(1-$H$15)*(1-$H$16),0)</f>
        <v>547209</v>
      </c>
      <c r="P44" s="171">
        <f>ROUND(P96*Содержание!$H$8*(1+$H$14)*(1-$H$15)*(1-$H$16),0)</f>
        <v>556449</v>
      </c>
      <c r="Q44" s="171">
        <f>ROUND(Q96*Содержание!$H$8*(1+$H$14)*(1-$H$15)*(1-$H$16),0)</f>
        <v>570097</v>
      </c>
      <c r="R44" s="171">
        <f>ROUND(R96*Содержание!$H$8*(1+$H$14)*(1-$H$15)*(1-$H$16),0)</f>
        <v>588848</v>
      </c>
      <c r="S44" s="171">
        <f>ROUND(S96*Содержание!$H$8*(1+$H$14)*(1-$H$15)*(1-$H$16),0)</f>
        <v>600002</v>
      </c>
      <c r="T44" s="171">
        <f>ROUND(T96*Содержание!$H$8*(1+$H$14)*(1-$H$15)*(1-$H$16),0)</f>
        <v>608186</v>
      </c>
      <c r="U44" s="171">
        <f>ROUND(U96*Содержание!$H$8*(1+$H$14)*(1-$H$15)*(1-$H$16),0)</f>
        <v>634967</v>
      </c>
      <c r="V44" s="171">
        <f>ROUND(V96*Содержание!$H$8*(1+$H$14)*(1-$H$15)*(1-$H$16),0)</f>
        <v>644040</v>
      </c>
      <c r="W44" s="171">
        <f>ROUND(W96*Содержание!$H$8*(1+$H$14)*(1-$H$15)*(1-$H$16),0)</f>
        <v>671413</v>
      </c>
      <c r="X44" s="171">
        <f>ROUND(X96*Содержание!$H$8*(1+$H$14)*(1-$H$15)*(1-$H$16),0)</f>
        <v>681382</v>
      </c>
      <c r="Y44" s="171">
        <f>ROUND(Y96*Содержание!$H$8*(1+$H$14)*(1-$H$15)*(1-$H$16),0)</f>
        <v>690756</v>
      </c>
      <c r="Z44" s="171">
        <f>ROUND(Z96*Содержание!$H$8*(1+$H$14)*(1-$H$15)*(1-$H$16),0)</f>
        <v>743274</v>
      </c>
      <c r="AA44" s="171">
        <f>ROUND(AA96*Содержание!$H$8*(1+$H$14)*(1-$H$15)*(1-$H$16),0)</f>
        <v>751155</v>
      </c>
      <c r="AB44" s="171">
        <f>ROUND(AB96*Содержание!$H$8*(1+$H$14)*(1-$H$15)*(1-$H$16),0)</f>
        <v>780465</v>
      </c>
      <c r="AC44" s="171">
        <f>ROUND(AC96*Содержание!$H$8*(1+$H$14)*(1-$H$15)*(1-$H$16),0)</f>
        <v>790582</v>
      </c>
      <c r="AD44" s="171">
        <f>ROUND(AD96*Содержание!$H$8*(1+$H$14)*(1-$H$15)*(1-$H$16),0)</f>
        <v>801441</v>
      </c>
      <c r="AE44" s="171">
        <f>ROUND(AE96*Содержание!$H$8*(1+$H$14)*(1-$H$15)*(1-$H$16),0)</f>
        <v>804268</v>
      </c>
      <c r="AF44" s="171">
        <f>ROUND(AF96*Содержание!$H$8*(1+$H$14)*(1-$H$15)*(1-$H$16),0)</f>
        <v>829709</v>
      </c>
      <c r="AG44" s="171">
        <f>ROUND(AG96*Содержание!$H$8*(1+$H$14)*(1-$H$15)*(1-$H$16),0)</f>
        <v>837298</v>
      </c>
      <c r="AH44" s="171">
        <f>ROUND(AH96*Содержание!$H$8*(1+$H$14)*(1-$H$15)*(1-$H$16),0)</f>
        <v>872706</v>
      </c>
      <c r="AI44" s="171">
        <f>ROUND(AI96*Содержание!$H$8*(1+$H$14)*(1-$H$15)*(1-$H$16),0)</f>
        <v>897998</v>
      </c>
      <c r="AJ44" s="171">
        <f>ROUND(AJ96*Содержание!$H$8*(1+$H$14)*(1-$H$15)*(1-$H$16),0)</f>
        <v>905882</v>
      </c>
      <c r="AK44" s="171">
        <f>ROUND(AK96*Содержание!$H$8*(1+$H$14)*(1-$H$15)*(1-$H$16),0)</f>
        <v>913619</v>
      </c>
      <c r="AL44" s="171">
        <f>ROUND(AL96*Содержание!$H$8*(1+$H$14)*(1-$H$15)*(1-$H$16),0)</f>
        <v>915253</v>
      </c>
      <c r="AM44" s="171">
        <f>ROUND(AM96*Содержание!$H$8*(1+$H$14)*(1-$H$15)*(1-$H$16),0)</f>
        <v>949917</v>
      </c>
      <c r="AN44" s="171">
        <f>ROUND(AN96*Содержание!$H$8*(1+$H$14)*(1-$H$15)*(1-$H$16),0)</f>
        <v>958398</v>
      </c>
      <c r="AO44" s="171">
        <f>ROUND(AO96*Содержание!$H$8*(1+$H$14)*(1-$H$15)*(1-$H$16),0)</f>
        <v>966578</v>
      </c>
      <c r="AP44" s="71"/>
      <c r="AQ44" s="13"/>
      <c r="AR44" s="13"/>
      <c r="AS44" s="94"/>
      <c r="AT44" s="94"/>
      <c r="AU44" s="94"/>
      <c r="AV44" s="94"/>
      <c r="AW44" s="94"/>
      <c r="AX44" s="94"/>
      <c r="AY44" s="94"/>
      <c r="AZ44" s="94"/>
    </row>
    <row r="45" spans="1:52">
      <c r="A45" s="166">
        <v>4875</v>
      </c>
      <c r="B45" s="171">
        <f>ROUND(B97*Содержание!$H$8*(1+$H$14)*(1-$H$15)*(1-$H$16),0)</f>
        <v>332891</v>
      </c>
      <c r="C45" s="171">
        <f>ROUND(C97*Содержание!$H$8*(1+$H$14)*(1-$H$15)*(1-$H$16),0)</f>
        <v>341567</v>
      </c>
      <c r="D45" s="171">
        <f>ROUND(D97*Содержание!$H$8*(1+$H$14)*(1-$H$15)*(1-$H$16),0)</f>
        <v>350388</v>
      </c>
      <c r="E45" s="171">
        <f>ROUND(E97*Содержание!$H$8*(1+$H$14)*(1-$H$15)*(1-$H$16),0)</f>
        <v>372528</v>
      </c>
      <c r="F45" s="171">
        <f>ROUND(F97*Содержание!$H$8*(1+$H$14)*(1-$H$15)*(1-$H$16),0)</f>
        <v>389636</v>
      </c>
      <c r="G45" s="171">
        <f>ROUND(G97*Содержание!$H$8*(1+$H$14)*(1-$H$15)*(1-$H$16),0)</f>
        <v>414642</v>
      </c>
      <c r="H45" s="171">
        <f>ROUND(H97*Содержание!$H$8*(1+$H$14)*(1-$H$15)*(1-$H$16),0)</f>
        <v>423601</v>
      </c>
      <c r="I45" s="171">
        <f>ROUND(I97*Содержание!$H$8*(1+$H$14)*(1-$H$15)*(1-$H$16),0)</f>
        <v>436056</v>
      </c>
      <c r="J45" s="171">
        <f>ROUND(J97*Содержание!$H$8*(1+$H$14)*(1-$H$15)*(1-$H$16),0)</f>
        <v>465459</v>
      </c>
      <c r="K45" s="171">
        <f>ROUND(K97*Содержание!$H$8*(1+$H$14)*(1-$H$15)*(1-$H$16),0)</f>
        <v>473434</v>
      </c>
      <c r="L45" s="171">
        <f>ROUND(L97*Содержание!$H$8*(1+$H$14)*(1-$H$15)*(1-$H$16),0)</f>
        <v>482815</v>
      </c>
      <c r="M45" s="171">
        <f>ROUND(M97*Содержание!$H$8*(1+$H$14)*(1-$H$15)*(1-$H$16),0)</f>
        <v>500175</v>
      </c>
      <c r="N45" s="171">
        <f>ROUND(N97*Содержание!$H$8*(1+$H$14)*(1-$H$15)*(1-$H$16),0)</f>
        <v>520752</v>
      </c>
      <c r="O45" s="171">
        <f>ROUND(O97*Содержание!$H$8*(1+$H$14)*(1-$H$15)*(1-$H$16),0)</f>
        <v>549309</v>
      </c>
      <c r="P45" s="171">
        <f>ROUND(P97*Содержание!$H$8*(1+$H$14)*(1-$H$15)*(1-$H$16),0)</f>
        <v>560649</v>
      </c>
      <c r="Q45" s="171">
        <f>ROUND(Q97*Содержание!$H$8*(1+$H$14)*(1-$H$15)*(1-$H$16),0)</f>
        <v>587207</v>
      </c>
      <c r="R45" s="171">
        <f>ROUND(R97*Содержание!$H$8*(1+$H$14)*(1-$H$15)*(1-$H$16),0)</f>
        <v>595838</v>
      </c>
      <c r="S45" s="171">
        <f>ROUND(S97*Содержание!$H$8*(1+$H$14)*(1-$H$15)*(1-$H$16),0)</f>
        <v>605658</v>
      </c>
      <c r="T45" s="171">
        <f>ROUND(T97*Содержание!$H$8*(1+$H$14)*(1-$H$15)*(1-$H$16),0)</f>
        <v>614285</v>
      </c>
      <c r="U45" s="171">
        <f>ROUND(U97*Содержание!$H$8*(1+$H$14)*(1-$H$15)*(1-$H$16),0)</f>
        <v>641064</v>
      </c>
      <c r="V45" s="171">
        <f>ROUND(V97*Содержание!$H$8*(1+$H$14)*(1-$H$15)*(1-$H$16),0)</f>
        <v>650882</v>
      </c>
      <c r="W45" s="171">
        <f>ROUND(W97*Содержание!$H$8*(1+$H$14)*(1-$H$15)*(1-$H$16),0)</f>
        <v>678256</v>
      </c>
      <c r="X45" s="171">
        <f>ROUND(X97*Содержание!$H$8*(1+$H$14)*(1-$H$15)*(1-$H$16),0)</f>
        <v>688228</v>
      </c>
      <c r="Y45" s="171">
        <f>ROUND(Y97*Содержание!$H$8*(1+$H$14)*(1-$H$15)*(1-$H$16),0)</f>
        <v>697599</v>
      </c>
      <c r="Z45" s="171">
        <f>ROUND(Z97*Содержание!$H$8*(1+$H$14)*(1-$H$15)*(1-$H$16),0)</f>
        <v>751155</v>
      </c>
      <c r="AA45" s="171">
        <f>ROUND(AA97*Содержание!$H$8*(1+$H$14)*(1-$H$15)*(1-$H$16),0)</f>
        <v>782844</v>
      </c>
      <c r="AB45" s="171">
        <f>ROUND(AB97*Содержание!$H$8*(1+$H$14)*(1-$H$15)*(1-$H$16),0)</f>
        <v>789541</v>
      </c>
      <c r="AC45" s="171">
        <f>ROUND(AC97*Содержание!$H$8*(1+$H$14)*(1-$H$15)*(1-$H$16),0)</f>
        <v>798020</v>
      </c>
      <c r="AD45" s="171">
        <f>ROUND(AD97*Содержание!$H$8*(1+$H$14)*(1-$H$15)*(1-$H$16),0)</f>
        <v>805312</v>
      </c>
      <c r="AE45" s="171">
        <f>ROUND(AE97*Содержание!$H$8*(1+$H$14)*(1-$H$15)*(1-$H$16),0)</f>
        <v>813197</v>
      </c>
      <c r="AF45" s="171">
        <f>ROUND(AF97*Содержание!$H$8*(1+$H$14)*(1-$H$15)*(1-$H$16),0)</f>
        <v>838931</v>
      </c>
      <c r="AG45" s="171">
        <f>ROUND(AG97*Содержание!$H$8*(1+$H$14)*(1-$H$15)*(1-$H$16),0)</f>
        <v>856786</v>
      </c>
      <c r="AH45" s="171">
        <f>ROUND(AH97*Содержание!$H$8*(1+$H$14)*(1-$H$15)*(1-$H$16),0)</f>
        <v>883865</v>
      </c>
      <c r="AI45" s="171">
        <f>ROUND(AI97*Содержание!$H$8*(1+$H$14)*(1-$H$15)*(1-$H$16),0)</f>
        <v>907518</v>
      </c>
      <c r="AJ45" s="171">
        <f>ROUND(AJ97*Содержание!$H$8*(1+$H$14)*(1-$H$15)*(1-$H$16),0)</f>
        <v>909156</v>
      </c>
      <c r="AK45" s="171">
        <f>ROUND(AK97*Содержание!$H$8*(1+$H$14)*(1-$H$15)*(1-$H$16),0)</f>
        <v>923438</v>
      </c>
      <c r="AL45" s="171">
        <f>ROUND(AL97*Содержание!$H$8*(1+$H$14)*(1-$H$15)*(1-$H$16),0)</f>
        <v>954084</v>
      </c>
      <c r="AM45" s="171">
        <f>ROUND(AM97*Содержание!$H$8*(1+$H$14)*(1-$H$15)*(1-$H$16),0)</f>
        <v>960926</v>
      </c>
      <c r="AN45" s="171">
        <f>ROUND(AN97*Содержание!$H$8*(1+$H$14)*(1-$H$15)*(1-$H$16),0)</f>
        <v>969409</v>
      </c>
      <c r="AO45" s="171">
        <f>ROUND(AO97*Содержание!$H$8*(1+$H$14)*(1-$H$15)*(1-$H$16),0)</f>
        <v>970448</v>
      </c>
      <c r="AP45" s="71"/>
      <c r="AQ45" s="13"/>
      <c r="AR45" s="13"/>
      <c r="AS45" s="94"/>
      <c r="AT45" s="94"/>
      <c r="AU45" s="94"/>
      <c r="AV45" s="94"/>
      <c r="AW45" s="94"/>
      <c r="AX45" s="94"/>
      <c r="AY45" s="94"/>
      <c r="AZ45" s="94"/>
    </row>
    <row r="46" spans="1:52">
      <c r="A46" s="166">
        <v>5000</v>
      </c>
      <c r="B46" s="171">
        <f>ROUND(B98*Содержание!$H$8*(1+$H$14)*(1-$H$15)*(1-$H$16),0)</f>
        <v>337867</v>
      </c>
      <c r="C46" s="171">
        <f>ROUND(C98*Содержание!$H$8*(1+$H$14)*(1-$H$15)*(1-$H$16),0)</f>
        <v>345348</v>
      </c>
      <c r="D46" s="171">
        <f>ROUND(D98*Содержание!$H$8*(1+$H$14)*(1-$H$15)*(1-$H$16),0)</f>
        <v>380485</v>
      </c>
      <c r="E46" s="171">
        <f>ROUND(E98*Содержание!$H$8*(1+$H$14)*(1-$H$15)*(1-$H$16),0)</f>
        <v>416040</v>
      </c>
      <c r="F46" s="171">
        <f>ROUND(F98*Содержание!$H$8*(1+$H$14)*(1-$H$15)*(1-$H$16),0)</f>
        <v>431581</v>
      </c>
      <c r="G46" s="171">
        <f>ROUND(G98*Содержание!$H$8*(1+$H$14)*(1-$H$15)*(1-$H$16),0)</f>
        <v>447117</v>
      </c>
      <c r="H46" s="171">
        <f>ROUND(H98*Содержание!$H$8*(1+$H$14)*(1-$H$15)*(1-$H$16),0)</f>
        <v>462938</v>
      </c>
      <c r="I46" s="171">
        <f>ROUND(I98*Содержание!$H$8*(1+$H$14)*(1-$H$15)*(1-$H$16),0)</f>
        <v>478056</v>
      </c>
      <c r="J46" s="171">
        <f>ROUND(J98*Содержание!$H$8*(1+$H$14)*(1-$H$15)*(1-$H$16),0)</f>
        <v>493594</v>
      </c>
      <c r="K46" s="171">
        <f>ROUND(K98*Содержание!$H$8*(1+$H$14)*(1-$H$15)*(1-$H$16),0)</f>
        <v>509411</v>
      </c>
      <c r="L46" s="171">
        <f>ROUND(L98*Содержание!$H$8*(1+$H$14)*(1-$H$15)*(1-$H$16),0)</f>
        <v>524531</v>
      </c>
      <c r="M46" s="171">
        <f>ROUND(M98*Содержание!$H$8*(1+$H$14)*(1-$H$15)*(1-$H$16),0)</f>
        <v>540069</v>
      </c>
      <c r="N46" s="171">
        <f>ROUND(N98*Содержание!$H$8*(1+$H$14)*(1-$H$15)*(1-$H$16),0)</f>
        <v>555890</v>
      </c>
      <c r="O46" s="171">
        <f>ROUND(O98*Содержание!$H$8*(1+$H$14)*(1-$H$15)*(1-$H$16),0)</f>
        <v>571146</v>
      </c>
      <c r="P46" s="171">
        <f>ROUND(P98*Содержание!$H$8*(1+$H$14)*(1-$H$15)*(1-$H$16),0)</f>
        <v>586686</v>
      </c>
      <c r="Q46" s="171">
        <f>ROUND(Q98*Содержание!$H$8*(1+$H$14)*(1-$H$15)*(1-$H$16),0)</f>
        <v>602501</v>
      </c>
      <c r="R46" s="171">
        <f>ROUND(R98*Содержание!$H$8*(1+$H$14)*(1-$H$15)*(1-$H$16),0)</f>
        <v>618451</v>
      </c>
      <c r="S46" s="171">
        <f>ROUND(S98*Содержание!$H$8*(1+$H$14)*(1-$H$15)*(1-$H$16),0)</f>
        <v>633773</v>
      </c>
      <c r="T46" s="171">
        <f>ROUND(T98*Содержание!$H$8*(1+$H$14)*(1-$H$15)*(1-$H$16),0)</f>
        <v>649991</v>
      </c>
      <c r="U46" s="171">
        <f>ROUND(U98*Содержание!$H$8*(1+$H$14)*(1-$H$15)*(1-$H$16),0)</f>
        <v>678557</v>
      </c>
      <c r="V46" s="171">
        <f>ROUND(V98*Содержание!$H$8*(1+$H$14)*(1-$H$15)*(1-$H$16),0)</f>
        <v>694622</v>
      </c>
      <c r="W46" s="171">
        <f>ROUND(W98*Содержание!$H$8*(1+$H$14)*(1-$H$15)*(1-$H$16),0)</f>
        <v>710691</v>
      </c>
      <c r="X46" s="171">
        <f>ROUND(X98*Содержание!$H$8*(1+$H$14)*(1-$H$15)*(1-$H$16),0)</f>
        <v>726461</v>
      </c>
      <c r="Y46" s="171">
        <f>ROUND(Y98*Содержание!$H$8*(1+$H$14)*(1-$H$15)*(1-$H$16),0)</f>
        <v>742381</v>
      </c>
      <c r="Z46" s="171">
        <f>ROUND(Z98*Содержание!$H$8*(1+$H$14)*(1-$H$15)*(1-$H$16),0)</f>
        <v>788947</v>
      </c>
      <c r="AA46" s="171">
        <f>ROUND(AA98*Содержание!$H$8*(1+$H$14)*(1-$H$15)*(1-$H$16),0)</f>
        <v>814384</v>
      </c>
      <c r="AB46" s="171">
        <f>ROUND(AB98*Содержание!$H$8*(1+$H$14)*(1-$H$15)*(1-$H$16),0)</f>
        <v>821972</v>
      </c>
      <c r="AC46" s="171">
        <f>ROUND(AC98*Содержание!$H$8*(1+$H$14)*(1-$H$15)*(1-$H$16),0)</f>
        <v>829709</v>
      </c>
      <c r="AD46" s="171">
        <f>ROUND(AD98*Содержание!$H$8*(1+$H$14)*(1-$H$15)*(1-$H$16),0)</f>
        <v>838785</v>
      </c>
      <c r="AE46" s="171">
        <f>ROUND(AE98*Содержание!$H$8*(1+$H$14)*(1-$H$15)*(1-$H$16),0)</f>
        <v>846817</v>
      </c>
      <c r="AF46" s="171">
        <f>ROUND(AF98*Содержание!$H$8*(1+$H$14)*(1-$H$15)*(1-$H$16),0)</f>
        <v>864819</v>
      </c>
      <c r="AG46" s="171">
        <f>ROUND(AG98*Содержание!$H$8*(1+$H$14)*(1-$H$15)*(1-$H$16),0)</f>
        <v>889515</v>
      </c>
      <c r="AH46" s="171">
        <f>ROUND(AH98*Содержание!$H$8*(1+$H$14)*(1-$H$15)*(1-$H$16),0)</f>
        <v>920013</v>
      </c>
      <c r="AI46" s="171">
        <f>ROUND(AI98*Содержание!$H$8*(1+$H$14)*(1-$H$15)*(1-$H$16),0)</f>
        <v>935189</v>
      </c>
      <c r="AJ46" s="171">
        <f>ROUND(AJ98*Содержание!$H$8*(1+$H$14)*(1-$H$15)*(1-$H$16),0)</f>
        <v>954084</v>
      </c>
      <c r="AK46" s="171">
        <f>ROUND(AK98*Содержание!$H$8*(1+$H$14)*(1-$H$15)*(1-$H$16),0)</f>
        <v>956020</v>
      </c>
      <c r="AL46" s="171">
        <f>ROUND(AL98*Содержание!$H$8*(1+$H$14)*(1-$H$15)*(1-$H$16),0)</f>
        <v>992320</v>
      </c>
      <c r="AM46" s="171">
        <f>ROUND(AM98*Содержание!$H$8*(1+$H$14)*(1-$H$15)*(1-$H$16),0)</f>
        <v>1001094</v>
      </c>
      <c r="AN46" s="171">
        <f>ROUND(AN98*Содержание!$H$8*(1+$H$14)*(1-$H$15)*(1-$H$16),0)</f>
        <v>1002286</v>
      </c>
      <c r="AO46" s="171">
        <f>ROUND(AO98*Содержание!$H$8*(1+$H$14)*(1-$H$15)*(1-$H$16),0)</f>
        <v>1014932</v>
      </c>
      <c r="AP46" s="71"/>
      <c r="AQ46" s="13"/>
      <c r="AR46" s="13"/>
      <c r="AS46" s="94"/>
      <c r="AT46" s="94"/>
      <c r="AU46" s="94"/>
      <c r="AV46" s="94"/>
      <c r="AW46" s="94"/>
      <c r="AX46" s="94"/>
      <c r="AY46" s="94"/>
      <c r="AZ46" s="94"/>
    </row>
    <row r="47" spans="1:52">
      <c r="A47" s="166">
        <v>5125</v>
      </c>
      <c r="B47" s="170">
        <f>ROUND(B99*Содержание!$H$8*(1+$H$14)*(1-$H$15)*(1-$H$16),0)</f>
        <v>346195</v>
      </c>
      <c r="C47" s="170">
        <f>ROUND(C99*Содержание!$H$8*(1+$H$14)*(1-$H$15)*(1-$H$16),0)</f>
        <v>362113</v>
      </c>
      <c r="D47" s="170">
        <f>ROUND(D99*Содержание!$H$8*(1+$H$14)*(1-$H$15)*(1-$H$16),0)</f>
        <v>381044</v>
      </c>
      <c r="E47" s="170">
        <f>ROUND(E99*Содержание!$H$8*(1+$H$14)*(1-$H$15)*(1-$H$16),0)</f>
        <v>418004</v>
      </c>
      <c r="F47" s="170">
        <f>ROUND(F99*Содержание!$H$8*(1+$H$14)*(1-$H$15)*(1-$H$16),0)</f>
        <v>433119</v>
      </c>
      <c r="G47" s="170">
        <f>ROUND(G99*Содержание!$H$8*(1+$H$14)*(1-$H$15)*(1-$H$16),0)</f>
        <v>448801</v>
      </c>
      <c r="H47" s="170">
        <f>ROUND(H99*Содержание!$H$8*(1+$H$14)*(1-$H$15)*(1-$H$16),0)</f>
        <v>465179</v>
      </c>
      <c r="I47" s="170">
        <f>ROUND(I99*Содержание!$H$8*(1+$H$14)*(1-$H$15)*(1-$H$16),0)</f>
        <v>479596</v>
      </c>
      <c r="J47" s="170">
        <f>ROUND(J99*Содержание!$H$8*(1+$H$14)*(1-$H$15)*(1-$H$16),0)</f>
        <v>495275</v>
      </c>
      <c r="K47" s="170">
        <f>ROUND(K99*Содержание!$H$8*(1+$H$14)*(1-$H$15)*(1-$H$16),0)</f>
        <v>510255</v>
      </c>
      <c r="L47" s="170">
        <f>ROUND(L99*Содержание!$H$8*(1+$H$14)*(1-$H$15)*(1-$H$16),0)</f>
        <v>525372</v>
      </c>
      <c r="M47" s="170">
        <f>ROUND(M99*Содержание!$H$8*(1+$H$14)*(1-$H$15)*(1-$H$16),0)</f>
        <v>541086</v>
      </c>
      <c r="N47" s="170">
        <f>ROUND(N99*Содержание!$H$8*(1+$H$14)*(1-$H$15)*(1-$H$16),0)</f>
        <v>557568</v>
      </c>
      <c r="O47" s="170">
        <f>ROUND(O99*Содержание!$H$8*(1+$H$14)*(1-$H$15)*(1-$H$16),0)</f>
        <v>572688</v>
      </c>
      <c r="P47" s="170">
        <f>ROUND(P99*Содержание!$H$8*(1+$H$14)*(1-$H$15)*(1-$H$16),0)</f>
        <v>588365</v>
      </c>
      <c r="Q47" s="171">
        <f>ROUND(Q99*Содержание!$H$8*(1+$H$14)*(1-$H$15)*(1-$H$16),0)</f>
        <v>618043</v>
      </c>
      <c r="R47" s="171">
        <f>ROUND(R99*Содержание!$H$8*(1+$H$14)*(1-$H$15)*(1-$H$16),0)</f>
        <v>634140</v>
      </c>
      <c r="S47" s="171">
        <f>ROUND(S99*Содержание!$H$8*(1+$H$14)*(1-$H$15)*(1-$H$16),0)</f>
        <v>650289</v>
      </c>
      <c r="T47" s="171">
        <f>ROUND(T99*Содержание!$H$8*(1+$H$14)*(1-$H$15)*(1-$H$16),0)</f>
        <v>666058</v>
      </c>
      <c r="U47" s="171">
        <f>ROUND(U99*Содержание!$H$8*(1+$H$14)*(1-$H$15)*(1-$H$16),0)</f>
        <v>695513</v>
      </c>
      <c r="V47" s="171">
        <f>ROUND(V99*Содержание!$H$8*(1+$H$14)*(1-$H$15)*(1-$H$16),0)</f>
        <v>697975</v>
      </c>
      <c r="W47" s="171">
        <f>ROUND(W99*Содержание!$H$8*(1+$H$14)*(1-$H$15)*(1-$H$16),0)</f>
        <v>713792</v>
      </c>
      <c r="X47" s="171">
        <f>ROUND(X99*Содержание!$H$8*(1+$H$14)*(1-$H$15)*(1-$H$16),0)</f>
        <v>730173</v>
      </c>
      <c r="Y47" s="171">
        <f>ROUND(Y99*Содержание!$H$8*(1+$H$14)*(1-$H$15)*(1-$H$16),0)</f>
        <v>759339</v>
      </c>
      <c r="Z47" s="171">
        <f>ROUND(Z99*Содержание!$H$8*(1+$H$14)*(1-$H$15)*(1-$H$16),0)</f>
        <v>825989</v>
      </c>
      <c r="AA47" s="171">
        <f>ROUND(AA99*Содержание!$H$8*(1+$H$14)*(1-$H$15)*(1-$H$16),0)</f>
        <v>838785</v>
      </c>
      <c r="AB47" s="171">
        <f>ROUND(AB99*Содержание!$H$8*(1+$H$14)*(1-$H$15)*(1-$H$16),0)</f>
        <v>846966</v>
      </c>
      <c r="AC47" s="171">
        <f>ROUND(AC99*Содержание!$H$8*(1+$H$14)*(1-$H$15)*(1-$H$16),0)</f>
        <v>855149</v>
      </c>
      <c r="AD47" s="171">
        <f>ROUND(AD99*Содержание!$H$8*(1+$H$14)*(1-$H$15)*(1-$H$16),0)</f>
        <v>891002</v>
      </c>
      <c r="AE47" s="171">
        <f>ROUND(AE99*Содержание!$H$8*(1+$H$14)*(1-$H$15)*(1-$H$16),0)</f>
        <v>899782</v>
      </c>
      <c r="AF47" s="171">
        <f>ROUND(AF99*Содержание!$H$8*(1+$H$14)*(1-$H$15)*(1-$H$16),0)</f>
        <v>908856</v>
      </c>
      <c r="AG47" s="170">
        <f>ROUND(AG99*Содержание!$H$8*(1+$H$14)*(1-$H$15)*(1-$H$16),0)</f>
        <v>917934</v>
      </c>
      <c r="AH47" s="170">
        <f>ROUND(AH99*Содержание!$H$8*(1+$H$14)*(1-$H$15)*(1-$H$16),0)</f>
        <v>934001</v>
      </c>
      <c r="AI47" s="170">
        <f>ROUND(AI99*Содержание!$H$8*(1+$H$14)*(1-$H$15)*(1-$H$16),0)</f>
        <v>950512</v>
      </c>
      <c r="AJ47" s="170">
        <f>ROUND(AJ99*Содержание!$H$8*(1+$H$14)*(1-$H$15)*(1-$H$16),0)</f>
        <v>965242</v>
      </c>
      <c r="AK47" s="170">
        <f>ROUND(AK99*Содержание!$H$8*(1+$H$14)*(1-$H$15)*(1-$H$16),0)</f>
        <v>978334</v>
      </c>
      <c r="AL47" s="170">
        <f>ROUND(AL99*Содержание!$H$8*(1+$H$14)*(1-$H$15)*(1-$H$16),0)</f>
        <v>999310</v>
      </c>
      <c r="AM47" s="170">
        <f>ROUND(AM99*Содержание!$H$8*(1+$H$14)*(1-$H$15)*(1-$H$16),0)</f>
        <v>1016867</v>
      </c>
      <c r="AN47" s="170">
        <f>ROUND(AN99*Содержание!$H$8*(1+$H$14)*(1-$H$15)*(1-$H$16),0)</f>
        <v>1023560</v>
      </c>
      <c r="AO47" s="170">
        <f>ROUND(AO99*Содержание!$H$8*(1+$H$14)*(1-$H$15)*(1-$H$16),0)</f>
        <v>1027429</v>
      </c>
      <c r="AP47" s="71"/>
      <c r="AQ47" s="13"/>
      <c r="AR47" s="13"/>
      <c r="AS47" s="94"/>
      <c r="AT47" s="94"/>
      <c r="AU47" s="94"/>
      <c r="AV47" s="94"/>
      <c r="AW47" s="94"/>
      <c r="AX47" s="94"/>
      <c r="AY47" s="94"/>
      <c r="AZ47" s="94"/>
    </row>
    <row r="48" spans="1:52">
      <c r="A48" s="166">
        <v>5250</v>
      </c>
      <c r="B48" s="170">
        <f>ROUND(B100*Содержание!$H$8*(1+$H$14)*(1-$H$15)*(1-$H$16),0)</f>
        <v>353040</v>
      </c>
      <c r="C48" s="170">
        <f>ROUND(C100*Содержание!$H$8*(1+$H$14)*(1-$H$15)*(1-$H$16),0)</f>
        <v>366429</v>
      </c>
      <c r="D48" s="170">
        <f>ROUND(D100*Содержание!$H$8*(1+$H$14)*(1-$H$15)*(1-$H$16),0)</f>
        <v>390005</v>
      </c>
      <c r="E48" s="170">
        <f>ROUND(E100*Содержание!$H$8*(1+$H$14)*(1-$H$15)*(1-$H$16),0)</f>
        <v>418842</v>
      </c>
      <c r="F48" s="170">
        <f>ROUND(F100*Содержание!$H$8*(1+$H$14)*(1-$H$15)*(1-$H$16),0)</f>
        <v>434800</v>
      </c>
      <c r="G48" s="170">
        <f>ROUND(G100*Содержание!$H$8*(1+$H$14)*(1-$H$15)*(1-$H$16),0)</f>
        <v>450342</v>
      </c>
      <c r="H48" s="170">
        <f>ROUND(H100*Содержание!$H$8*(1+$H$14)*(1-$H$15)*(1-$H$16),0)</f>
        <v>467417</v>
      </c>
      <c r="I48" s="170">
        <f>ROUND(I100*Содержание!$H$8*(1+$H$14)*(1-$H$15)*(1-$H$16),0)</f>
        <v>479945</v>
      </c>
      <c r="J48" s="170">
        <f>ROUND(J100*Содержание!$H$8*(1+$H$14)*(1-$H$15)*(1-$H$16),0)</f>
        <v>496814</v>
      </c>
      <c r="K48" s="170">
        <f>ROUND(K100*Содержание!$H$8*(1+$H$14)*(1-$H$15)*(1-$H$16),0)</f>
        <v>511793</v>
      </c>
      <c r="L48" s="170">
        <f>ROUND(L100*Содержание!$H$8*(1+$H$14)*(1-$H$15)*(1-$H$16),0)</f>
        <v>527611</v>
      </c>
      <c r="M48" s="170">
        <f>ROUND(M100*Содержание!$H$8*(1+$H$14)*(1-$H$15)*(1-$H$16),0)</f>
        <v>556708</v>
      </c>
      <c r="N48" s="170">
        <f>ROUND(N100*Содержание!$H$8*(1+$H$14)*(1-$H$15)*(1-$H$16),0)</f>
        <v>559108</v>
      </c>
      <c r="O48" s="170">
        <f>ROUND(O100*Содержание!$H$8*(1+$H$14)*(1-$H$15)*(1-$H$16),0)</f>
        <v>579326</v>
      </c>
      <c r="P48" s="170">
        <f>ROUND(P100*Содержание!$H$8*(1+$H$14)*(1-$H$15)*(1-$H$16),0)</f>
        <v>590606</v>
      </c>
      <c r="Q48" s="171">
        <f>ROUND(Q100*Содержание!$H$8*(1+$H$14)*(1-$H$15)*(1-$H$16),0)</f>
        <v>634140</v>
      </c>
      <c r="R48" s="171">
        <f>ROUND(R100*Содержание!$H$8*(1+$H$14)*(1-$H$15)*(1-$H$16),0)</f>
        <v>650289</v>
      </c>
      <c r="S48" s="171">
        <f>ROUND(S100*Содержание!$H$8*(1+$H$14)*(1-$H$15)*(1-$H$16),0)</f>
        <v>667039</v>
      </c>
      <c r="T48" s="171">
        <f>ROUND(T100*Содержание!$H$8*(1+$H$14)*(1-$H$15)*(1-$H$16),0)</f>
        <v>683696</v>
      </c>
      <c r="U48" s="171">
        <f>ROUND(U100*Содержание!$H$8*(1+$H$14)*(1-$H$15)*(1-$H$16),0)</f>
        <v>699797</v>
      </c>
      <c r="V48" s="171">
        <f>ROUND(V100*Содержание!$H$8*(1+$H$14)*(1-$H$15)*(1-$H$16),0)</f>
        <v>719914</v>
      </c>
      <c r="W48" s="171">
        <f>ROUND(W100*Содержание!$H$8*(1+$H$14)*(1-$H$15)*(1-$H$16),0)</f>
        <v>725567</v>
      </c>
      <c r="X48" s="171">
        <f>ROUND(X100*Содержание!$H$8*(1+$H$14)*(1-$H$15)*(1-$H$16),0)</f>
        <v>733952</v>
      </c>
      <c r="Y48" s="171">
        <f>ROUND(Y100*Содержание!$H$8*(1+$H$14)*(1-$H$15)*(1-$H$16),0)</f>
        <v>783589</v>
      </c>
      <c r="Z48" s="171">
        <f>ROUND(Z100*Содержание!$H$8*(1+$H$14)*(1-$H$15)*(1-$H$16),0)</f>
        <v>859463</v>
      </c>
      <c r="AA48" s="171">
        <f>ROUND(AA100*Содержание!$H$8*(1+$H$14)*(1-$H$15)*(1-$H$16),0)</f>
        <v>871662</v>
      </c>
      <c r="AB48" s="171">
        <f>ROUND(AB100*Содержание!$H$8*(1+$H$14)*(1-$H$15)*(1-$H$16),0)</f>
        <v>880145</v>
      </c>
      <c r="AC48" s="171">
        <f>ROUND(AC100*Содержание!$H$8*(1+$H$14)*(1-$H$15)*(1-$H$16),0)</f>
        <v>902162</v>
      </c>
      <c r="AD48" s="171">
        <f>ROUND(AD100*Содержание!$H$8*(1+$H$14)*(1-$H$15)*(1-$H$16),0)</f>
        <v>928941</v>
      </c>
      <c r="AE48" s="171">
        <f>ROUND(AE100*Содержание!$H$8*(1+$H$14)*(1-$H$15)*(1-$H$16),0)</f>
        <v>935785</v>
      </c>
      <c r="AF48" s="171">
        <f>ROUND(AF100*Содержание!$H$8*(1+$H$14)*(1-$H$15)*(1-$H$16),0)</f>
        <v>957506</v>
      </c>
      <c r="AG48" s="170">
        <f>ROUND(AG100*Содержание!$H$8*(1+$H$14)*(1-$H$15)*(1-$H$16),0)</f>
        <v>966729</v>
      </c>
      <c r="AH48" s="170">
        <f>ROUND(AH100*Содержание!$H$8*(1+$H$14)*(1-$H$15)*(1-$H$16),0)</f>
        <v>972534</v>
      </c>
      <c r="AI48" s="170">
        <f>ROUND(AI100*Содержание!$H$8*(1+$H$14)*(1-$H$15)*(1-$H$16),0)</f>
        <v>992022</v>
      </c>
      <c r="AJ48" s="170">
        <f>ROUND(AJ100*Содержание!$H$8*(1+$H$14)*(1-$H$15)*(1-$H$16),0)</f>
        <v>1012254</v>
      </c>
      <c r="AK48" s="170">
        <f>ROUND(AK100*Содержание!$H$8*(1+$H$14)*(1-$H$15)*(1-$H$16),0)</f>
        <v>1020288</v>
      </c>
      <c r="AL48" s="170">
        <f>ROUND(AL100*Содержание!$H$8*(1+$H$14)*(1-$H$15)*(1-$H$16),0)</f>
        <v>1036057</v>
      </c>
      <c r="AM48" s="170">
        <f>ROUND(AM100*Содержание!$H$8*(1+$H$14)*(1-$H$15)*(1-$H$16),0)</f>
        <v>1054803</v>
      </c>
      <c r="AN48" s="170">
        <f>ROUND(AN100*Содержание!$H$8*(1+$H$14)*(1-$H$15)*(1-$H$16),0)</f>
        <v>1065068</v>
      </c>
      <c r="AO48" s="170">
        <f>ROUND(AO100*Содержание!$H$8*(1+$H$14)*(1-$H$15)*(1-$H$16),0)</f>
        <v>1090358</v>
      </c>
      <c r="AP48" s="71"/>
      <c r="AQ48" s="13"/>
      <c r="AR48" s="13"/>
      <c r="AS48" s="94"/>
      <c r="AT48" s="94"/>
      <c r="AU48" s="94"/>
      <c r="AV48" s="94"/>
      <c r="AW48" s="94"/>
      <c r="AX48" s="94"/>
      <c r="AY48" s="94"/>
      <c r="AZ48" s="94"/>
    </row>
    <row r="49" spans="1:52">
      <c r="A49" s="166">
        <v>5375</v>
      </c>
      <c r="B49" s="170">
        <f>ROUND(B101*Содержание!$H$8*(1+$H$14)*(1-$H$15)*(1-$H$16),0)</f>
        <v>370125</v>
      </c>
      <c r="C49" s="170">
        <f>ROUND(C101*Содержание!$H$8*(1+$H$14)*(1-$H$15)*(1-$H$16),0)</f>
        <v>370743</v>
      </c>
      <c r="D49" s="170">
        <f>ROUND(D101*Содержание!$H$8*(1+$H$14)*(1-$H$15)*(1-$H$16),0)</f>
        <v>394484</v>
      </c>
      <c r="E49" s="170">
        <f>ROUND(E101*Содержание!$H$8*(1+$H$14)*(1-$H$15)*(1-$H$16),0)</f>
        <v>420286</v>
      </c>
      <c r="F49" s="170">
        <f>ROUND(F101*Содержание!$H$8*(1+$H$14)*(1-$H$15)*(1-$H$16),0)</f>
        <v>435080</v>
      </c>
      <c r="G49" s="170">
        <f>ROUND(G101*Содержание!$H$8*(1+$H$14)*(1-$H$15)*(1-$H$16),0)</f>
        <v>453278</v>
      </c>
      <c r="H49" s="170">
        <f>ROUND(H101*Содержание!$H$8*(1+$H$14)*(1-$H$15)*(1-$H$16),0)</f>
        <v>469796</v>
      </c>
      <c r="I49" s="170">
        <f>ROUND(I101*Содержание!$H$8*(1+$H$14)*(1-$H$15)*(1-$H$16),0)</f>
        <v>486492</v>
      </c>
      <c r="J49" s="170">
        <f>ROUND(J101*Содержание!$H$8*(1+$H$14)*(1-$H$15)*(1-$H$16),0)</f>
        <v>498355</v>
      </c>
      <c r="K49" s="170">
        <f>ROUND(K101*Содержание!$H$8*(1+$H$14)*(1-$H$15)*(1-$H$16),0)</f>
        <v>517674</v>
      </c>
      <c r="L49" s="170">
        <f>ROUND(L101*Содержание!$H$8*(1+$H$14)*(1-$H$15)*(1-$H$16),0)</f>
        <v>530081</v>
      </c>
      <c r="M49" s="170">
        <f>ROUND(M101*Содержание!$H$8*(1+$H$14)*(1-$H$15)*(1-$H$16),0)</f>
        <v>564149</v>
      </c>
      <c r="N49" s="170">
        <f>ROUND(N101*Содержание!$H$8*(1+$H$14)*(1-$H$15)*(1-$H$16),0)</f>
        <v>560281</v>
      </c>
      <c r="O49" s="170">
        <f>ROUND(O101*Содержание!$H$8*(1+$H$14)*(1-$H$15)*(1-$H$16),0)</f>
        <v>587655</v>
      </c>
      <c r="P49" s="170">
        <f>ROUND(P101*Содержание!$H$8*(1+$H$14)*(1-$H$15)*(1-$H$16),0)</f>
        <v>593903</v>
      </c>
      <c r="Q49" s="170">
        <f>ROUND(Q101*Содержание!$H$8*(1+$H$14)*(1-$H$15)*(1-$H$16),0)</f>
        <v>635681</v>
      </c>
      <c r="R49" s="170">
        <f>ROUND(R101*Содержание!$H$8*(1+$H$14)*(1-$H$15)*(1-$H$16),0)</f>
        <v>651776</v>
      </c>
      <c r="S49" s="170">
        <f>ROUND(S101*Содержание!$H$8*(1+$H$14)*(1-$H$15)*(1-$H$16),0)</f>
        <v>669418</v>
      </c>
      <c r="T49" s="170">
        <f>ROUND(T101*Содержание!$H$8*(1+$H$14)*(1-$H$15)*(1-$H$16),0)</f>
        <v>685097</v>
      </c>
      <c r="U49" s="170">
        <f>ROUND(U101*Содержание!$H$8*(1+$H$14)*(1-$H$15)*(1-$H$16),0)</f>
        <v>720656</v>
      </c>
      <c r="V49" s="170">
        <f>ROUND(V101*Содержание!$H$8*(1+$H$14)*(1-$H$15)*(1-$H$16),0)</f>
        <v>722145</v>
      </c>
      <c r="W49" s="170">
        <f>ROUND(W101*Содержание!$H$8*(1+$H$14)*(1-$H$15)*(1-$H$16),0)</f>
        <v>728096</v>
      </c>
      <c r="X49" s="170">
        <f>ROUND(X101*Содержание!$H$8*(1+$H$14)*(1-$H$15)*(1-$H$16),0)</f>
        <v>746844</v>
      </c>
      <c r="Y49" s="170">
        <f>ROUND(Y101*Содержание!$H$8*(1+$H$14)*(1-$H$15)*(1-$H$16),0)</f>
        <v>788054</v>
      </c>
      <c r="Z49" s="170">
        <f>ROUND(Z101*Содержание!$H$8*(1+$H$14)*(1-$H$15)*(1-$H$16),0)</f>
        <v>874491</v>
      </c>
      <c r="AA49" s="170">
        <f>ROUND(AA101*Содержание!$H$8*(1+$H$14)*(1-$H$15)*(1-$H$16),0)</f>
        <v>884309</v>
      </c>
      <c r="AB49" s="170">
        <f>ROUND(AB101*Содержание!$H$8*(1+$H$14)*(1-$H$15)*(1-$H$16),0)</f>
        <v>891451</v>
      </c>
      <c r="AC49" s="170">
        <f>ROUND(AC101*Содержание!$H$8*(1+$H$14)*(1-$H$15)*(1-$H$16),0)</f>
        <v>907668</v>
      </c>
      <c r="AD49" s="170">
        <f>ROUND(AD101*Содержание!$H$8*(1+$H$14)*(1-$H$15)*(1-$H$16),0)</f>
        <v>934891</v>
      </c>
      <c r="AE49" s="170">
        <f>ROUND(AE101*Содержание!$H$8*(1+$H$14)*(1-$H$15)*(1-$H$16),0)</f>
        <v>946199</v>
      </c>
      <c r="AF49" s="170">
        <f>ROUND(AF101*Содержание!$H$8*(1+$H$14)*(1-$H$15)*(1-$H$16),0)</f>
        <v>967177</v>
      </c>
      <c r="AG49" s="170">
        <f>ROUND(AG101*Содержание!$H$8*(1+$H$14)*(1-$H$15)*(1-$H$16),0)</f>
        <v>982648</v>
      </c>
      <c r="AH49" s="170">
        <f>ROUND(AH101*Содержание!$H$8*(1+$H$14)*(1-$H$15)*(1-$H$16),0)</f>
        <v>1009277</v>
      </c>
      <c r="AI49" s="170">
        <f>ROUND(AI101*Содержание!$H$8*(1+$H$14)*(1-$H$15)*(1-$H$16),0)</f>
        <v>1018055</v>
      </c>
      <c r="AJ49" s="170">
        <f>ROUND(AJ101*Содержание!$H$8*(1+$H$14)*(1-$H$15)*(1-$H$16),0)</f>
        <v>1022820</v>
      </c>
      <c r="AK49" s="170">
        <f>ROUND(AK101*Содержание!$H$8*(1+$H$14)*(1-$H$15)*(1-$H$16),0)</f>
        <v>1041565</v>
      </c>
      <c r="AL49" s="170">
        <f>ROUND(AL101*Содержание!$H$8*(1+$H$14)*(1-$H$15)*(1-$H$16),0)</f>
        <v>1057333</v>
      </c>
      <c r="AM49" s="170">
        <f>ROUND(AM101*Содержание!$H$8*(1+$H$14)*(1-$H$15)*(1-$H$16),0)</f>
        <v>1065962</v>
      </c>
      <c r="AN49" s="170">
        <f>ROUND(AN101*Содержание!$H$8*(1+$H$14)*(1-$H$15)*(1-$H$16),0)</f>
        <v>1092146</v>
      </c>
      <c r="AO49" s="170">
        <f>ROUND(AO101*Содержание!$H$8*(1+$H$14)*(1-$H$15)*(1-$H$16),0)</f>
        <v>1101518</v>
      </c>
      <c r="AP49" s="71"/>
      <c r="AQ49" s="13"/>
      <c r="AR49" s="13"/>
      <c r="AS49" s="94"/>
      <c r="AT49" s="94"/>
      <c r="AU49" s="94"/>
      <c r="AV49" s="94"/>
      <c r="AW49" s="94"/>
      <c r="AX49" s="94"/>
      <c r="AY49" s="94"/>
      <c r="AZ49" s="94"/>
    </row>
    <row r="50" spans="1:52">
      <c r="A50" s="166">
        <v>5500</v>
      </c>
      <c r="B50" s="170">
        <f>ROUND(B102*Содержание!$H$8*(1+$H$14)*(1-$H$15)*(1-$H$16),0)</f>
        <v>376984</v>
      </c>
      <c r="C50" s="170">
        <f>ROUND(C102*Содержание!$H$8*(1+$H$14)*(1-$H$15)*(1-$H$16),0)</f>
        <v>393057</v>
      </c>
      <c r="D50" s="170">
        <f>ROUND(D102*Содержание!$H$8*(1+$H$14)*(1-$H$15)*(1-$H$16),0)</f>
        <v>407193</v>
      </c>
      <c r="E50" s="170">
        <f>ROUND(E102*Содержание!$H$8*(1+$H$14)*(1-$H$15)*(1-$H$16),0)</f>
        <v>437986</v>
      </c>
      <c r="F50" s="170">
        <f>ROUND(F102*Содержание!$H$8*(1+$H$14)*(1-$H$15)*(1-$H$16),0)</f>
        <v>441262</v>
      </c>
      <c r="G50" s="170">
        <f>ROUND(G102*Содержание!$H$8*(1+$H$14)*(1-$H$15)*(1-$H$16),0)</f>
        <v>457926</v>
      </c>
      <c r="H50" s="170">
        <f>ROUND(H102*Содержание!$H$8*(1+$H$14)*(1-$H$15)*(1-$H$16),0)</f>
        <v>476076</v>
      </c>
      <c r="I50" s="170">
        <f>ROUND(I102*Содержание!$H$8*(1+$H$14)*(1-$H$15)*(1-$H$16),0)</f>
        <v>495712</v>
      </c>
      <c r="J50" s="170">
        <f>ROUND(J102*Содержание!$H$8*(1+$H$14)*(1-$H$15)*(1-$H$16),0)</f>
        <v>516244</v>
      </c>
      <c r="K50" s="170">
        <f>ROUND(K102*Содержание!$H$8*(1+$H$14)*(1-$H$15)*(1-$H$16),0)</f>
        <v>528145</v>
      </c>
      <c r="L50" s="170">
        <f>ROUND(L102*Содержание!$H$8*(1+$H$14)*(1-$H$15)*(1-$H$16),0)</f>
        <v>541832</v>
      </c>
      <c r="M50" s="170">
        <f>ROUND(M102*Содержание!$H$8*(1+$H$14)*(1-$H$15)*(1-$H$16),0)</f>
        <v>585573</v>
      </c>
      <c r="N50" s="170">
        <f>ROUND(N102*Содержание!$H$8*(1+$H$14)*(1-$H$15)*(1-$H$16),0)</f>
        <v>584383</v>
      </c>
      <c r="O50" s="170">
        <f>ROUND(O102*Содержание!$H$8*(1+$H$14)*(1-$H$15)*(1-$H$16),0)</f>
        <v>600450</v>
      </c>
      <c r="P50" s="170">
        <f>ROUND(P102*Содержание!$H$8*(1+$H$14)*(1-$H$15)*(1-$H$16),0)</f>
        <v>613541</v>
      </c>
      <c r="Q50" s="170">
        <f>ROUND(Q102*Содержание!$H$8*(1+$H$14)*(1-$H$15)*(1-$H$16),0)</f>
        <v>653562</v>
      </c>
      <c r="R50" s="170">
        <f>ROUND(R102*Содержание!$H$8*(1+$H$14)*(1-$H$15)*(1-$H$16),0)</f>
        <v>655644</v>
      </c>
      <c r="S50" s="170">
        <f>ROUND(S102*Содержание!$H$8*(1+$H$14)*(1-$H$15)*(1-$H$16),0)</f>
        <v>670959</v>
      </c>
      <c r="T50" s="170">
        <f>ROUND(T102*Содержание!$H$8*(1+$H$14)*(1-$H$15)*(1-$H$16),0)</f>
        <v>700724</v>
      </c>
      <c r="U50" s="170">
        <f>ROUND(U102*Содержание!$H$8*(1+$H$14)*(1-$H$15)*(1-$H$16),0)</f>
        <v>736726</v>
      </c>
      <c r="V50" s="170">
        <f>ROUND(V102*Содержание!$H$8*(1+$H$14)*(1-$H$15)*(1-$H$16),0)</f>
        <v>739107</v>
      </c>
      <c r="W50" s="170">
        <f>ROUND(W102*Содержание!$H$8*(1+$H$14)*(1-$H$15)*(1-$H$16),0)</f>
        <v>776150</v>
      </c>
      <c r="X50" s="170">
        <f>ROUND(X102*Содержание!$H$8*(1+$H$14)*(1-$H$15)*(1-$H$16),0)</f>
        <v>783589</v>
      </c>
      <c r="Y50" s="170">
        <f>ROUND(Y102*Содержание!$H$8*(1+$H$14)*(1-$H$15)*(1-$H$16),0)</f>
        <v>791027</v>
      </c>
      <c r="Z50" s="170">
        <f>ROUND(Z102*Содержание!$H$8*(1+$H$14)*(1-$H$15)*(1-$H$16),0)</f>
        <v>883118</v>
      </c>
      <c r="AA50" s="170">
        <f>ROUND(AA102*Содержание!$H$8*(1+$H$14)*(1-$H$15)*(1-$H$16),0)</f>
        <v>892937</v>
      </c>
      <c r="AB50" s="170">
        <f>ROUND(AB102*Содержание!$H$8*(1+$H$14)*(1-$H$15)*(1-$H$16),0)</f>
        <v>900672</v>
      </c>
      <c r="AC50" s="170">
        <f>ROUND(AC102*Содержание!$H$8*(1+$H$14)*(1-$H$15)*(1-$H$16),0)</f>
        <v>916891</v>
      </c>
      <c r="AD50" s="170">
        <f>ROUND(AD102*Содержание!$H$8*(1+$H$14)*(1-$H$15)*(1-$H$16),0)</f>
        <v>945900</v>
      </c>
      <c r="AE50" s="170">
        <f>ROUND(AE102*Содержание!$H$8*(1+$H$14)*(1-$H$15)*(1-$H$16),0)</f>
        <v>957060</v>
      </c>
      <c r="AF50" s="170">
        <f>ROUND(AF102*Содержание!$H$8*(1+$H$14)*(1-$H$15)*(1-$H$16),0)</f>
        <v>972977</v>
      </c>
      <c r="AG50" s="170">
        <f>ROUND(AG102*Содержание!$H$8*(1+$H$14)*(1-$H$15)*(1-$H$16),0)</f>
        <v>996485</v>
      </c>
      <c r="AH50" s="170">
        <f>ROUND(AH102*Содержание!$H$8*(1+$H$14)*(1-$H$15)*(1-$H$16),0)</f>
        <v>1015526</v>
      </c>
      <c r="AI50" s="170">
        <f>ROUND(AI102*Содержание!$H$8*(1+$H$14)*(1-$H$15)*(1-$H$16),0)</f>
        <v>1028322</v>
      </c>
      <c r="AJ50" s="170">
        <f>ROUND(AJ102*Содержание!$H$8*(1+$H$14)*(1-$H$15)*(1-$H$16),0)</f>
        <v>1050489</v>
      </c>
      <c r="AK50" s="170">
        <f>ROUND(AK102*Содержание!$H$8*(1+$H$14)*(1-$H$15)*(1-$H$16),0)</f>
        <v>1054207</v>
      </c>
      <c r="AL50" s="170">
        <f>ROUND(AL102*Содержание!$H$8*(1+$H$14)*(1-$H$15)*(1-$H$16),0)</f>
        <v>1067447</v>
      </c>
      <c r="AM50" s="170">
        <f>ROUND(AM102*Содержание!$H$8*(1+$H$14)*(1-$H$15)*(1-$H$16),0)</f>
        <v>1082921</v>
      </c>
      <c r="AN50" s="170">
        <f>ROUND(AN102*Содержание!$H$8*(1+$H$14)*(1-$H$15)*(1-$H$16),0)</f>
        <v>1103155</v>
      </c>
      <c r="AO50" s="170">
        <f>ROUND(AO102*Содержание!$H$8*(1+$H$14)*(1-$H$15)*(1-$H$16),0)</f>
        <v>1127999</v>
      </c>
      <c r="AP50" s="71"/>
      <c r="AQ50" s="13"/>
      <c r="AR50" s="13"/>
      <c r="AS50" s="94"/>
      <c r="AT50" s="94"/>
      <c r="AU50" s="94"/>
      <c r="AV50" s="94"/>
      <c r="AW50" s="94"/>
      <c r="AX50" s="94"/>
      <c r="AY50" s="94"/>
      <c r="AZ50" s="94"/>
    </row>
    <row r="51" spans="1:52">
      <c r="A51" s="166">
        <v>5625</v>
      </c>
      <c r="B51" s="170">
        <f>ROUND(B103*Содержание!$H$8*(1+$H$14)*(1-$H$15)*(1-$H$16),0)</f>
        <v>391263</v>
      </c>
      <c r="C51" s="170">
        <f>ROUND(C103*Содержание!$H$8*(1+$H$14)*(1-$H$15)*(1-$H$16),0)</f>
        <v>405822</v>
      </c>
      <c r="D51" s="170">
        <f>ROUND(D103*Содержание!$H$8*(1+$H$14)*(1-$H$15)*(1-$H$16),0)</f>
        <v>420942</v>
      </c>
      <c r="E51" s="170">
        <f>ROUND(E103*Содержание!$H$8*(1+$H$14)*(1-$H$15)*(1-$H$16),0)</f>
        <v>440072</v>
      </c>
      <c r="F51" s="170">
        <f>ROUND(F103*Содержание!$H$8*(1+$H$14)*(1-$H$15)*(1-$H$16),0)</f>
        <v>453910</v>
      </c>
      <c r="G51" s="170">
        <f>ROUND(G103*Содержание!$H$8*(1+$H$14)*(1-$H$15)*(1-$H$16),0)</f>
        <v>471164</v>
      </c>
      <c r="H51" s="170">
        <f>ROUND(H103*Содержание!$H$8*(1+$H$14)*(1-$H$15)*(1-$H$16),0)</f>
        <v>490655</v>
      </c>
      <c r="I51" s="170">
        <f>ROUND(I103*Содержание!$H$8*(1+$H$14)*(1-$H$15)*(1-$H$16),0)</f>
        <v>514605</v>
      </c>
      <c r="J51" s="170">
        <f>ROUND(J103*Содержание!$H$8*(1+$H$14)*(1-$H$15)*(1-$H$16),0)</f>
        <v>536327</v>
      </c>
      <c r="K51" s="170">
        <f>ROUND(K103*Содержание!$H$8*(1+$H$14)*(1-$H$15)*(1-$H$16),0)</f>
        <v>546891</v>
      </c>
      <c r="L51" s="170">
        <f>ROUND(L103*Содержание!$H$8*(1+$H$14)*(1-$H$15)*(1-$H$16),0)</f>
        <v>559538</v>
      </c>
      <c r="M51" s="170">
        <f>ROUND(M103*Содержание!$H$8*(1+$H$14)*(1-$H$15)*(1-$H$16),0)</f>
        <v>593903</v>
      </c>
      <c r="N51" s="170">
        <f>ROUND(N103*Содержание!$H$8*(1+$H$14)*(1-$H$15)*(1-$H$16),0)</f>
        <v>612500</v>
      </c>
      <c r="O51" s="170">
        <f>ROUND(O103*Содержание!$H$8*(1+$H$14)*(1-$H$15)*(1-$H$16),0)</f>
        <v>621127</v>
      </c>
      <c r="P51" s="170">
        <f>ROUND(P103*Содержание!$H$8*(1+$H$14)*(1-$H$15)*(1-$H$16),0)</f>
        <v>644040</v>
      </c>
      <c r="Q51" s="170">
        <f>ROUND(Q103*Содержание!$H$8*(1+$H$14)*(1-$H$15)*(1-$H$16),0)</f>
        <v>678256</v>
      </c>
      <c r="R51" s="170">
        <f>ROUND(R103*Содержание!$H$8*(1+$H$14)*(1-$H$15)*(1-$H$16),0)</f>
        <v>688820</v>
      </c>
      <c r="S51" s="170">
        <f>ROUND(S103*Содержание!$H$8*(1+$H$14)*(1-$H$15)*(1-$H$16),0)</f>
        <v>707715</v>
      </c>
      <c r="T51" s="170">
        <f>ROUND(T103*Содержание!$H$8*(1+$H$14)*(1-$H$15)*(1-$H$16),0)</f>
        <v>728096</v>
      </c>
      <c r="U51" s="170">
        <f>ROUND(U103*Содержание!$H$8*(1+$H$14)*(1-$H$15)*(1-$H$16),0)</f>
        <v>750115</v>
      </c>
      <c r="V51" s="170">
        <f>ROUND(V103*Содержание!$H$8*(1+$H$14)*(1-$H$15)*(1-$H$16),0)</f>
        <v>759639</v>
      </c>
      <c r="W51" s="170">
        <f>ROUND(W103*Содержание!$H$8*(1+$H$14)*(1-$H$15)*(1-$H$16),0)</f>
        <v>793409</v>
      </c>
      <c r="X51" s="170">
        <f>ROUND(X103*Содержание!$H$8*(1+$H$14)*(1-$H$15)*(1-$H$16),0)</f>
        <v>797276</v>
      </c>
      <c r="Y51" s="170">
        <f>ROUND(Y103*Содержание!$H$8*(1+$H$14)*(1-$H$15)*(1-$H$16),0)</f>
        <v>806352</v>
      </c>
      <c r="Z51" s="170">
        <f>ROUND(Z103*Содержание!$H$8*(1+$H$14)*(1-$H$15)*(1-$H$16),0)</f>
        <v>905882</v>
      </c>
      <c r="AA51" s="170">
        <f>ROUND(AA103*Содержание!$H$8*(1+$H$14)*(1-$H$15)*(1-$H$16),0)</f>
        <v>911683</v>
      </c>
      <c r="AB51" s="170">
        <f>ROUND(AB103*Содержание!$H$8*(1+$H$14)*(1-$H$15)*(1-$H$16),0)</f>
        <v>937866</v>
      </c>
      <c r="AC51" s="170">
        <f>ROUND(AC103*Содержание!$H$8*(1+$H$14)*(1-$H$15)*(1-$H$16),0)</f>
        <v>967772</v>
      </c>
      <c r="AD51" s="170">
        <f>ROUND(AD103*Содержание!$H$8*(1+$H$14)*(1-$H$15)*(1-$H$16),0)</f>
        <v>988599</v>
      </c>
      <c r="AE51" s="170">
        <f>ROUND(AE103*Содержание!$H$8*(1+$H$14)*(1-$H$15)*(1-$H$16),0)</f>
        <v>999015</v>
      </c>
      <c r="AF51" s="170">
        <f>ROUND(AF103*Содержание!$H$8*(1+$H$14)*(1-$H$15)*(1-$H$16),0)</f>
        <v>1023859</v>
      </c>
      <c r="AG51" s="170">
        <f>ROUND(AG103*Содержание!$H$8*(1+$H$14)*(1-$H$15)*(1-$H$16),0)</f>
        <v>1044538</v>
      </c>
      <c r="AH51" s="170">
        <f>ROUND(AH103*Содержание!$H$8*(1+$H$14)*(1-$H$15)*(1-$H$16),0)</f>
        <v>1051676</v>
      </c>
      <c r="AI51" s="170">
        <f>ROUND(AI103*Содержание!$H$8*(1+$H$14)*(1-$H$15)*(1-$H$16),0)</f>
        <v>1061794</v>
      </c>
      <c r="AJ51" s="170">
        <f>ROUND(AJ103*Содержание!$H$8*(1+$H$14)*(1-$H$15)*(1-$H$16),0)</f>
        <v>1088724</v>
      </c>
      <c r="AK51" s="170">
        <f>ROUND(AK103*Содержание!$H$8*(1+$H$14)*(1-$H$15)*(1-$H$16),0)</f>
        <v>1096309</v>
      </c>
      <c r="AL51" s="170">
        <f>ROUND(AL103*Содержание!$H$8*(1+$H$14)*(1-$H$15)*(1-$H$16),0)</f>
        <v>1113271</v>
      </c>
      <c r="AM51" s="170">
        <f>ROUND(AM103*Содержание!$H$8*(1+$H$14)*(1-$H$15)*(1-$H$16),0)</f>
        <v>1149421</v>
      </c>
      <c r="AN51" s="170">
        <f>ROUND(AN103*Содержание!$H$8*(1+$H$14)*(1-$H$15)*(1-$H$16),0)</f>
        <v>1154929</v>
      </c>
      <c r="AO51" s="170">
        <f>ROUND(AO103*Содержание!$H$8*(1+$H$14)*(1-$H$15)*(1-$H$16),0)</f>
        <v>1166085</v>
      </c>
      <c r="AP51" s="71"/>
      <c r="AQ51" s="13"/>
      <c r="AR51" s="13"/>
      <c r="AS51" s="94"/>
      <c r="AT51" s="94"/>
      <c r="AU51" s="94"/>
      <c r="AV51" s="94"/>
      <c r="AW51" s="94"/>
      <c r="AX51" s="94"/>
      <c r="AY51" s="94"/>
      <c r="AZ51" s="94"/>
    </row>
    <row r="52" spans="1:52">
      <c r="A52" s="166">
        <v>5750</v>
      </c>
      <c r="B52" s="170">
        <f>ROUND(B104*Содержание!$H$8*(1+$H$14)*(1-$H$15)*(1-$H$16),0)</f>
        <v>397983</v>
      </c>
      <c r="C52" s="170">
        <f>ROUND(C104*Содержание!$H$8*(1+$H$14)*(1-$H$15)*(1-$H$16),0)</f>
        <v>410019</v>
      </c>
      <c r="D52" s="170">
        <f>ROUND(D104*Содержание!$H$8*(1+$H$14)*(1-$H$15)*(1-$H$16),0)</f>
        <v>424719</v>
      </c>
      <c r="E52" s="170">
        <f>ROUND(E104*Содержание!$H$8*(1+$H$14)*(1-$H$15)*(1-$H$16),0)</f>
        <v>453756</v>
      </c>
      <c r="F52" s="170">
        <f>ROUND(F104*Содержание!$H$8*(1+$H$14)*(1-$H$15)*(1-$H$16),0)</f>
        <v>465212</v>
      </c>
      <c r="G52" s="170">
        <f>ROUND(G104*Содержание!$H$8*(1+$H$14)*(1-$H$15)*(1-$H$16),0)</f>
        <v>479794</v>
      </c>
      <c r="H52" s="170">
        <f>ROUND(H104*Содержание!$H$8*(1+$H$14)*(1-$H$15)*(1-$H$16),0)</f>
        <v>498690</v>
      </c>
      <c r="I52" s="170">
        <f>ROUND(I104*Содержание!$H$8*(1+$H$14)*(1-$H$15)*(1-$H$16),0)</f>
        <v>519221</v>
      </c>
      <c r="J52" s="170">
        <f>ROUND(J104*Содержание!$H$8*(1+$H$14)*(1-$H$15)*(1-$H$16),0)</f>
        <v>541086</v>
      </c>
      <c r="K52" s="170">
        <f>ROUND(K104*Содержание!$H$8*(1+$H$14)*(1-$H$15)*(1-$H$16),0)</f>
        <v>552247</v>
      </c>
      <c r="L52" s="170">
        <f>ROUND(L104*Содержание!$H$8*(1+$H$14)*(1-$H$15)*(1-$H$16),0)</f>
        <v>572184</v>
      </c>
      <c r="M52" s="170">
        <f>ROUND(M104*Содержание!$H$8*(1+$H$14)*(1-$H$15)*(1-$H$16),0)</f>
        <v>599558</v>
      </c>
      <c r="N52" s="170">
        <f>ROUND(N104*Содержание!$H$8*(1+$H$14)*(1-$H$15)*(1-$H$16),0)</f>
        <v>619046</v>
      </c>
      <c r="O52" s="170">
        <f>ROUND(O104*Содержание!$H$8*(1+$H$14)*(1-$H$15)*(1-$H$16),0)</f>
        <v>635112</v>
      </c>
      <c r="P52" s="170">
        <f>ROUND(P104*Содержание!$H$8*(1+$H$14)*(1-$H$15)*(1-$H$16),0)</f>
        <v>650138</v>
      </c>
      <c r="Q52" s="170">
        <f>ROUND(Q104*Содержание!$H$8*(1+$H$14)*(1-$H$15)*(1-$H$16),0)</f>
        <v>684506</v>
      </c>
      <c r="R52" s="170">
        <f>ROUND(R104*Содержание!$H$8*(1+$H$14)*(1-$H$15)*(1-$H$16),0)</f>
        <v>699683</v>
      </c>
      <c r="S52" s="170">
        <f>ROUND(S104*Содержание!$H$8*(1+$H$14)*(1-$H$15)*(1-$H$16),0)</f>
        <v>715450</v>
      </c>
      <c r="T52" s="170">
        <f>ROUND(T104*Содержание!$H$8*(1+$H$14)*(1-$H$15)*(1-$H$16),0)</f>
        <v>735533</v>
      </c>
      <c r="U52" s="170">
        <f>ROUND(U104*Содержание!$H$8*(1+$H$14)*(1-$H$15)*(1-$H$16),0)</f>
        <v>757705</v>
      </c>
      <c r="V52" s="170">
        <f>ROUND(V104*Содержание!$H$8*(1+$H$14)*(1-$H$15)*(1-$H$16),0)</f>
        <v>767968</v>
      </c>
      <c r="W52" s="170">
        <f>ROUND(W104*Содержание!$H$8*(1+$H$14)*(1-$H$15)*(1-$H$16),0)</f>
        <v>798318</v>
      </c>
      <c r="X52" s="170">
        <f>ROUND(X104*Содержание!$H$8*(1+$H$14)*(1-$H$15)*(1-$H$16),0)</f>
        <v>805460</v>
      </c>
      <c r="Y52" s="170">
        <f>ROUND(Y104*Содержание!$H$8*(1+$H$14)*(1-$H$15)*(1-$H$16),0)</f>
        <v>816616</v>
      </c>
      <c r="Z52" s="170">
        <f>ROUND(Z104*Содержание!$H$8*(1+$H$14)*(1-$H$15)*(1-$H$16),0)</f>
        <v>916743</v>
      </c>
      <c r="AA52" s="170">
        <f>ROUND(AA104*Содержание!$H$8*(1+$H$14)*(1-$H$15)*(1-$H$16),0)</f>
        <v>942032</v>
      </c>
      <c r="AB52" s="170">
        <f>ROUND(AB104*Содержание!$H$8*(1+$H$14)*(1-$H$15)*(1-$H$16),0)</f>
        <v>951255</v>
      </c>
      <c r="AC52" s="170">
        <f>ROUND(AC104*Содержание!$H$8*(1+$H$14)*(1-$H$15)*(1-$H$16),0)</f>
        <v>986815</v>
      </c>
      <c r="AD52" s="170">
        <f>ROUND(AD104*Содержание!$H$8*(1+$H$14)*(1-$H$15)*(1-$H$16),0)</f>
        <v>1019096</v>
      </c>
      <c r="AE52" s="170">
        <f>ROUND(AE104*Содержание!$H$8*(1+$H$14)*(1-$H$15)*(1-$H$16),0)</f>
        <v>1029659</v>
      </c>
      <c r="AF52" s="170">
        <f>ROUND(AF104*Содержание!$H$8*(1+$H$14)*(1-$H$15)*(1-$H$16),0)</f>
        <v>1058970</v>
      </c>
      <c r="AG52" s="170">
        <f>ROUND(AG104*Содержание!$H$8*(1+$H$14)*(1-$H$15)*(1-$H$16),0)</f>
        <v>1064474</v>
      </c>
      <c r="AH52" s="170">
        <f>ROUND(AH104*Содержание!$H$8*(1+$H$14)*(1-$H$15)*(1-$H$16),0)</f>
        <v>1073996</v>
      </c>
      <c r="AI52" s="170">
        <f>ROUND(AI104*Содержание!$H$8*(1+$H$14)*(1-$H$15)*(1-$H$16),0)</f>
        <v>1081733</v>
      </c>
      <c r="AJ52" s="170">
        <f>ROUND(AJ104*Содержание!$H$8*(1+$H$14)*(1-$H$15)*(1-$H$16),0)</f>
        <v>1098692</v>
      </c>
      <c r="AK52" s="170">
        <f>ROUND(AK104*Содержание!$H$8*(1+$H$14)*(1-$H$15)*(1-$H$16),0)</f>
        <v>1124280</v>
      </c>
      <c r="AL52" s="170">
        <f>ROUND(AL104*Содержание!$H$8*(1+$H$14)*(1-$H$15)*(1-$H$16),0)</f>
        <v>1134247</v>
      </c>
      <c r="AM52" s="170">
        <f>ROUND(AM104*Содержание!$H$8*(1+$H$14)*(1-$H$15)*(1-$H$16),0)</f>
        <v>1169212</v>
      </c>
      <c r="AN52" s="170">
        <f>ROUND(AN104*Содержание!$H$8*(1+$H$14)*(1-$H$15)*(1-$H$16),0)</f>
        <v>1175905</v>
      </c>
      <c r="AO52" s="170">
        <f>ROUND(AO104*Содержание!$H$8*(1+$H$14)*(1-$H$15)*(1-$H$16),0)</f>
        <v>1182303</v>
      </c>
      <c r="AP52" s="71"/>
      <c r="AQ52" s="13"/>
      <c r="AR52" s="13"/>
      <c r="AS52" s="94"/>
      <c r="AT52" s="94"/>
      <c r="AU52" s="94"/>
      <c r="AV52" s="94"/>
      <c r="AW52" s="94"/>
      <c r="AX52" s="94"/>
      <c r="AY52" s="94"/>
      <c r="AZ52" s="94"/>
    </row>
    <row r="53" spans="1:52">
      <c r="A53" s="166">
        <v>5875</v>
      </c>
      <c r="B53" s="170">
        <f>ROUND(B105*Содержание!$H$8*(1+$H$14)*(1-$H$15)*(1-$H$16),0)</f>
        <v>405822</v>
      </c>
      <c r="C53" s="170">
        <f>ROUND(C105*Содержание!$H$8*(1+$H$14)*(1-$H$15)*(1-$H$16),0)</f>
        <v>422202</v>
      </c>
      <c r="D53" s="170">
        <f>ROUND(D105*Содержание!$H$8*(1+$H$14)*(1-$H$15)*(1-$H$16),0)</f>
        <v>433818</v>
      </c>
      <c r="E53" s="170">
        <f>ROUND(E105*Содержание!$H$8*(1+$H$14)*(1-$H$15)*(1-$H$16),0)</f>
        <v>457926</v>
      </c>
      <c r="F53" s="170">
        <f>ROUND(F105*Содержание!$H$8*(1+$H$14)*(1-$H$15)*(1-$H$16),0)</f>
        <v>474140</v>
      </c>
      <c r="G53" s="170">
        <f>ROUND(G105*Содержание!$H$8*(1+$H$14)*(1-$H$15)*(1-$H$16),0)</f>
        <v>490655</v>
      </c>
      <c r="H53" s="170">
        <f>ROUND(H105*Содержание!$H$8*(1+$H$14)*(1-$H$15)*(1-$H$16),0)</f>
        <v>505828</v>
      </c>
      <c r="I53" s="170">
        <f>ROUND(I105*Содержание!$H$8*(1+$H$14)*(1-$H$15)*(1-$H$16),0)</f>
        <v>534097</v>
      </c>
      <c r="J53" s="170">
        <f>ROUND(J105*Содержание!$H$8*(1+$H$14)*(1-$H$15)*(1-$H$16),0)</f>
        <v>546891</v>
      </c>
      <c r="K53" s="170">
        <f>ROUND(K105*Содержание!$H$8*(1+$H$14)*(1-$H$15)*(1-$H$16),0)</f>
        <v>563105</v>
      </c>
      <c r="L53" s="170">
        <f>ROUND(L105*Содержание!$H$8*(1+$H$14)*(1-$H$15)*(1-$H$16),0)</f>
        <v>577983</v>
      </c>
      <c r="M53" s="170">
        <f>ROUND(M105*Содержание!$H$8*(1+$H$14)*(1-$H$15)*(1-$H$16),0)</f>
        <v>609378</v>
      </c>
      <c r="N53" s="170">
        <f>ROUND(N105*Содержание!$H$8*(1+$H$14)*(1-$H$15)*(1-$H$16),0)</f>
        <v>625293</v>
      </c>
      <c r="O53" s="170">
        <f>ROUND(O105*Содержание!$H$8*(1+$H$14)*(1-$H$15)*(1-$H$16),0)</f>
        <v>646868</v>
      </c>
      <c r="P53" s="170">
        <f>ROUND(P105*Содержание!$H$8*(1+$H$14)*(1-$H$15)*(1-$H$16),0)</f>
        <v>656833</v>
      </c>
      <c r="Q53" s="170">
        <f>ROUND(Q105*Содержание!$H$8*(1+$H$14)*(1-$H$15)*(1-$H$16),0)</f>
        <v>691797</v>
      </c>
      <c r="R53" s="170">
        <f>ROUND(R105*Содержание!$H$8*(1+$H$14)*(1-$H$15)*(1-$H$16),0)</f>
        <v>713668</v>
      </c>
      <c r="S53" s="170">
        <f>ROUND(S105*Содержание!$H$8*(1+$H$14)*(1-$H$15)*(1-$H$16),0)</f>
        <v>733751</v>
      </c>
      <c r="T53" s="170">
        <f>ROUND(T105*Содержание!$H$8*(1+$H$14)*(1-$H$15)*(1-$H$16),0)</f>
        <v>743123</v>
      </c>
      <c r="U53" s="170">
        <f>ROUND(U105*Содержание!$H$8*(1+$H$14)*(1-$H$15)*(1-$H$16),0)</f>
        <v>766034</v>
      </c>
      <c r="V53" s="170">
        <f>ROUND(V105*Содержание!$H$8*(1+$H$14)*(1-$H$15)*(1-$H$16),0)</f>
        <v>778382</v>
      </c>
      <c r="W53" s="170">
        <f>ROUND(W105*Содержание!$H$8*(1+$H$14)*(1-$H$15)*(1-$H$16),0)</f>
        <v>802335</v>
      </c>
      <c r="X53" s="170">
        <f>ROUND(X105*Содержание!$H$8*(1+$H$14)*(1-$H$15)*(1-$H$16),0)</f>
        <v>813343</v>
      </c>
      <c r="Y53" s="170">
        <f>ROUND(Y105*Содержание!$H$8*(1+$H$14)*(1-$H$15)*(1-$H$16),0)</f>
        <v>834620</v>
      </c>
      <c r="Z53" s="170">
        <f>ROUND(Z105*Содержание!$H$8*(1+$H$14)*(1-$H$15)*(1-$H$16),0)</f>
        <v>925222</v>
      </c>
      <c r="AA53" s="170">
        <f>ROUND(AA105*Содержание!$H$8*(1+$H$14)*(1-$H$15)*(1-$H$16),0)</f>
        <v>950662</v>
      </c>
      <c r="AB53" s="170">
        <f>ROUND(AB105*Содержание!$H$8*(1+$H$14)*(1-$H$15)*(1-$H$16),0)</f>
        <v>981457</v>
      </c>
      <c r="AC53" s="170">
        <f>ROUND(AC105*Содержание!$H$8*(1+$H$14)*(1-$H$15)*(1-$H$16),0)</f>
        <v>1002140</v>
      </c>
      <c r="AD53" s="170">
        <f>ROUND(AD105*Содержание!$H$8*(1+$H$14)*(1-$H$15)*(1-$H$16),0)</f>
        <v>1038290</v>
      </c>
      <c r="AE53" s="170">
        <f>ROUND(AE105*Содержание!$H$8*(1+$H$14)*(1-$H$15)*(1-$H$16),0)</f>
        <v>1054803</v>
      </c>
      <c r="AF53" s="170">
        <f>ROUND(AF105*Содержание!$H$8*(1+$H$14)*(1-$H$15)*(1-$H$16),0)</f>
        <v>1068192</v>
      </c>
      <c r="AG53" s="170">
        <f>ROUND(AG105*Содержание!$H$8*(1+$H$14)*(1-$H$15)*(1-$H$16),0)</f>
        <v>1073996</v>
      </c>
      <c r="AH53" s="170">
        <f>ROUND(AH105*Содержание!$H$8*(1+$H$14)*(1-$H$15)*(1-$H$16),0)</f>
        <v>1083367</v>
      </c>
      <c r="AI53" s="170">
        <f>ROUND(AI105*Содержание!$H$8*(1+$H$14)*(1-$H$15)*(1-$H$16),0)</f>
        <v>1097056</v>
      </c>
      <c r="AJ53" s="170">
        <f>ROUND(AJ105*Содержание!$H$8*(1+$H$14)*(1-$H$15)*(1-$H$16),0)</f>
        <v>1125620</v>
      </c>
      <c r="AK53" s="170">
        <f>ROUND(AK105*Содержание!$H$8*(1+$H$14)*(1-$H$15)*(1-$H$16),0)</f>
        <v>1151505</v>
      </c>
      <c r="AL53" s="170">
        <f>ROUND(AL105*Содержание!$H$8*(1+$H$14)*(1-$H$15)*(1-$H$16),0)</f>
        <v>1166085</v>
      </c>
      <c r="AM53" s="170">
        <f>ROUND(AM105*Содержание!$H$8*(1+$H$14)*(1-$H$15)*(1-$H$16),0)</f>
        <v>1181706</v>
      </c>
      <c r="AN53" s="170">
        <f>ROUND(AN105*Содержание!$H$8*(1+$H$14)*(1-$H$15)*(1-$H$16),0)</f>
        <v>1192417</v>
      </c>
      <c r="AO53" s="170">
        <f>ROUND(AO105*Содержание!$H$8*(1+$H$14)*(1-$H$15)*(1-$H$16),0)</f>
        <v>1208188</v>
      </c>
      <c r="AP53" s="71"/>
      <c r="AQ53" s="110" t="s">
        <v>281</v>
      </c>
      <c r="AR53" s="13"/>
      <c r="AS53" s="94"/>
      <c r="AT53" s="94"/>
      <c r="AU53" s="94"/>
      <c r="AV53" s="94"/>
      <c r="AW53" s="94"/>
      <c r="AX53" s="94"/>
      <c r="AY53" s="94"/>
      <c r="AZ53" s="94"/>
    </row>
    <row r="54" spans="1:52">
      <c r="A54" s="166">
        <v>6000</v>
      </c>
      <c r="B54" s="170">
        <f>ROUND(B106*Содержание!$H$8*(1+$H$14)*(1-$H$15)*(1-$H$16),0)</f>
        <v>412698</v>
      </c>
      <c r="C54" s="170">
        <f>ROUND(C106*Содержание!$H$8*(1+$H$14)*(1-$H$15)*(1-$H$16),0)</f>
        <v>428081</v>
      </c>
      <c r="D54" s="170">
        <f>ROUND(D106*Содержание!$H$8*(1+$H$14)*(1-$H$15)*(1-$H$16),0)</f>
        <v>440667</v>
      </c>
      <c r="E54" s="170">
        <f>ROUND(E106*Содержание!$H$8*(1+$H$14)*(1-$H$15)*(1-$H$16),0)</f>
        <v>464766</v>
      </c>
      <c r="F54" s="170">
        <f>ROUND(F106*Содержание!$H$8*(1+$H$14)*(1-$H$15)*(1-$H$16),0)</f>
        <v>479794</v>
      </c>
      <c r="G54" s="170">
        <f>ROUND(G106*Содержание!$H$8*(1+$H$14)*(1-$H$15)*(1-$H$16),0)</f>
        <v>497499</v>
      </c>
      <c r="H54" s="170">
        <f>ROUND(H106*Содержание!$H$8*(1+$H$14)*(1-$H$15)*(1-$H$16),0)</f>
        <v>515500</v>
      </c>
      <c r="I54" s="170">
        <f>ROUND(I106*Содержание!$H$8*(1+$H$14)*(1-$H$15)*(1-$H$16),0)</f>
        <v>541386</v>
      </c>
      <c r="J54" s="170">
        <f>ROUND(J106*Содержание!$H$8*(1+$H$14)*(1-$H$15)*(1-$H$16),0)</f>
        <v>554480</v>
      </c>
      <c r="K54" s="170">
        <f>ROUND(K106*Содержание!$H$8*(1+$H$14)*(1-$H$15)*(1-$H$16),0)</f>
        <v>570992</v>
      </c>
      <c r="L54" s="170">
        <f>ROUND(L106*Содержание!$H$8*(1+$H$14)*(1-$H$15)*(1-$H$16),0)</f>
        <v>588848</v>
      </c>
      <c r="M54" s="170">
        <f>ROUND(M106*Содержание!$H$8*(1+$H$14)*(1-$H$15)*(1-$H$16),0)</f>
        <v>617704</v>
      </c>
      <c r="N54" s="170">
        <f>ROUND(N106*Содержание!$H$8*(1+$H$14)*(1-$H$15)*(1-$H$16),0)</f>
        <v>634072</v>
      </c>
      <c r="O54" s="170">
        <f>ROUND(O106*Содержание!$H$8*(1+$H$14)*(1-$H$15)*(1-$H$16),0)</f>
        <v>655941</v>
      </c>
      <c r="P54" s="170">
        <f>ROUND(P106*Содержание!$H$8*(1+$H$14)*(1-$H$15)*(1-$H$16),0)</f>
        <v>665166</v>
      </c>
      <c r="Q54" s="170">
        <f>ROUND(Q106*Содержание!$H$8*(1+$H$14)*(1-$H$15)*(1-$H$16),0)</f>
        <v>701019</v>
      </c>
      <c r="R54" s="170">
        <f>ROUND(R106*Содержание!$H$8*(1+$H$14)*(1-$H$15)*(1-$H$16),0)</f>
        <v>722742</v>
      </c>
      <c r="S54" s="170">
        <f>ROUND(S106*Содержание!$H$8*(1+$H$14)*(1-$H$15)*(1-$H$16),0)</f>
        <v>743718</v>
      </c>
      <c r="T54" s="170">
        <f>ROUND(T106*Содержание!$H$8*(1+$H$14)*(1-$H$15)*(1-$H$16),0)</f>
        <v>753537</v>
      </c>
      <c r="U54" s="170">
        <f>ROUND(U106*Содержание!$H$8*(1+$H$14)*(1-$H$15)*(1-$H$16),0)</f>
        <v>790582</v>
      </c>
      <c r="V54" s="170">
        <f>ROUND(V106*Содержание!$H$8*(1+$H$14)*(1-$H$15)*(1-$H$16),0)</f>
        <v>803968</v>
      </c>
      <c r="W54" s="170">
        <f>ROUND(W106*Содержание!$H$8*(1+$H$14)*(1-$H$15)*(1-$H$16),0)</f>
        <v>823311</v>
      </c>
      <c r="X54" s="170">
        <f>ROUND(X106*Содержание!$H$8*(1+$H$14)*(1-$H$15)*(1-$H$16),0)</f>
        <v>839231</v>
      </c>
      <c r="Y54" s="170">
        <f>ROUND(Y106*Содержание!$H$8*(1+$H$14)*(1-$H$15)*(1-$H$16),0)</f>
        <v>861993</v>
      </c>
      <c r="Z54" s="170">
        <f>ROUND(Z106*Содержание!$H$8*(1+$H$14)*(1-$H$15)*(1-$H$16),0)</f>
        <v>953490</v>
      </c>
      <c r="AA54" s="170">
        <f>ROUND(AA106*Содержание!$H$8*(1+$H$14)*(1-$H$15)*(1-$H$16),0)</f>
        <v>979521</v>
      </c>
      <c r="AB54" s="170">
        <f>ROUND(AB106*Содержание!$H$8*(1+$H$14)*(1-$H$15)*(1-$H$16),0)</f>
        <v>1011064</v>
      </c>
      <c r="AC54" s="170">
        <f>ROUND(AC106*Содержание!$H$8*(1+$H$14)*(1-$H$15)*(1-$H$16),0)</f>
        <v>1031893</v>
      </c>
      <c r="AD54" s="170">
        <f>ROUND(AD106*Содержание!$H$8*(1+$H$14)*(1-$H$15)*(1-$H$16),0)</f>
        <v>1070274</v>
      </c>
      <c r="AE54" s="170">
        <f>ROUND(AE106*Содержание!$H$8*(1+$H$14)*(1-$H$15)*(1-$H$16),0)</f>
        <v>1087088</v>
      </c>
      <c r="AF54" s="170">
        <f>ROUND(AF106*Содержание!$H$8*(1+$H$14)*(1-$H$15)*(1-$H$16),0)</f>
        <v>1094822</v>
      </c>
      <c r="AG54" s="170">
        <f>ROUND(AG106*Содержание!$H$8*(1+$H$14)*(1-$H$15)*(1-$H$16),0)</f>
        <v>1100179</v>
      </c>
      <c r="AH54" s="170">
        <f>ROUND(AH106*Содержание!$H$8*(1+$H$14)*(1-$H$15)*(1-$H$16),0)</f>
        <v>1116100</v>
      </c>
      <c r="AI54" s="170">
        <f>ROUND(AI106*Содержание!$H$8*(1+$H$14)*(1-$H$15)*(1-$H$16),0)</f>
        <v>1130527</v>
      </c>
      <c r="AJ54" s="170">
        <f>ROUND(AJ106*Содержание!$H$8*(1+$H$14)*(1-$H$15)*(1-$H$16),0)</f>
        <v>1160581</v>
      </c>
      <c r="AK54" s="170">
        <f>ROUND(AK106*Содержание!$H$8*(1+$H$14)*(1-$H$15)*(1-$H$16),0)</f>
        <v>1186767</v>
      </c>
      <c r="AL54" s="170">
        <f>ROUND(AL106*Содержание!$H$8*(1+$H$14)*(1-$H$15)*(1-$H$16),0)</f>
        <v>1195393</v>
      </c>
      <c r="AM54" s="170">
        <f>ROUND(AM106*Содержание!$H$8*(1+$H$14)*(1-$H$15)*(1-$H$16),0)</f>
        <v>1217560</v>
      </c>
      <c r="AN54" s="170">
        <f>ROUND(AN106*Содержание!$H$8*(1+$H$14)*(1-$H$15)*(1-$H$16),0)</f>
        <v>1228570</v>
      </c>
      <c r="AO54" s="170">
        <f>ROUND(AO106*Содержание!$H$8*(1+$H$14)*(1-$H$15)*(1-$H$16),0)</f>
        <v>1238387</v>
      </c>
      <c r="AP54" s="71"/>
      <c r="AQ54" s="110" t="s">
        <v>280</v>
      </c>
      <c r="AR54" s="13"/>
      <c r="AS54" s="94"/>
      <c r="AT54" s="94"/>
      <c r="AU54" s="94"/>
      <c r="AV54" s="94"/>
      <c r="AW54" s="94"/>
      <c r="AX54" s="94"/>
      <c r="AY54" s="94"/>
      <c r="AZ54" s="94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>
      <c r="A56" s="1"/>
      <c r="B56" s="77"/>
      <c r="C56" s="1" t="s">
        <v>232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65" t="s">
        <v>551</v>
      </c>
      <c r="AR56" s="1"/>
      <c r="AS56" s="1"/>
      <c r="AT56" s="1"/>
      <c r="AU56" s="1"/>
      <c r="AV56" s="1"/>
      <c r="AW56" s="1"/>
      <c r="AX56" s="1"/>
      <c r="AY56" s="1"/>
      <c r="AZ56" s="1"/>
    </row>
    <row r="57" spans="1:52">
      <c r="A57" s="1"/>
      <c r="B57" s="1"/>
      <c r="C57" s="79" t="s">
        <v>229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2" t="s">
        <v>117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2" t="s">
        <v>128</v>
      </c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1"/>
      <c r="AH59" s="1"/>
      <c r="AI59" s="1"/>
      <c r="AJ59" s="1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15" customHeight="1">
      <c r="A60" s="1"/>
      <c r="B60" s="1"/>
      <c r="C60" s="1"/>
      <c r="D60" s="516" t="s">
        <v>559</v>
      </c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1"/>
      <c r="T60" s="1"/>
      <c r="U60" s="51"/>
      <c r="V60" s="585" t="s">
        <v>457</v>
      </c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1"/>
      <c r="AI60" s="1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>
      <c r="A61" s="1"/>
      <c r="B61" s="1"/>
      <c r="C61" s="1"/>
      <c r="D61" s="41" t="s">
        <v>119</v>
      </c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1"/>
      <c r="T61" s="1"/>
      <c r="U61" s="51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1"/>
      <c r="AI61" s="1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46.5" customHeight="1">
      <c r="A62" s="1"/>
      <c r="B62" s="1"/>
      <c r="C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1"/>
      <c r="AI62" s="1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2" t="s">
        <v>118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2"/>
      <c r="V64" s="52" t="s">
        <v>126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16" t="s">
        <v>121</v>
      </c>
      <c r="E65" s="516"/>
      <c r="F65" s="516"/>
      <c r="G65" s="516"/>
      <c r="H65" s="516"/>
      <c r="I65" s="516"/>
      <c r="J65" s="516"/>
      <c r="K65" s="516"/>
      <c r="L65" s="516"/>
      <c r="M65" s="516"/>
      <c r="N65" s="516"/>
      <c r="O65" s="516"/>
      <c r="P65" s="516"/>
      <c r="Q65" s="516"/>
      <c r="R65" s="516"/>
      <c r="S65" s="1"/>
      <c r="T65" s="1"/>
      <c r="U65" s="51"/>
      <c r="V65" s="585" t="s">
        <v>236</v>
      </c>
      <c r="W65" s="585"/>
      <c r="X65" s="585"/>
      <c r="Y65" s="585"/>
      <c r="Z65" s="585"/>
      <c r="AA65" s="585"/>
      <c r="AB65" s="585"/>
      <c r="AC65" s="585"/>
      <c r="AD65" s="585"/>
      <c r="AE65" s="585"/>
      <c r="AF65" s="585"/>
      <c r="AG65" s="585"/>
      <c r="AH65" s="1"/>
      <c r="AI65" s="1"/>
      <c r="AJ65" s="1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5" customHeight="1">
      <c r="A66" s="1"/>
      <c r="B66" s="1"/>
      <c r="C66" s="1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1"/>
      <c r="T66" s="1"/>
      <c r="U66" s="51"/>
      <c r="V66" s="585"/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1"/>
      <c r="AI66" s="1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>
      <c r="A67" s="1"/>
      <c r="B67" s="1"/>
      <c r="C67" s="1"/>
      <c r="D67" s="41" t="s">
        <v>705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1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1"/>
      <c r="AI67" s="1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3.5" customHeight="1">
      <c r="A68" s="1"/>
      <c r="B68" s="1"/>
      <c r="C68" s="1"/>
      <c r="D68" s="4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41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"/>
      <c r="AH68" s="1"/>
      <c r="AI68" s="1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82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 ht="17.25">
      <c r="A70" s="152" t="s">
        <v>570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idden="1" outlineLevel="1">
      <c r="A72" s="46"/>
      <c r="B72" s="46">
        <v>2125</v>
      </c>
      <c r="C72" s="46">
        <v>2250</v>
      </c>
      <c r="D72" s="46">
        <v>2375</v>
      </c>
      <c r="E72" s="46">
        <v>2500</v>
      </c>
      <c r="F72" s="46">
        <v>2625</v>
      </c>
      <c r="G72" s="46">
        <v>2750</v>
      </c>
      <c r="H72" s="46">
        <v>2875</v>
      </c>
      <c r="I72" s="46">
        <v>3000</v>
      </c>
      <c r="J72" s="46">
        <v>3125</v>
      </c>
      <c r="K72" s="46">
        <v>3250</v>
      </c>
      <c r="L72" s="46">
        <v>3375</v>
      </c>
      <c r="M72" s="46">
        <v>3500</v>
      </c>
      <c r="N72" s="46">
        <v>3625</v>
      </c>
      <c r="O72" s="46">
        <v>3750</v>
      </c>
      <c r="P72" s="46">
        <v>3875</v>
      </c>
      <c r="Q72" s="46">
        <v>4000</v>
      </c>
      <c r="R72" s="46">
        <v>4125</v>
      </c>
      <c r="S72" s="46">
        <v>4250</v>
      </c>
      <c r="T72" s="46">
        <v>4375</v>
      </c>
      <c r="U72" s="46">
        <v>4500</v>
      </c>
      <c r="V72" s="46">
        <v>4625</v>
      </c>
      <c r="W72" s="46">
        <v>4750</v>
      </c>
      <c r="X72" s="46">
        <v>4875</v>
      </c>
      <c r="Y72" s="46">
        <v>5000</v>
      </c>
      <c r="Z72" s="46">
        <v>5125</v>
      </c>
      <c r="AA72" s="46">
        <v>5250</v>
      </c>
      <c r="AB72" s="46">
        <v>5375</v>
      </c>
      <c r="AC72" s="46">
        <v>5500</v>
      </c>
      <c r="AD72" s="46">
        <v>5625</v>
      </c>
      <c r="AE72" s="46">
        <v>5750</v>
      </c>
      <c r="AF72" s="46">
        <v>5875</v>
      </c>
      <c r="AG72" s="46">
        <v>6000</v>
      </c>
      <c r="AH72" s="46">
        <v>6125</v>
      </c>
      <c r="AI72" s="46">
        <v>6250</v>
      </c>
      <c r="AJ72" s="46">
        <v>6375</v>
      </c>
      <c r="AK72" s="46">
        <v>6500</v>
      </c>
      <c r="AL72" s="46">
        <v>6625</v>
      </c>
      <c r="AM72" s="46">
        <v>6750</v>
      </c>
      <c r="AN72" s="46">
        <v>6875</v>
      </c>
      <c r="AO72" s="46">
        <v>7000</v>
      </c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s="256" customFormat="1" hidden="1" outlineLevel="1">
      <c r="A73" s="166">
        <v>1875</v>
      </c>
      <c r="B73" s="171">
        <v>161753.89830508476</v>
      </c>
      <c r="C73" s="171">
        <v>173147.79661016949</v>
      </c>
      <c r="D73" s="171">
        <v>177418.98305084748</v>
      </c>
      <c r="E73" s="171">
        <v>181219.32203389832</v>
      </c>
      <c r="F73" s="171">
        <v>190875.25423728814</v>
      </c>
      <c r="G73" s="171">
        <v>201003.05084745763</v>
      </c>
      <c r="H73" s="171">
        <v>205277.2881355932</v>
      </c>
      <c r="I73" s="171">
        <v>209391.86440677967</v>
      </c>
      <c r="J73" s="171">
        <v>226800</v>
      </c>
      <c r="K73" s="171">
        <v>230758.98305084748</v>
      </c>
      <c r="L73" s="171">
        <v>235506.10169491527</v>
      </c>
      <c r="M73" s="171">
        <v>238829.49152542371</v>
      </c>
      <c r="N73" s="171">
        <v>250066.77966101695</v>
      </c>
      <c r="O73" s="171">
        <v>260194.57627118644</v>
      </c>
      <c r="P73" s="171">
        <v>265258.98305084748</v>
      </c>
      <c r="Q73" s="171">
        <v>269690.84745762713</v>
      </c>
      <c r="R73" s="171">
        <v>284568.81355932204</v>
      </c>
      <c r="S73" s="171">
        <v>289632.20338983054</v>
      </c>
      <c r="T73" s="171">
        <v>293905.42372881359</v>
      </c>
      <c r="U73" s="171">
        <v>298179.66101694916</v>
      </c>
      <c r="V73" s="171">
        <v>312422.03389830509</v>
      </c>
      <c r="W73" s="171">
        <v>325561.01694915252</v>
      </c>
      <c r="X73" s="171">
        <v>329677.62711864407</v>
      </c>
      <c r="Y73" s="171">
        <v>334425.76271186443</v>
      </c>
      <c r="Z73" s="171">
        <v>339173.89830508473</v>
      </c>
      <c r="AA73" s="171">
        <v>351042.71186440677</v>
      </c>
      <c r="AB73" s="171">
        <v>357213.55932203389</v>
      </c>
      <c r="AC73" s="171">
        <v>362754.9152542373</v>
      </c>
      <c r="AD73" s="171">
        <v>368136.61016949156</v>
      </c>
      <c r="AE73" s="171">
        <v>373515.2542372882</v>
      </c>
      <c r="AF73" s="171">
        <v>384911.18644067796</v>
      </c>
      <c r="AG73" s="171">
        <v>390924.40677966102</v>
      </c>
      <c r="AH73" s="171">
        <v>403746.10169491527</v>
      </c>
      <c r="AI73" s="171">
        <v>415773.55932203389</v>
      </c>
      <c r="AJ73" s="171">
        <v>421949.49152542377</v>
      </c>
      <c r="AK73" s="171">
        <v>427644.40677966102</v>
      </c>
      <c r="AL73" s="171">
        <v>433183.72881355934</v>
      </c>
      <c r="AM73" s="171">
        <v>445688.1355932203</v>
      </c>
      <c r="AN73" s="171">
        <v>451860</v>
      </c>
      <c r="AO73" s="171">
        <v>457398.30508474575</v>
      </c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</row>
    <row r="74" spans="1:52" hidden="1" outlineLevel="1">
      <c r="A74" s="46">
        <v>2000</v>
      </c>
      <c r="B74" s="171">
        <v>166346.44067796611</v>
      </c>
      <c r="C74" s="171">
        <v>176630.8474576271</v>
      </c>
      <c r="D74" s="171">
        <v>181219.32203389832</v>
      </c>
      <c r="E74" s="171">
        <v>184857.96610169494</v>
      </c>
      <c r="F74" s="171">
        <v>194829.15254237287</v>
      </c>
      <c r="G74" s="171">
        <v>205117.6271186441</v>
      </c>
      <c r="H74" s="171">
        <v>209391.86440677967</v>
      </c>
      <c r="I74" s="171">
        <v>213348.81355932204</v>
      </c>
      <c r="J74" s="171">
        <v>231706.77966101695</v>
      </c>
      <c r="K74" s="171">
        <v>235506.10169491527</v>
      </c>
      <c r="L74" s="171">
        <v>240255.25423728814</v>
      </c>
      <c r="M74" s="171">
        <v>244052.54237288138</v>
      </c>
      <c r="N74" s="171">
        <v>255447.45762711865</v>
      </c>
      <c r="O74" s="171">
        <v>265579.32203389832</v>
      </c>
      <c r="P74" s="171">
        <v>270640.67796610168</v>
      </c>
      <c r="Q74" s="171">
        <v>275230.16949152545</v>
      </c>
      <c r="R74" s="171">
        <v>290425.42372881359</v>
      </c>
      <c r="S74" s="171">
        <v>295489.83050847461</v>
      </c>
      <c r="T74" s="171">
        <v>299920.67796610168</v>
      </c>
      <c r="U74" s="171">
        <v>304511.18644067796</v>
      </c>
      <c r="V74" s="171">
        <v>318751.52542372886</v>
      </c>
      <c r="W74" s="171">
        <v>332523.05084745766</v>
      </c>
      <c r="X74" s="171">
        <v>336484.06779661018</v>
      </c>
      <c r="Y74" s="171">
        <v>341071.52542372886</v>
      </c>
      <c r="Z74" s="171">
        <v>346295.59322033898</v>
      </c>
      <c r="AA74" s="171">
        <v>358164.40677966102</v>
      </c>
      <c r="AB74" s="171">
        <v>364336.27118644066</v>
      </c>
      <c r="AC74" s="171">
        <v>370034.23728813563</v>
      </c>
      <c r="AD74" s="171">
        <v>375574.57627118641</v>
      </c>
      <c r="AE74" s="171">
        <v>380955.2542372882</v>
      </c>
      <c r="AF74" s="171">
        <v>392506.77966101695</v>
      </c>
      <c r="AG74" s="171">
        <v>398838.30508474575</v>
      </c>
      <c r="AH74" s="171">
        <v>411819.66101694916</v>
      </c>
      <c r="AI74" s="171">
        <v>424162.37288135599</v>
      </c>
      <c r="AJ74" s="171">
        <v>430652.54237288138</v>
      </c>
      <c r="AK74" s="171">
        <v>436665.76271186443</v>
      </c>
      <c r="AL74" s="171">
        <v>442047.45762711862</v>
      </c>
      <c r="AM74" s="171">
        <v>455024.74576271186</v>
      </c>
      <c r="AN74" s="171">
        <v>461040</v>
      </c>
      <c r="AO74" s="171">
        <v>466736.94915254239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166">
        <v>2125</v>
      </c>
      <c r="B75" s="171">
        <v>170614.57627118644</v>
      </c>
      <c r="C75" s="171">
        <v>177418.98305084748</v>
      </c>
      <c r="D75" s="171">
        <v>184857.96610169494</v>
      </c>
      <c r="E75" s="171">
        <v>194670.50847457626</v>
      </c>
      <c r="F75" s="171">
        <v>198944.74576271189</v>
      </c>
      <c r="G75" s="171">
        <v>209391.86440677967</v>
      </c>
      <c r="H75" s="171">
        <v>213980.33898305087</v>
      </c>
      <c r="I75" s="171">
        <v>224584.06779661015</v>
      </c>
      <c r="J75" s="171">
        <v>236453.89830508476</v>
      </c>
      <c r="K75" s="171">
        <v>240729.15254237287</v>
      </c>
      <c r="L75" s="171">
        <v>245633.89830508476</v>
      </c>
      <c r="M75" s="171">
        <v>257664.40677966102</v>
      </c>
      <c r="N75" s="171">
        <v>260355.25423728814</v>
      </c>
      <c r="O75" s="171">
        <v>270640.67796610168</v>
      </c>
      <c r="P75" s="171">
        <v>275230.16949152545</v>
      </c>
      <c r="Q75" s="171">
        <v>288682.37288135593</v>
      </c>
      <c r="R75" s="171">
        <v>296124.40677966102</v>
      </c>
      <c r="S75" s="171">
        <v>302454.9152542373</v>
      </c>
      <c r="T75" s="171">
        <v>305776.27118644072</v>
      </c>
      <c r="U75" s="171">
        <v>319229.49152542377</v>
      </c>
      <c r="V75" s="171">
        <v>324927.45762711862</v>
      </c>
      <c r="W75" s="171">
        <v>339806.44067796611</v>
      </c>
      <c r="X75" s="171">
        <v>344235.25423728809</v>
      </c>
      <c r="Y75" s="171">
        <v>349460.33898305084</v>
      </c>
      <c r="Z75" s="171">
        <v>359112.20338983054</v>
      </c>
      <c r="AA75" s="171">
        <v>372090.50847457629</v>
      </c>
      <c r="AB75" s="171">
        <v>377787.45762711862</v>
      </c>
      <c r="AC75" s="171">
        <v>383488.4745762712</v>
      </c>
      <c r="AD75" s="171">
        <v>388867.11864406778</v>
      </c>
      <c r="AE75" s="171">
        <v>394724.74576271186</v>
      </c>
      <c r="AF75" s="171">
        <v>407070.50847457629</v>
      </c>
      <c r="AG75" s="171">
        <v>412290.50847457629</v>
      </c>
      <c r="AH75" s="171">
        <v>427012.88135593222</v>
      </c>
      <c r="AI75" s="171">
        <v>438248.1355932203</v>
      </c>
      <c r="AJ75" s="171">
        <v>444578.64406779665</v>
      </c>
      <c r="AK75" s="171">
        <v>450437.28813559323</v>
      </c>
      <c r="AL75" s="171">
        <v>456608.1355932203</v>
      </c>
      <c r="AM75" s="171">
        <v>468794.23728813563</v>
      </c>
      <c r="AN75" s="171">
        <v>474809.49152542371</v>
      </c>
      <c r="AO75" s="171">
        <v>480031.52542372886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166">
        <v>2250</v>
      </c>
      <c r="B76" s="171">
        <v>192853.22033898305</v>
      </c>
      <c r="C76" s="171">
        <v>197172.20338983051</v>
      </c>
      <c r="D76" s="171">
        <v>201789.15254237287</v>
      </c>
      <c r="E76" s="171">
        <v>206257.6271186441</v>
      </c>
      <c r="F76" s="171">
        <v>218617.6271186441</v>
      </c>
      <c r="G76" s="171">
        <v>230979.66101694916</v>
      </c>
      <c r="H76" s="171">
        <v>236041.01694915254</v>
      </c>
      <c r="I76" s="171">
        <v>240658.98305084748</v>
      </c>
      <c r="J76" s="171">
        <v>245478.30508474575</v>
      </c>
      <c r="K76" s="171">
        <v>249749.49152542371</v>
      </c>
      <c r="L76" s="171">
        <v>259720.67796610171</v>
      </c>
      <c r="M76" s="171">
        <v>264310.16949152545</v>
      </c>
      <c r="N76" s="171">
        <v>278078.64406779659</v>
      </c>
      <c r="O76" s="171">
        <v>284568.81355932204</v>
      </c>
      <c r="P76" s="171">
        <v>289160.33898305084</v>
      </c>
      <c r="Q76" s="171">
        <v>299762.03389830509</v>
      </c>
      <c r="R76" s="171">
        <v>314325.76271186443</v>
      </c>
      <c r="S76" s="171">
        <v>320493.55932203389</v>
      </c>
      <c r="T76" s="171">
        <v>325402.37288135599</v>
      </c>
      <c r="U76" s="171">
        <v>331099.32203389832</v>
      </c>
      <c r="V76" s="171">
        <v>347085.76271186443</v>
      </c>
      <c r="W76" s="171">
        <v>351989.49152542377</v>
      </c>
      <c r="X76" s="171">
        <v>356897.28813559323</v>
      </c>
      <c r="Y76" s="171">
        <v>372408.81355932209</v>
      </c>
      <c r="Z76" s="171">
        <v>374624.74576271186</v>
      </c>
      <c r="AA76" s="171">
        <v>378424.06779661018</v>
      </c>
      <c r="AB76" s="171">
        <v>383961.35593220341</v>
      </c>
      <c r="AC76" s="171">
        <v>390452.54237288132</v>
      </c>
      <c r="AD76" s="171">
        <v>396150.50847457629</v>
      </c>
      <c r="AE76" s="171">
        <v>402953.89830508473</v>
      </c>
      <c r="AF76" s="171">
        <v>414032.54237288138</v>
      </c>
      <c r="AG76" s="171">
        <v>421156.27118644066</v>
      </c>
      <c r="AH76" s="171">
        <v>435402.71186440677</v>
      </c>
      <c r="AI76" s="171">
        <v>447427.11864406784</v>
      </c>
      <c r="AJ76" s="171">
        <v>453600</v>
      </c>
      <c r="AK76" s="171">
        <v>460090.16949152545</v>
      </c>
      <c r="AL76" s="171">
        <v>466579.32203389832</v>
      </c>
      <c r="AM76" s="171">
        <v>478924.06779661018</v>
      </c>
      <c r="AN76" s="171">
        <v>485728.4745762712</v>
      </c>
      <c r="AO76" s="171">
        <v>491741.69491525425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166">
        <v>2375</v>
      </c>
      <c r="B77" s="171">
        <v>197172.20338983051</v>
      </c>
      <c r="C77" s="171">
        <v>201193.22033898305</v>
      </c>
      <c r="D77" s="171">
        <v>205362.71186440677</v>
      </c>
      <c r="E77" s="171">
        <v>209682.71186440677</v>
      </c>
      <c r="F77" s="171">
        <v>222788.13559322033</v>
      </c>
      <c r="G77" s="171">
        <v>236487.45762711865</v>
      </c>
      <c r="H77" s="171">
        <v>240358.98305084748</v>
      </c>
      <c r="I77" s="171">
        <v>244529.49152542371</v>
      </c>
      <c r="J77" s="171">
        <v>249749.49152542371</v>
      </c>
      <c r="K77" s="171">
        <v>254334.9152542373</v>
      </c>
      <c r="L77" s="171">
        <v>269532.20338983054</v>
      </c>
      <c r="M77" s="171">
        <v>283935.25423728814</v>
      </c>
      <c r="N77" s="171">
        <v>289002.71186440677</v>
      </c>
      <c r="O77" s="171">
        <v>290425.42372881359</v>
      </c>
      <c r="P77" s="171">
        <v>300872.54237288138</v>
      </c>
      <c r="Q77" s="171">
        <v>311474.23728813557</v>
      </c>
      <c r="R77" s="171">
        <v>340137.96610169491</v>
      </c>
      <c r="S77" s="171">
        <v>346692.20338983054</v>
      </c>
      <c r="T77" s="171">
        <v>352202.03389830509</v>
      </c>
      <c r="U77" s="171">
        <v>357860.33898305084</v>
      </c>
      <c r="V77" s="171">
        <v>374689.83050847455</v>
      </c>
      <c r="W77" s="171">
        <v>391218.30508474575</v>
      </c>
      <c r="X77" s="171">
        <v>396579.66101694916</v>
      </c>
      <c r="Y77" s="171">
        <v>401644.06779661018</v>
      </c>
      <c r="Z77" s="171">
        <v>404025.76271186443</v>
      </c>
      <c r="AA77" s="171">
        <v>415773.55932203389</v>
      </c>
      <c r="AB77" s="171">
        <v>422262.71186440677</v>
      </c>
      <c r="AC77" s="171">
        <v>429545.08474576275</v>
      </c>
      <c r="AD77" s="171">
        <v>436823.3898305085</v>
      </c>
      <c r="AE77" s="171">
        <v>442680</v>
      </c>
      <c r="AF77" s="171">
        <v>457715.59322033898</v>
      </c>
      <c r="AG77" s="171">
        <v>464522.03389830509</v>
      </c>
      <c r="AH77" s="171">
        <v>481140</v>
      </c>
      <c r="AI77" s="171">
        <v>494591.18644067796</v>
      </c>
      <c r="AJ77" s="171">
        <v>501713.89830508473</v>
      </c>
      <c r="AK77" s="171">
        <v>508520.33898305084</v>
      </c>
      <c r="AL77" s="171">
        <v>515642.03389830509</v>
      </c>
      <c r="AM77" s="171">
        <v>529253.89830508479</v>
      </c>
      <c r="AN77" s="171">
        <v>537165.76271186443</v>
      </c>
      <c r="AO77" s="171">
        <v>544289.49152542371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166">
        <v>2500</v>
      </c>
      <c r="B78" s="171">
        <v>201043.72881355931</v>
      </c>
      <c r="C78" s="171">
        <v>205064.74576271189</v>
      </c>
      <c r="D78" s="171">
        <v>209235.25423728814</v>
      </c>
      <c r="E78" s="171">
        <v>221102.03389830509</v>
      </c>
      <c r="F78" s="171">
        <v>229647.45762711865</v>
      </c>
      <c r="G78" s="171">
        <v>243103.72881355931</v>
      </c>
      <c r="H78" s="171">
        <v>247850.84745762713</v>
      </c>
      <c r="I78" s="171">
        <v>257028.81355932204</v>
      </c>
      <c r="J78" s="171">
        <v>264628.4745762712</v>
      </c>
      <c r="K78" s="171">
        <v>277765.42372881353</v>
      </c>
      <c r="L78" s="171">
        <v>283145.0847457627</v>
      </c>
      <c r="M78" s="171">
        <v>296596.27118644072</v>
      </c>
      <c r="N78" s="171">
        <v>303561.35593220335</v>
      </c>
      <c r="O78" s="171">
        <v>317171.18644067796</v>
      </c>
      <c r="P78" s="171">
        <v>321761.69491525419</v>
      </c>
      <c r="Q78" s="171">
        <v>333316.27118644066</v>
      </c>
      <c r="R78" s="171">
        <v>346692.20338983054</v>
      </c>
      <c r="S78" s="171">
        <v>352498.98305084743</v>
      </c>
      <c r="T78" s="171">
        <v>358308.81355932209</v>
      </c>
      <c r="U78" s="171">
        <v>370667.79661016952</v>
      </c>
      <c r="V78" s="171">
        <v>381984.40677966102</v>
      </c>
      <c r="W78" s="171">
        <v>399704.74576271186</v>
      </c>
      <c r="X78" s="171">
        <v>404473.22033898305</v>
      </c>
      <c r="Y78" s="171">
        <v>410283.05084745766</v>
      </c>
      <c r="Z78" s="171">
        <v>428278.98305084743</v>
      </c>
      <c r="AA78" s="171">
        <v>443629.83050847461</v>
      </c>
      <c r="AB78" s="171">
        <v>451068.81355932209</v>
      </c>
      <c r="AC78" s="171">
        <v>458348.1355932203</v>
      </c>
      <c r="AD78" s="171">
        <v>465942.71186440677</v>
      </c>
      <c r="AE78" s="171">
        <v>474017.28813559317</v>
      </c>
      <c r="AF78" s="171">
        <v>488418.30508474575</v>
      </c>
      <c r="AG78" s="171">
        <v>495543.05084745761</v>
      </c>
      <c r="AH78" s="171">
        <v>512477.28813559317</v>
      </c>
      <c r="AI78" s="171">
        <v>529253.89830508479</v>
      </c>
      <c r="AJ78" s="171">
        <v>536692.88135593222</v>
      </c>
      <c r="AK78" s="171">
        <v>544447.11864406778</v>
      </c>
      <c r="AL78" s="171">
        <v>551254.57627118647</v>
      </c>
      <c r="AM78" s="171">
        <v>566764.06779661018</v>
      </c>
      <c r="AN78" s="171">
        <v>574836.6101694915</v>
      </c>
      <c r="AO78" s="171">
        <v>583539.66101694922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166">
        <v>2625</v>
      </c>
      <c r="B79" s="171">
        <v>202423.72881355931</v>
      </c>
      <c r="C79" s="171">
        <v>208124.74576271189</v>
      </c>
      <c r="D79" s="171">
        <v>220154.2372881356</v>
      </c>
      <c r="E79" s="171">
        <v>231232.88135593222</v>
      </c>
      <c r="F79" s="171">
        <v>239301.35593220338</v>
      </c>
      <c r="G79" s="171">
        <v>248644.06779661015</v>
      </c>
      <c r="H79" s="171">
        <v>258770.84745762713</v>
      </c>
      <c r="I79" s="171">
        <v>271113.55932203389</v>
      </c>
      <c r="J79" s="171">
        <v>285037.62711864407</v>
      </c>
      <c r="K79" s="171">
        <v>291374.23728813557</v>
      </c>
      <c r="L79" s="171">
        <v>297230.84745762713</v>
      </c>
      <c r="M79" s="171">
        <v>311158.98305084748</v>
      </c>
      <c r="N79" s="171">
        <v>316853.89830508473</v>
      </c>
      <c r="O79" s="171">
        <v>332367.45762711862</v>
      </c>
      <c r="P79" s="171">
        <v>337747.11864406778</v>
      </c>
      <c r="Q79" s="171">
        <v>343284.40677966102</v>
      </c>
      <c r="R79" s="171">
        <v>361646.44067796611</v>
      </c>
      <c r="S79" s="171">
        <v>368136.61016949156</v>
      </c>
      <c r="T79" s="171">
        <v>374465.08474576275</v>
      </c>
      <c r="U79" s="171">
        <v>391716.61016949156</v>
      </c>
      <c r="V79" s="171">
        <v>399470.84745762713</v>
      </c>
      <c r="W79" s="171">
        <v>408968.1355932203</v>
      </c>
      <c r="X79" s="171">
        <v>413876.94915254239</v>
      </c>
      <c r="Y79" s="171">
        <v>427644.40677966102</v>
      </c>
      <c r="Z79" s="171">
        <v>433661.69491525419</v>
      </c>
      <c r="AA79" s="171">
        <v>443789.49152542377</v>
      </c>
      <c r="AB79" s="171">
        <v>450751.52542372886</v>
      </c>
      <c r="AC79" s="171">
        <v>458506.77966101695</v>
      </c>
      <c r="AD79" s="171">
        <v>466264.06779661018</v>
      </c>
      <c r="AE79" s="171">
        <v>472909.83050847461</v>
      </c>
      <c r="AF79" s="171">
        <v>487311.86440677964</v>
      </c>
      <c r="AG79" s="171">
        <v>494591.18644067796</v>
      </c>
      <c r="AH79" s="171">
        <v>529253.89830508479</v>
      </c>
      <c r="AI79" s="171">
        <v>560433.55932203389</v>
      </c>
      <c r="AJ79" s="171">
        <v>564862.37288135593</v>
      </c>
      <c r="AK79" s="171">
        <v>568820.3389830509</v>
      </c>
      <c r="AL79" s="171">
        <v>572143.72881355928</v>
      </c>
      <c r="AM79" s="171">
        <v>579264.40677966108</v>
      </c>
      <c r="AN79" s="171">
        <v>582747.45762711868</v>
      </c>
      <c r="AO79" s="171">
        <v>584330.84745762718</v>
      </c>
    </row>
    <row r="80" spans="1:52" hidden="1" outlineLevel="1">
      <c r="A80" s="166">
        <v>2750</v>
      </c>
      <c r="B80" s="171">
        <v>211320</v>
      </c>
      <c r="C80" s="171">
        <v>220311.86440677967</v>
      </c>
      <c r="D80" s="171">
        <v>226642.37288135593</v>
      </c>
      <c r="E80" s="171">
        <v>238194.9152542373</v>
      </c>
      <c r="F80" s="171">
        <v>245792.54237288138</v>
      </c>
      <c r="G80" s="171">
        <v>260194.57627118644</v>
      </c>
      <c r="H80" s="171">
        <v>265415.59322033898</v>
      </c>
      <c r="I80" s="171">
        <v>279501.35593220335</v>
      </c>
      <c r="J80" s="171">
        <v>294542.03389830509</v>
      </c>
      <c r="K80" s="171">
        <v>299920.67796610168</v>
      </c>
      <c r="L80" s="171">
        <v>305776.27118644072</v>
      </c>
      <c r="M80" s="171">
        <v>320812.88135593222</v>
      </c>
      <c r="N80" s="171">
        <v>327300</v>
      </c>
      <c r="O80" s="171">
        <v>343284.40677966102</v>
      </c>
      <c r="P80" s="171">
        <v>348667.11864406778</v>
      </c>
      <c r="Q80" s="171">
        <v>353891.18644067796</v>
      </c>
      <c r="R80" s="171">
        <v>373515.2542372882</v>
      </c>
      <c r="S80" s="171">
        <v>380955.2542372882</v>
      </c>
      <c r="T80" s="171">
        <v>388076.94915254239</v>
      </c>
      <c r="U80" s="171">
        <v>406277.28813559323</v>
      </c>
      <c r="V80" s="171">
        <v>412927.11864406778</v>
      </c>
      <c r="W80" s="171">
        <v>421630.16949152545</v>
      </c>
      <c r="X80" s="171">
        <v>427644.40677966102</v>
      </c>
      <c r="Y80" s="171">
        <v>441570.50847457629</v>
      </c>
      <c r="Z80" s="171">
        <v>448377.96610169497</v>
      </c>
      <c r="AA80" s="171">
        <v>458506.77966101695</v>
      </c>
      <c r="AB80" s="171">
        <v>466419.66101694916</v>
      </c>
      <c r="AC80" s="171">
        <v>474174.9152542373</v>
      </c>
      <c r="AD80" s="171">
        <v>481140</v>
      </c>
      <c r="AE80" s="171">
        <v>489053.89830508473</v>
      </c>
      <c r="AF80" s="171">
        <v>504403.72881355928</v>
      </c>
      <c r="AG80" s="171">
        <v>512163.05084745761</v>
      </c>
      <c r="AH80" s="171">
        <v>560906.44067796611</v>
      </c>
      <c r="AI80" s="171">
        <v>562648.47457627114</v>
      </c>
      <c r="AJ80" s="171">
        <v>565022.03389830503</v>
      </c>
      <c r="AK80" s="171">
        <v>573250.16949152539</v>
      </c>
      <c r="AL80" s="171">
        <v>575623.72881355928</v>
      </c>
      <c r="AM80" s="171">
        <v>584806.779661017</v>
      </c>
      <c r="AN80" s="171">
        <v>592242.71186440671</v>
      </c>
      <c r="AO80" s="171">
        <v>600158.64406779665</v>
      </c>
    </row>
    <row r="81" spans="1:41" hidden="1" outlineLevel="1">
      <c r="A81" s="166">
        <v>2875</v>
      </c>
      <c r="B81" s="171">
        <v>214769.49152542371</v>
      </c>
      <c r="C81" s="171">
        <v>225536.94915254237</v>
      </c>
      <c r="D81" s="171">
        <v>230758.98305084748</v>
      </c>
      <c r="E81" s="171">
        <v>242312.54237288138</v>
      </c>
      <c r="F81" s="171">
        <v>250066.77966101695</v>
      </c>
      <c r="G81" s="171">
        <v>264628.4745762712</v>
      </c>
      <c r="H81" s="171">
        <v>270640.67796610168</v>
      </c>
      <c r="I81" s="171">
        <v>284884.06779661018</v>
      </c>
      <c r="J81" s="171">
        <v>299920.67796610168</v>
      </c>
      <c r="K81" s="171">
        <v>305776.27118644072</v>
      </c>
      <c r="L81" s="171">
        <v>311474.23728813557</v>
      </c>
      <c r="M81" s="171">
        <v>325561.01694915252</v>
      </c>
      <c r="N81" s="171">
        <v>333470.84745762713</v>
      </c>
      <c r="O81" s="171">
        <v>349460.33898305084</v>
      </c>
      <c r="P81" s="171">
        <v>354997.62711864407</v>
      </c>
      <c r="Q81" s="171">
        <v>371140.67796610174</v>
      </c>
      <c r="R81" s="171">
        <v>379687.11864406778</v>
      </c>
      <c r="S81" s="171">
        <v>388076.94915254239</v>
      </c>
      <c r="T81" s="171">
        <v>392667.45762711862</v>
      </c>
      <c r="U81" s="171">
        <v>411185.08474576275</v>
      </c>
      <c r="V81" s="171">
        <v>418939.32203389832</v>
      </c>
      <c r="W81" s="171">
        <v>438248.1355932203</v>
      </c>
      <c r="X81" s="171">
        <v>443470.16949152545</v>
      </c>
      <c r="Y81" s="171">
        <v>449487.45762711862</v>
      </c>
      <c r="Z81" s="171">
        <v>470220</v>
      </c>
      <c r="AA81" s="171">
        <v>486836.94915254239</v>
      </c>
      <c r="AB81" s="171">
        <v>494431.52542372886</v>
      </c>
      <c r="AC81" s="171">
        <v>503136.6101694915</v>
      </c>
      <c r="AD81" s="171">
        <v>511369.83050847461</v>
      </c>
      <c r="AE81" s="171">
        <v>518964.40677966108</v>
      </c>
      <c r="AF81" s="171">
        <v>534635.59322033892</v>
      </c>
      <c r="AG81" s="171">
        <v>542232.20338983054</v>
      </c>
      <c r="AH81" s="171">
        <v>572937.96610169497</v>
      </c>
      <c r="AI81" s="171">
        <v>577845.76271186443</v>
      </c>
      <c r="AJ81" s="171">
        <v>585916.27118644072</v>
      </c>
      <c r="AK81" s="171">
        <v>594304.06779661018</v>
      </c>
      <c r="AL81" s="171">
        <v>602849.49152542371</v>
      </c>
      <c r="AM81" s="171">
        <v>620255.59322033892</v>
      </c>
      <c r="AN81" s="171">
        <v>626747.79661016946</v>
      </c>
      <c r="AO81" s="171">
        <v>644157.96610169485</v>
      </c>
    </row>
    <row r="82" spans="1:41" hidden="1" outlineLevel="1">
      <c r="A82" s="166">
        <v>3000</v>
      </c>
      <c r="B82" s="171">
        <v>235594.57627118644</v>
      </c>
      <c r="C82" s="171">
        <v>241551.86440677964</v>
      </c>
      <c r="D82" s="171">
        <v>247658.64406779659</v>
      </c>
      <c r="E82" s="171">
        <v>258296.94915254237</v>
      </c>
      <c r="F82" s="171">
        <v>270143.3898305085</v>
      </c>
      <c r="G82" s="171">
        <v>287268.81355932204</v>
      </c>
      <c r="H82" s="171">
        <v>292633.22033898305</v>
      </c>
      <c r="I82" s="171">
        <v>302769.15254237287</v>
      </c>
      <c r="J82" s="171">
        <v>323977.62711864407</v>
      </c>
      <c r="K82" s="171">
        <v>330149.49152542377</v>
      </c>
      <c r="L82" s="171">
        <v>337273.22033898305</v>
      </c>
      <c r="M82" s="171">
        <v>344395.93220338988</v>
      </c>
      <c r="N82" s="171">
        <v>361804.06779661018</v>
      </c>
      <c r="O82" s="171">
        <v>379057.62711864407</v>
      </c>
      <c r="P82" s="171">
        <v>385862.03389830509</v>
      </c>
      <c r="Q82" s="171">
        <v>393301.01694915252</v>
      </c>
      <c r="R82" s="171">
        <v>420260.33898305084</v>
      </c>
      <c r="S82" s="171">
        <v>428744.74576271186</v>
      </c>
      <c r="T82" s="171">
        <v>435895.93220338988</v>
      </c>
      <c r="U82" s="171">
        <v>442298.64406779665</v>
      </c>
      <c r="V82" s="171">
        <v>462851.18644067796</v>
      </c>
      <c r="W82" s="171">
        <v>483548.1355932203</v>
      </c>
      <c r="X82" s="171">
        <v>490252.88135593222</v>
      </c>
      <c r="Y82" s="171">
        <v>497400</v>
      </c>
      <c r="Z82" s="171">
        <v>499340.33898305084</v>
      </c>
      <c r="AA82" s="171">
        <v>515484.40677966108</v>
      </c>
      <c r="AB82" s="171">
        <v>525615.25423728814</v>
      </c>
      <c r="AC82" s="171">
        <v>534159.66101694922</v>
      </c>
      <c r="AD82" s="171">
        <v>541441.01694915257</v>
      </c>
      <c r="AE82" s="171">
        <v>550778.64406779665</v>
      </c>
      <c r="AF82" s="171">
        <v>568188.81355932204</v>
      </c>
      <c r="AG82" s="171">
        <v>576892.88135593222</v>
      </c>
      <c r="AH82" s="171">
        <v>601583.3898305085</v>
      </c>
      <c r="AI82" s="171">
        <v>618043.72881355928</v>
      </c>
      <c r="AJ82" s="171">
        <v>622950.50847457629</v>
      </c>
      <c r="AK82" s="171">
        <v>631969.83050847461</v>
      </c>
      <c r="AL82" s="171">
        <v>640516.2711864406</v>
      </c>
      <c r="AM82" s="171">
        <v>665997.96610169485</v>
      </c>
      <c r="AN82" s="171">
        <v>670587.45762711868</v>
      </c>
      <c r="AO82" s="171">
        <v>675971.18644067796</v>
      </c>
    </row>
    <row r="83" spans="1:41" hidden="1" outlineLevel="1">
      <c r="A83" s="166">
        <v>3125</v>
      </c>
      <c r="B83" s="171">
        <v>239171.18644067796</v>
      </c>
      <c r="C83" s="171">
        <v>245573.89830508476</v>
      </c>
      <c r="D83" s="171">
        <v>254022.71186440677</v>
      </c>
      <c r="E83" s="171">
        <v>273174.9152542373</v>
      </c>
      <c r="F83" s="171">
        <v>282983.3898305085</v>
      </c>
      <c r="G83" s="171">
        <v>294542.03389830509</v>
      </c>
      <c r="H83" s="171">
        <v>301188.81355932204</v>
      </c>
      <c r="I83" s="171">
        <v>323500.67796610168</v>
      </c>
      <c r="J83" s="171">
        <v>340883.3898305085</v>
      </c>
      <c r="K83" s="171">
        <v>346541.69491525419</v>
      </c>
      <c r="L83" s="171">
        <v>352498.98305084743</v>
      </c>
      <c r="M83" s="171">
        <v>369561.35593220341</v>
      </c>
      <c r="N83" s="171">
        <v>378424.06779661018</v>
      </c>
      <c r="O83" s="171">
        <v>397624.06779661018</v>
      </c>
      <c r="P83" s="171">
        <v>404771.18644067796</v>
      </c>
      <c r="Q83" s="171">
        <v>412132.88135593222</v>
      </c>
      <c r="R83" s="171">
        <v>427258.98305084743</v>
      </c>
      <c r="S83" s="171">
        <v>435895.93220338988</v>
      </c>
      <c r="T83" s="171">
        <v>442595.59322033898</v>
      </c>
      <c r="U83" s="171">
        <v>458192.54237288138</v>
      </c>
      <c r="V83" s="171">
        <v>470593.22033898305</v>
      </c>
      <c r="W83" s="171">
        <v>491594.23728813563</v>
      </c>
      <c r="X83" s="171">
        <v>497698.98305084743</v>
      </c>
      <c r="Y83" s="171">
        <v>503805.76271186443</v>
      </c>
      <c r="Z83" s="171">
        <v>516589.83050847461</v>
      </c>
      <c r="AA83" s="171">
        <v>523397.28813559317</v>
      </c>
      <c r="AB83" s="171">
        <v>527670.50847457629</v>
      </c>
      <c r="AC83" s="171">
        <v>531308.13559322036</v>
      </c>
      <c r="AD83" s="171">
        <v>539696.94915254239</v>
      </c>
      <c r="AE83" s="171">
        <v>548245.42372881353</v>
      </c>
      <c r="AF83" s="171">
        <v>565022.03389830503</v>
      </c>
      <c r="AG83" s="171">
        <v>580847.79661016946</v>
      </c>
      <c r="AH83" s="171">
        <v>593195.59322033892</v>
      </c>
      <c r="AI83" s="171">
        <v>610602.71186440671</v>
      </c>
      <c r="AJ83" s="171">
        <v>626114.23728813557</v>
      </c>
      <c r="AK83" s="171">
        <v>640201.01694915257</v>
      </c>
      <c r="AL83" s="171">
        <v>645422.03389830503</v>
      </c>
      <c r="AM83" s="171">
        <v>652703.38983050839</v>
      </c>
      <c r="AN83" s="171">
        <v>662044.06779661018</v>
      </c>
      <c r="AO83" s="171">
        <v>669478.98305084754</v>
      </c>
    </row>
    <row r="84" spans="1:41" hidden="1" outlineLevel="1">
      <c r="A84" s="166">
        <v>3250</v>
      </c>
      <c r="B84" s="171">
        <v>242743.72881355931</v>
      </c>
      <c r="C84" s="171">
        <v>253391.18644067796</v>
      </c>
      <c r="D84" s="171">
        <v>262569.15254237287</v>
      </c>
      <c r="E84" s="171">
        <v>276810.50847457629</v>
      </c>
      <c r="F84" s="171">
        <v>287100</v>
      </c>
      <c r="G84" s="171">
        <v>299128.4745762712</v>
      </c>
      <c r="H84" s="171">
        <v>305301.35593220335</v>
      </c>
      <c r="I84" s="171">
        <v>327300</v>
      </c>
      <c r="J84" s="171">
        <v>346244.74576271186</v>
      </c>
      <c r="K84" s="171">
        <v>351904.06779661018</v>
      </c>
      <c r="L84" s="171">
        <v>358457.28813559323</v>
      </c>
      <c r="M84" s="171">
        <v>374624.74576271186</v>
      </c>
      <c r="N84" s="171">
        <v>384071.18644067796</v>
      </c>
      <c r="O84" s="171">
        <v>404473.22033898305</v>
      </c>
      <c r="P84" s="171">
        <v>411022.37288135599</v>
      </c>
      <c r="Q84" s="171">
        <v>429860.33898305084</v>
      </c>
      <c r="R84" s="171">
        <v>439197.96610169497</v>
      </c>
      <c r="S84" s="171">
        <v>447112.88135593222</v>
      </c>
      <c r="T84" s="171">
        <v>455024.74576271186</v>
      </c>
      <c r="U84" s="171">
        <v>477023.3898305085</v>
      </c>
      <c r="V84" s="171">
        <v>485256.6101694915</v>
      </c>
      <c r="W84" s="171">
        <v>498593.89830508473</v>
      </c>
      <c r="X84" s="171">
        <v>505592.54237288138</v>
      </c>
      <c r="Y84" s="171">
        <v>520548.81355932204</v>
      </c>
      <c r="Z84" s="171">
        <v>526089.15254237282</v>
      </c>
      <c r="AA84" s="171">
        <v>529253.89830508479</v>
      </c>
      <c r="AB84" s="171">
        <v>538114.57627118647</v>
      </c>
      <c r="AC84" s="171">
        <v>547136.94915254239</v>
      </c>
      <c r="AD84" s="171">
        <v>555209.49152542371</v>
      </c>
      <c r="AE84" s="171">
        <v>564391.52542372886</v>
      </c>
      <c r="AF84" s="171">
        <v>581640</v>
      </c>
      <c r="AG84" s="171">
        <v>590344.06779661018</v>
      </c>
      <c r="AH84" s="171">
        <v>624533.89830508479</v>
      </c>
      <c r="AI84" s="171">
        <v>631655.59322033904</v>
      </c>
      <c r="AJ84" s="171">
        <v>642890.84745762707</v>
      </c>
      <c r="AK84" s="171">
        <v>658560</v>
      </c>
      <c r="AL84" s="171">
        <v>668056.2711864406</v>
      </c>
      <c r="AM84" s="171">
        <v>774095.59322033904</v>
      </c>
      <c r="AN84" s="171">
        <v>776312.54237288132</v>
      </c>
      <c r="AO84" s="171">
        <v>779005.42372881353</v>
      </c>
    </row>
    <row r="85" spans="1:41" hidden="1" outlineLevel="1">
      <c r="A85" s="166">
        <v>3375</v>
      </c>
      <c r="B85" s="171">
        <v>258084.40677966102</v>
      </c>
      <c r="C85" s="171">
        <v>263742.71186440677</v>
      </c>
      <c r="D85" s="171">
        <v>269700</v>
      </c>
      <c r="E85" s="171">
        <v>280455.25423728814</v>
      </c>
      <c r="F85" s="171">
        <v>294568.4745762712</v>
      </c>
      <c r="G85" s="171">
        <v>312737.28813559323</v>
      </c>
      <c r="H85" s="171">
        <v>320034.9152542373</v>
      </c>
      <c r="I85" s="171">
        <v>332682.71186440677</v>
      </c>
      <c r="J85" s="171">
        <v>351457.62711864407</v>
      </c>
      <c r="K85" s="171">
        <v>357564.40677966102</v>
      </c>
      <c r="L85" s="171">
        <v>363519.66101694916</v>
      </c>
      <c r="M85" s="171">
        <v>380478.30508474575</v>
      </c>
      <c r="N85" s="171">
        <v>390921.35593220341</v>
      </c>
      <c r="O85" s="171">
        <v>411022.37288135599</v>
      </c>
      <c r="P85" s="171">
        <v>416833.22033898305</v>
      </c>
      <c r="Q85" s="171">
        <v>434291.18644067796</v>
      </c>
      <c r="R85" s="171">
        <v>445213.22033898305</v>
      </c>
      <c r="S85" s="171">
        <v>454232.54237288138</v>
      </c>
      <c r="T85" s="171">
        <v>461988.81355932209</v>
      </c>
      <c r="U85" s="171">
        <v>483989.49152542371</v>
      </c>
      <c r="V85" s="171">
        <v>492216.6101694915</v>
      </c>
      <c r="W85" s="171">
        <v>506334.9152542373</v>
      </c>
      <c r="X85" s="171">
        <v>521340</v>
      </c>
      <c r="Y85" s="171">
        <v>528145.42372881353</v>
      </c>
      <c r="Z85" s="171">
        <v>539382.71186440671</v>
      </c>
      <c r="AA85" s="171">
        <v>556632.20338983054</v>
      </c>
      <c r="AB85" s="171">
        <v>566604.40677966108</v>
      </c>
      <c r="AC85" s="171">
        <v>576101.69491525425</v>
      </c>
      <c r="AD85" s="171">
        <v>584490.50847457629</v>
      </c>
      <c r="AE85" s="171">
        <v>594304.06779661018</v>
      </c>
      <c r="AF85" s="171">
        <v>624055.93220338982</v>
      </c>
      <c r="AG85" s="171">
        <v>627855.25423728814</v>
      </c>
      <c r="AH85" s="171">
        <v>643048.47457627126</v>
      </c>
      <c r="AI85" s="171">
        <v>661725.76271186443</v>
      </c>
      <c r="AJ85" s="171">
        <v>681983.38983050839</v>
      </c>
      <c r="AK85" s="171">
        <v>690373.22033898311</v>
      </c>
      <c r="AL85" s="171">
        <v>759221.69491525425</v>
      </c>
      <c r="AM85" s="171">
        <v>774256.2711864406</v>
      </c>
      <c r="AN85" s="171">
        <v>777737.28813559329</v>
      </c>
      <c r="AO85" s="171">
        <v>796253.89830508479</v>
      </c>
    </row>
    <row r="86" spans="1:41" hidden="1" outlineLevel="1">
      <c r="A86" s="166">
        <v>3500</v>
      </c>
      <c r="B86" s="171">
        <v>268508.13559322036</v>
      </c>
      <c r="C86" s="171">
        <v>274612.88135593222</v>
      </c>
      <c r="D86" s="171">
        <v>281017.62711864407</v>
      </c>
      <c r="E86" s="171">
        <v>301028.13559322036</v>
      </c>
      <c r="F86" s="171">
        <v>312106.77966101695</v>
      </c>
      <c r="G86" s="171">
        <v>326734.57627118641</v>
      </c>
      <c r="H86" s="171">
        <v>332544.40677966102</v>
      </c>
      <c r="I86" s="171">
        <v>344077.62711864407</v>
      </c>
      <c r="J86" s="171">
        <v>365008.4745762712</v>
      </c>
      <c r="K86" s="171">
        <v>372155.59322033898</v>
      </c>
      <c r="L86" s="171">
        <v>379602.71186440677</v>
      </c>
      <c r="M86" s="171">
        <v>396784.06779661018</v>
      </c>
      <c r="N86" s="171">
        <v>409237.62711864407</v>
      </c>
      <c r="O86" s="171">
        <v>431580</v>
      </c>
      <c r="P86" s="171">
        <v>438576.61016949156</v>
      </c>
      <c r="Q86" s="171">
        <v>457873.22033898305</v>
      </c>
      <c r="R86" s="171">
        <v>468161.69491525419</v>
      </c>
      <c r="S86" s="171">
        <v>476391.86440677964</v>
      </c>
      <c r="T86" s="171">
        <v>483989.49152542371</v>
      </c>
      <c r="U86" s="171">
        <v>506464.06779661018</v>
      </c>
      <c r="V86" s="171">
        <v>512163.05084745761</v>
      </c>
      <c r="W86" s="171">
        <v>533529.15254237282</v>
      </c>
      <c r="X86" s="171">
        <v>539857.62711864407</v>
      </c>
      <c r="Y86" s="171">
        <v>547297.62711864407</v>
      </c>
      <c r="Z86" s="171">
        <v>553468.47457627114</v>
      </c>
      <c r="AA86" s="171">
        <v>572143.72881355928</v>
      </c>
      <c r="AB86" s="171">
        <v>581640</v>
      </c>
      <c r="AC86" s="171">
        <v>591452.54237288143</v>
      </c>
      <c r="AD86" s="171">
        <v>614561.69491525425</v>
      </c>
      <c r="AE86" s="171">
        <v>618358.98305084754</v>
      </c>
      <c r="AF86" s="171">
        <v>631812.20338983054</v>
      </c>
      <c r="AG86" s="171">
        <v>638143.72881355928</v>
      </c>
      <c r="AH86" s="171">
        <v>660616.2711864406</v>
      </c>
      <c r="AI86" s="171">
        <v>684831.86440677976</v>
      </c>
      <c r="AJ86" s="171">
        <v>699867.45762711868</v>
      </c>
      <c r="AK86" s="171">
        <v>761750.84745762707</v>
      </c>
      <c r="AL86" s="171">
        <v>774888.81355932204</v>
      </c>
      <c r="AM86" s="171">
        <v>799101.35593220347</v>
      </c>
      <c r="AN86" s="171">
        <v>800367.45762711868</v>
      </c>
      <c r="AO86" s="171">
        <v>808280.3389830509</v>
      </c>
    </row>
    <row r="87" spans="1:41" hidden="1" outlineLevel="1">
      <c r="A87" s="166">
        <v>3625</v>
      </c>
      <c r="B87" s="171">
        <v>273273.55932203389</v>
      </c>
      <c r="C87" s="171">
        <v>278782.37288135593</v>
      </c>
      <c r="D87" s="171">
        <v>284441.69491525425</v>
      </c>
      <c r="E87" s="171">
        <v>303876.61016949156</v>
      </c>
      <c r="F87" s="171">
        <v>314643.05084745766</v>
      </c>
      <c r="G87" s="171">
        <v>329863.72881355934</v>
      </c>
      <c r="H87" s="171">
        <v>342336.61016949156</v>
      </c>
      <c r="I87" s="171">
        <v>358795.93220338988</v>
      </c>
      <c r="J87" s="171">
        <v>379215.2542372882</v>
      </c>
      <c r="K87" s="171">
        <v>387444.40677966102</v>
      </c>
      <c r="L87" s="171">
        <v>394564.06779661018</v>
      </c>
      <c r="M87" s="171">
        <v>413716.27118644066</v>
      </c>
      <c r="N87" s="171">
        <v>425429.49152542377</v>
      </c>
      <c r="O87" s="171">
        <v>448377.96610169497</v>
      </c>
      <c r="P87" s="171">
        <v>456290.84745762713</v>
      </c>
      <c r="Q87" s="171">
        <v>463889.49152542377</v>
      </c>
      <c r="R87" s="171">
        <v>488580</v>
      </c>
      <c r="S87" s="171">
        <v>497126.44067796611</v>
      </c>
      <c r="T87" s="171">
        <v>504562.37288135593</v>
      </c>
      <c r="U87" s="171">
        <v>511842.71186440677</v>
      </c>
      <c r="V87" s="171">
        <v>534475.93220338982</v>
      </c>
      <c r="W87" s="171">
        <v>550778.64406779665</v>
      </c>
      <c r="X87" s="171">
        <v>563755.93220338982</v>
      </c>
      <c r="Y87" s="171">
        <v>570086.44067796611</v>
      </c>
      <c r="Z87" s="171">
        <v>585282.71186440671</v>
      </c>
      <c r="AA87" s="171">
        <v>606013.22033898311</v>
      </c>
      <c r="AB87" s="171">
        <v>616303.72881355928</v>
      </c>
      <c r="AC87" s="171">
        <v>640041.35593220335</v>
      </c>
      <c r="AD87" s="171">
        <v>640833.55932203389</v>
      </c>
      <c r="AE87" s="171">
        <v>662197.62711864419</v>
      </c>
      <c r="AF87" s="171">
        <v>669478.98305084754</v>
      </c>
      <c r="AG87" s="171">
        <v>679292.54237288132</v>
      </c>
      <c r="AH87" s="171">
        <v>708572.54237288132</v>
      </c>
      <c r="AI87" s="171">
        <v>798151.52542372886</v>
      </c>
      <c r="AJ87" s="171">
        <v>811291.52542372886</v>
      </c>
      <c r="AK87" s="171">
        <v>814455.25423728814</v>
      </c>
      <c r="AL87" s="171">
        <v>817464.40677966108</v>
      </c>
      <c r="AM87" s="171">
        <v>823952.54237288132</v>
      </c>
      <c r="AN87" s="171">
        <v>868740</v>
      </c>
      <c r="AO87" s="171">
        <v>876656.94915254239</v>
      </c>
    </row>
    <row r="88" spans="1:41" hidden="1" outlineLevel="1">
      <c r="A88" s="166">
        <v>3750</v>
      </c>
      <c r="B88" s="171">
        <v>293824.06779661018</v>
      </c>
      <c r="C88" s="171">
        <v>301569.15254237287</v>
      </c>
      <c r="D88" s="171">
        <v>309607.11864406778</v>
      </c>
      <c r="E88" s="171">
        <v>321761.69491525419</v>
      </c>
      <c r="F88" s="171">
        <v>339989.49152542377</v>
      </c>
      <c r="G88" s="171">
        <v>361432.88135593222</v>
      </c>
      <c r="H88" s="171">
        <v>368883.05084745766</v>
      </c>
      <c r="I88" s="171">
        <v>376621.01694915252</v>
      </c>
      <c r="J88" s="171">
        <v>406408.4745762712</v>
      </c>
      <c r="K88" s="171">
        <v>414749.49152542377</v>
      </c>
      <c r="L88" s="171">
        <v>424278.30508474575</v>
      </c>
      <c r="M88" s="171">
        <v>434259.66101694916</v>
      </c>
      <c r="N88" s="171">
        <v>457937.28813559323</v>
      </c>
      <c r="O88" s="171">
        <v>481613.89830508473</v>
      </c>
      <c r="P88" s="171">
        <v>489657.96610169497</v>
      </c>
      <c r="Q88" s="171">
        <v>496955.59322033898</v>
      </c>
      <c r="R88" s="171">
        <v>515717.28813559317</v>
      </c>
      <c r="S88" s="171">
        <v>524952.20338983054</v>
      </c>
      <c r="T88" s="171">
        <v>533291.18644067796</v>
      </c>
      <c r="U88" s="171">
        <v>541034.23728813557</v>
      </c>
      <c r="V88" s="171">
        <v>564567.45762711868</v>
      </c>
      <c r="W88" s="171">
        <v>587796.6101694915</v>
      </c>
      <c r="X88" s="171">
        <v>596137.62711864407</v>
      </c>
      <c r="Y88" s="171">
        <v>604176.6101694915</v>
      </c>
      <c r="Z88" s="171">
        <v>605222.03389830503</v>
      </c>
      <c r="AA88" s="171">
        <v>615036.6101694915</v>
      </c>
      <c r="AB88" s="171">
        <v>625164.40677966108</v>
      </c>
      <c r="AC88" s="171">
        <v>626114.23728813557</v>
      </c>
      <c r="AD88" s="171">
        <v>632286.10169491533</v>
      </c>
      <c r="AE88" s="171">
        <v>643048.47457627126</v>
      </c>
      <c r="AF88" s="171">
        <v>664571.18644067796</v>
      </c>
      <c r="AG88" s="171">
        <v>675650.84745762707</v>
      </c>
      <c r="AH88" s="171">
        <v>777103.72881355928</v>
      </c>
      <c r="AI88" s="171">
        <v>779005.42372881353</v>
      </c>
      <c r="AJ88" s="171">
        <v>792455.59322033904</v>
      </c>
      <c r="AK88" s="171">
        <v>801319.32203389832</v>
      </c>
      <c r="AL88" s="171">
        <v>808280.3389830509</v>
      </c>
      <c r="AM88" s="171">
        <v>846109.83050847461</v>
      </c>
      <c r="AN88" s="171">
        <v>847375.93220338994</v>
      </c>
      <c r="AO88" s="171">
        <v>850857.96610169485</v>
      </c>
    </row>
    <row r="89" spans="1:41" hidden="1" outlineLevel="1">
      <c r="A89" s="166">
        <v>3875</v>
      </c>
      <c r="B89" s="171">
        <v>298440</v>
      </c>
      <c r="C89" s="171">
        <v>305736.61016949156</v>
      </c>
      <c r="D89" s="171">
        <v>313183.72881355934</v>
      </c>
      <c r="E89" s="171">
        <v>324451.52542372886</v>
      </c>
      <c r="F89" s="171">
        <v>343861.01694915252</v>
      </c>
      <c r="G89" s="171">
        <v>367391.18644067796</v>
      </c>
      <c r="H89" s="171">
        <v>373943.3898305085</v>
      </c>
      <c r="I89" s="171">
        <v>385862.03389830509</v>
      </c>
      <c r="J89" s="171">
        <v>411472.88135593222</v>
      </c>
      <c r="K89" s="171">
        <v>420111.86440677964</v>
      </c>
      <c r="L89" s="171">
        <v>430089.15254237287</v>
      </c>
      <c r="M89" s="171">
        <v>440062.37288135599</v>
      </c>
      <c r="N89" s="171">
        <v>464041.01694915252</v>
      </c>
      <c r="O89" s="171">
        <v>488615.59322033898</v>
      </c>
      <c r="P89" s="171">
        <v>496506.10169491527</v>
      </c>
      <c r="Q89" s="171">
        <v>504397.62711864407</v>
      </c>
      <c r="R89" s="171">
        <v>521973.55932203389</v>
      </c>
      <c r="S89" s="171">
        <v>530760</v>
      </c>
      <c r="T89" s="171">
        <v>539248.47457627114</v>
      </c>
      <c r="U89" s="171">
        <v>552835.93220338982</v>
      </c>
      <c r="V89" s="171">
        <v>571414.57627118647</v>
      </c>
      <c r="W89" s="171">
        <v>596137.62711864407</v>
      </c>
      <c r="X89" s="171">
        <v>604030.16949152539</v>
      </c>
      <c r="Y89" s="171">
        <v>617885.08474576275</v>
      </c>
      <c r="Z89" s="171">
        <v>624533.89830508479</v>
      </c>
      <c r="AA89" s="171">
        <v>630229.83050847461</v>
      </c>
      <c r="AB89" s="171">
        <v>640201.01694915257</v>
      </c>
      <c r="AC89" s="171">
        <v>650802.71186440683</v>
      </c>
      <c r="AD89" s="171">
        <v>661406.44067796611</v>
      </c>
      <c r="AE89" s="171">
        <v>672170.84745762707</v>
      </c>
      <c r="AF89" s="171">
        <v>747349.83050847461</v>
      </c>
      <c r="AG89" s="171">
        <v>754947.45762711868</v>
      </c>
      <c r="AH89" s="171">
        <v>807492.20338983054</v>
      </c>
      <c r="AI89" s="171">
        <v>815880</v>
      </c>
      <c r="AJ89" s="171">
        <v>844366.779661017</v>
      </c>
      <c r="AK89" s="171">
        <v>852596.94915254239</v>
      </c>
      <c r="AL89" s="171">
        <v>875547.45762711868</v>
      </c>
      <c r="AM89" s="171">
        <v>896280</v>
      </c>
      <c r="AN89" s="171">
        <v>897546.10169491533</v>
      </c>
      <c r="AO89" s="171">
        <v>898338.30508474575</v>
      </c>
    </row>
    <row r="90" spans="1:41" hidden="1" outlineLevel="1">
      <c r="A90" s="166">
        <v>4000</v>
      </c>
      <c r="B90" s="171">
        <v>308863.72881355934</v>
      </c>
      <c r="C90" s="171">
        <v>316460.33898305084</v>
      </c>
      <c r="D90" s="171">
        <v>324203.3898305085</v>
      </c>
      <c r="E90" s="171">
        <v>335690.84745762713</v>
      </c>
      <c r="F90" s="171">
        <v>352051.52542372886</v>
      </c>
      <c r="G90" s="171">
        <v>372009.15254237287</v>
      </c>
      <c r="H90" s="171">
        <v>378858.30508474575</v>
      </c>
      <c r="I90" s="171">
        <v>390766.77966101695</v>
      </c>
      <c r="J90" s="171">
        <v>416237.28813559323</v>
      </c>
      <c r="K90" s="171">
        <v>424278.30508474575</v>
      </c>
      <c r="L90" s="171">
        <v>432917.28813559323</v>
      </c>
      <c r="M90" s="171">
        <v>450592.88135593222</v>
      </c>
      <c r="N90" s="171">
        <v>467913.55932203389</v>
      </c>
      <c r="O90" s="171">
        <v>494719.32203389832</v>
      </c>
      <c r="P90" s="171">
        <v>503357.28813559317</v>
      </c>
      <c r="Q90" s="171">
        <v>511547.79661016952</v>
      </c>
      <c r="R90" s="171">
        <v>534001.01694915257</v>
      </c>
      <c r="S90" s="171">
        <v>543024.40677966108</v>
      </c>
      <c r="T90" s="171">
        <v>551254.57627118647</v>
      </c>
      <c r="U90" s="171">
        <v>576734.23728813557</v>
      </c>
      <c r="V90" s="171">
        <v>584806.779661017</v>
      </c>
      <c r="W90" s="171">
        <v>608861.69491525425</v>
      </c>
      <c r="X90" s="171">
        <v>617565.76271186443</v>
      </c>
      <c r="Y90" s="171">
        <v>626433.55932203389</v>
      </c>
      <c r="Z90" s="171">
        <v>628331.18644067796</v>
      </c>
      <c r="AA90" s="171">
        <v>630703.72881355928</v>
      </c>
      <c r="AB90" s="171">
        <v>654604.06779661018</v>
      </c>
      <c r="AC90" s="171">
        <v>658719.6610169491</v>
      </c>
      <c r="AD90" s="171">
        <v>662357.28813559329</v>
      </c>
      <c r="AE90" s="171">
        <v>732157.62711864419</v>
      </c>
      <c r="AF90" s="171">
        <v>752731.52542372886</v>
      </c>
      <c r="AG90" s="171">
        <v>760169.49152542371</v>
      </c>
      <c r="AH90" s="171">
        <v>807492.20338983054</v>
      </c>
      <c r="AI90" s="171">
        <v>825377.28813559329</v>
      </c>
      <c r="AJ90" s="171">
        <v>844366.779661017</v>
      </c>
      <c r="AK90" s="171">
        <v>858138.30508474575</v>
      </c>
      <c r="AL90" s="171">
        <v>876020.3389830509</v>
      </c>
      <c r="AM90" s="171">
        <v>896280</v>
      </c>
      <c r="AN90" s="171">
        <v>897864.40677966108</v>
      </c>
      <c r="AO90" s="171">
        <v>899763.05084745772</v>
      </c>
    </row>
    <row r="91" spans="1:41" hidden="1" outlineLevel="1">
      <c r="A91" s="166">
        <v>4125</v>
      </c>
      <c r="B91" s="171">
        <v>313330.16949152545</v>
      </c>
      <c r="C91" s="171">
        <v>320778.30508474575</v>
      </c>
      <c r="D91" s="171">
        <v>328224.40677966102</v>
      </c>
      <c r="E91" s="171">
        <v>340437.96610169491</v>
      </c>
      <c r="F91" s="171">
        <v>361432.88135593222</v>
      </c>
      <c r="G91" s="171">
        <v>386305.42372881353</v>
      </c>
      <c r="H91" s="171">
        <v>394792.88135593222</v>
      </c>
      <c r="I91" s="171">
        <v>408178.98305084743</v>
      </c>
      <c r="J91" s="171">
        <v>433363.72881355934</v>
      </c>
      <c r="K91" s="171">
        <v>440362.37288135599</v>
      </c>
      <c r="L91" s="171">
        <v>449150.84745762713</v>
      </c>
      <c r="M91" s="171">
        <v>467527.11864406784</v>
      </c>
      <c r="N91" s="171">
        <v>483846.10169491527</v>
      </c>
      <c r="O91" s="171">
        <v>509758.98305084748</v>
      </c>
      <c r="P91" s="171">
        <v>520781.69491525425</v>
      </c>
      <c r="Q91" s="171">
        <v>530908.47457627114</v>
      </c>
      <c r="R91" s="171">
        <v>555369.15254237282</v>
      </c>
      <c r="S91" s="171">
        <v>564862.37288135593</v>
      </c>
      <c r="T91" s="171">
        <v>572937.96610169497</v>
      </c>
      <c r="U91" s="171">
        <v>597150.50847457629</v>
      </c>
      <c r="V91" s="171">
        <v>605066.44067796611</v>
      </c>
      <c r="W91" s="171">
        <v>625324.06779661018</v>
      </c>
      <c r="X91" s="171">
        <v>639568.47457627126</v>
      </c>
      <c r="Y91" s="171">
        <v>648112.88135593222</v>
      </c>
      <c r="Z91" s="171">
        <v>649695.25423728814</v>
      </c>
      <c r="AA91" s="171">
        <v>652703.38983050839</v>
      </c>
      <c r="AB91" s="171">
        <v>654761.69491525425</v>
      </c>
      <c r="AC91" s="171">
        <v>664732.88135593222</v>
      </c>
      <c r="AD91" s="171">
        <v>718386.10169491533</v>
      </c>
      <c r="AE91" s="171">
        <v>754470.5084745764</v>
      </c>
      <c r="AF91" s="171">
        <v>761275.93220338994</v>
      </c>
      <c r="AG91" s="171">
        <v>768874.57627118647</v>
      </c>
      <c r="AH91" s="171">
        <v>827273.89830508479</v>
      </c>
      <c r="AI91" s="171">
        <v>828858.30508474575</v>
      </c>
      <c r="AJ91" s="171">
        <v>845001.35593220347</v>
      </c>
      <c r="AK91" s="171">
        <v>868740</v>
      </c>
      <c r="AL91" s="171">
        <v>876973.22033898311</v>
      </c>
      <c r="AM91" s="171">
        <v>896756.94915254239</v>
      </c>
      <c r="AN91" s="171">
        <v>898022.03389830503</v>
      </c>
      <c r="AO91" s="171">
        <v>940437.96610169485</v>
      </c>
    </row>
    <row r="92" spans="1:41" hidden="1" outlineLevel="1">
      <c r="A92" s="166">
        <v>4250</v>
      </c>
      <c r="B92" s="171">
        <v>317355.25423728809</v>
      </c>
      <c r="C92" s="171">
        <v>324948.81355932209</v>
      </c>
      <c r="D92" s="171">
        <v>332544.40677966102</v>
      </c>
      <c r="E92" s="171">
        <v>354047.79661016952</v>
      </c>
      <c r="F92" s="171">
        <v>369717.96610169497</v>
      </c>
      <c r="G92" s="171">
        <v>391071.86440677964</v>
      </c>
      <c r="H92" s="171">
        <v>399560.33898305084</v>
      </c>
      <c r="I92" s="171">
        <v>412606.77966101695</v>
      </c>
      <c r="J92" s="171">
        <v>438576.61016949156</v>
      </c>
      <c r="K92" s="171">
        <v>445724.74576271186</v>
      </c>
      <c r="L92" s="171">
        <v>454662.71186440677</v>
      </c>
      <c r="M92" s="171">
        <v>472594.57627118641</v>
      </c>
      <c r="N92" s="171">
        <v>489657.96610169497</v>
      </c>
      <c r="O92" s="171">
        <v>515717.28813559317</v>
      </c>
      <c r="P92" s="171">
        <v>525547.11864406778</v>
      </c>
      <c r="Q92" s="171">
        <v>535526.44067796611</v>
      </c>
      <c r="R92" s="171">
        <v>559800</v>
      </c>
      <c r="S92" s="171">
        <v>569611.52542372886</v>
      </c>
      <c r="T92" s="171">
        <v>577999.32203389832</v>
      </c>
      <c r="U92" s="171">
        <v>605066.44067796611</v>
      </c>
      <c r="V92" s="171">
        <v>612502.37288135593</v>
      </c>
      <c r="W92" s="171">
        <v>638300.3389830509</v>
      </c>
      <c r="X92" s="171">
        <v>646690.16949152551</v>
      </c>
      <c r="Y92" s="171">
        <v>655551.86440677976</v>
      </c>
      <c r="Z92" s="171">
        <v>658719.6610169491</v>
      </c>
      <c r="AA92" s="171">
        <v>661568.13559322036</v>
      </c>
      <c r="AB92" s="171">
        <v>668531.18644067796</v>
      </c>
      <c r="AC92" s="171">
        <v>720601.01694915257</v>
      </c>
      <c r="AD92" s="171">
        <v>754947.45762711868</v>
      </c>
      <c r="AE92" s="171">
        <v>765075.25423728814</v>
      </c>
      <c r="AF92" s="171">
        <v>803536.2711864406</v>
      </c>
      <c r="AG92" s="171">
        <v>811291.52542372886</v>
      </c>
      <c r="AH92" s="171">
        <v>828540</v>
      </c>
      <c r="AI92" s="171">
        <v>846265.42372881353</v>
      </c>
      <c r="AJ92" s="171">
        <v>855284.74576271197</v>
      </c>
      <c r="AK92" s="171">
        <v>878711.18644067796</v>
      </c>
      <c r="AL92" s="171">
        <v>890107.11864406778</v>
      </c>
      <c r="AM92" s="171">
        <v>897864.40677966108</v>
      </c>
      <c r="AN92" s="171">
        <v>943922.03389830503</v>
      </c>
      <c r="AO92" s="171">
        <v>944394.91525423725</v>
      </c>
    </row>
    <row r="93" spans="1:41" hidden="1" outlineLevel="1">
      <c r="A93" s="166">
        <v>4375</v>
      </c>
      <c r="B93" s="171">
        <v>321373.22033898305</v>
      </c>
      <c r="C93" s="171">
        <v>328525.42372881353</v>
      </c>
      <c r="D93" s="171">
        <v>335669.49152542377</v>
      </c>
      <c r="E93" s="171">
        <v>356266.77966101695</v>
      </c>
      <c r="F93" s="171">
        <v>372408.81355932209</v>
      </c>
      <c r="G93" s="171">
        <v>393750.50847457629</v>
      </c>
      <c r="H93" s="171">
        <v>403283.3898305085</v>
      </c>
      <c r="I93" s="171">
        <v>417673.22033898305</v>
      </c>
      <c r="J93" s="171">
        <v>443936.94915254239</v>
      </c>
      <c r="K93" s="171">
        <v>451384.06779661018</v>
      </c>
      <c r="L93" s="171">
        <v>460318.98305084743</v>
      </c>
      <c r="M93" s="171">
        <v>478765.42372881353</v>
      </c>
      <c r="N93" s="171">
        <v>496061.69491525425</v>
      </c>
      <c r="O93" s="171">
        <v>522418.98305084748</v>
      </c>
      <c r="P93" s="171">
        <v>532398.30508474575</v>
      </c>
      <c r="Q93" s="171">
        <v>558530.84745762707</v>
      </c>
      <c r="R93" s="171">
        <v>565655.59322033892</v>
      </c>
      <c r="S93" s="171">
        <v>576416.94915254239</v>
      </c>
      <c r="T93" s="171">
        <v>585438.30508474575</v>
      </c>
      <c r="U93" s="171">
        <v>612187.11864406778</v>
      </c>
      <c r="V93" s="171">
        <v>620255.59322033892</v>
      </c>
      <c r="W93" s="171">
        <v>640365.76271186443</v>
      </c>
      <c r="X93" s="171">
        <v>649451.18644067796</v>
      </c>
      <c r="Y93" s="171">
        <v>683090.84745762707</v>
      </c>
      <c r="Z93" s="171">
        <v>676286.44067796611</v>
      </c>
      <c r="AA93" s="171">
        <v>686382.71186440683</v>
      </c>
      <c r="AB93" s="171">
        <v>720917.28813559329</v>
      </c>
      <c r="AC93" s="171">
        <v>758427.45762711868</v>
      </c>
      <c r="AD93" s="171">
        <v>766655.59322033904</v>
      </c>
      <c r="AE93" s="171">
        <v>808280.3389830509</v>
      </c>
      <c r="AF93" s="171">
        <v>813191.18644067796</v>
      </c>
      <c r="AG93" s="171">
        <v>823161.35593220347</v>
      </c>
      <c r="AH93" s="171">
        <v>876020.3389830509</v>
      </c>
      <c r="AI93" s="171">
        <v>877126.779661017</v>
      </c>
      <c r="AJ93" s="171">
        <v>878711.18644067796</v>
      </c>
      <c r="AK93" s="171">
        <v>889315.93220338994</v>
      </c>
      <c r="AL93" s="171">
        <v>900080.3389830509</v>
      </c>
      <c r="AM93" s="171">
        <v>936639.66101694922</v>
      </c>
      <c r="AN93" s="171">
        <v>944236.2711864406</v>
      </c>
      <c r="AO93" s="171">
        <v>945502.37288135593</v>
      </c>
    </row>
    <row r="94" spans="1:41" hidden="1" outlineLevel="1">
      <c r="A94" s="166">
        <v>4500</v>
      </c>
      <c r="B94" s="171">
        <v>343416.61016949156</v>
      </c>
      <c r="C94" s="171">
        <v>351904.06779661018</v>
      </c>
      <c r="D94" s="171">
        <v>360836.94915254239</v>
      </c>
      <c r="E94" s="171">
        <v>373040.33898305084</v>
      </c>
      <c r="F94" s="171">
        <v>398518.98305084743</v>
      </c>
      <c r="G94" s="171">
        <v>427108.4745762712</v>
      </c>
      <c r="H94" s="171">
        <v>435747.45762711862</v>
      </c>
      <c r="I94" s="171">
        <v>447901.01694915252</v>
      </c>
      <c r="J94" s="171">
        <v>479529.15254237287</v>
      </c>
      <c r="K94" s="171">
        <v>488763.05084745761</v>
      </c>
      <c r="L94" s="171">
        <v>499485.76271186443</v>
      </c>
      <c r="M94" s="171">
        <v>509610.50847457629</v>
      </c>
      <c r="N94" s="171">
        <v>539248.47457627114</v>
      </c>
      <c r="O94" s="171">
        <v>569479.32203389832</v>
      </c>
      <c r="P94" s="171">
        <v>579157.62711864407</v>
      </c>
      <c r="Q94" s="171">
        <v>588837.96610169497</v>
      </c>
      <c r="R94" s="171">
        <v>609836.94915254239</v>
      </c>
      <c r="S94" s="171">
        <v>620411.18644067796</v>
      </c>
      <c r="T94" s="171">
        <v>629791.52542372886</v>
      </c>
      <c r="U94" s="171">
        <v>649855.93220338982</v>
      </c>
      <c r="V94" s="171">
        <v>672014.23728813557</v>
      </c>
      <c r="W94" s="171">
        <v>696956.94915254239</v>
      </c>
      <c r="X94" s="171">
        <v>706189.83050847461</v>
      </c>
      <c r="Y94" s="171">
        <v>719178.30508474575</v>
      </c>
      <c r="Z94" s="171">
        <v>746401.01694915257</v>
      </c>
      <c r="AA94" s="171">
        <v>770932.88135593222</v>
      </c>
      <c r="AB94" s="171">
        <v>810181.01694915257</v>
      </c>
      <c r="AC94" s="171">
        <v>818253.55932203389</v>
      </c>
      <c r="AD94" s="171">
        <v>829965.76271186443</v>
      </c>
      <c r="AE94" s="171">
        <v>839936.94915254239</v>
      </c>
      <c r="AF94" s="171">
        <v>845316.6101694915</v>
      </c>
      <c r="AG94" s="171">
        <v>871275.25423728814</v>
      </c>
      <c r="AH94" s="171">
        <v>889790.84745762707</v>
      </c>
      <c r="AI94" s="171">
        <v>891849.15254237282</v>
      </c>
      <c r="AJ94" s="171">
        <v>946767.45762711857</v>
      </c>
      <c r="AK94" s="171">
        <v>948194.23728813569</v>
      </c>
      <c r="AL94" s="171">
        <v>955473.55932203389</v>
      </c>
      <c r="AM94" s="171">
        <v>970035.25423728814</v>
      </c>
      <c r="AN94" s="171">
        <v>976047.45762711857</v>
      </c>
      <c r="AO94" s="171">
        <v>1005328.4745762713</v>
      </c>
    </row>
    <row r="95" spans="1:41" hidden="1" outlineLevel="1">
      <c r="A95" s="166">
        <v>4625</v>
      </c>
      <c r="B95" s="171">
        <v>347436.61016949156</v>
      </c>
      <c r="C95" s="171">
        <v>355775.59322033898</v>
      </c>
      <c r="D95" s="171">
        <v>364566.10169491527</v>
      </c>
      <c r="E95" s="171">
        <v>377472.20338983054</v>
      </c>
      <c r="F95" s="171">
        <v>402984.40677966102</v>
      </c>
      <c r="G95" s="171">
        <v>431580</v>
      </c>
      <c r="H95" s="171">
        <v>440660.33898305084</v>
      </c>
      <c r="I95" s="171">
        <v>454865.08474576275</v>
      </c>
      <c r="J95" s="171">
        <v>484744.06779661018</v>
      </c>
      <c r="K95" s="171">
        <v>492636.6101694915</v>
      </c>
      <c r="L95" s="171">
        <v>503805.76271186443</v>
      </c>
      <c r="M95" s="171">
        <v>515120.33898305084</v>
      </c>
      <c r="N95" s="171">
        <v>545799.66101694922</v>
      </c>
      <c r="O95" s="171">
        <v>575733.55932203389</v>
      </c>
      <c r="P95" s="171">
        <v>585561.35593220335</v>
      </c>
      <c r="Q95" s="171">
        <v>595393.22033898311</v>
      </c>
      <c r="R95" s="171">
        <v>616539.66101694922</v>
      </c>
      <c r="S95" s="171">
        <v>629910.50847457617</v>
      </c>
      <c r="T95" s="171">
        <v>639568.47457627126</v>
      </c>
      <c r="U95" s="171">
        <v>667740</v>
      </c>
      <c r="V95" s="171">
        <v>677867.79661016946</v>
      </c>
      <c r="W95" s="171">
        <v>703656.6101694915</v>
      </c>
      <c r="X95" s="171">
        <v>713931.86440677976</v>
      </c>
      <c r="Y95" s="171">
        <v>723464.74576271197</v>
      </c>
      <c r="Z95" s="171">
        <v>782326.779661017</v>
      </c>
      <c r="AA95" s="171">
        <v>794514.91525423725</v>
      </c>
      <c r="AB95" s="171">
        <v>819044.74576271197</v>
      </c>
      <c r="AC95" s="171">
        <v>830282.03389830503</v>
      </c>
      <c r="AD95" s="171">
        <v>841044.40677966108</v>
      </c>
      <c r="AE95" s="171">
        <v>846584.74576271197</v>
      </c>
      <c r="AF95" s="171">
        <v>872541.35593220347</v>
      </c>
      <c r="AG95" s="171">
        <v>881246.44067796611</v>
      </c>
      <c r="AH95" s="171">
        <v>899921.69491525425</v>
      </c>
      <c r="AI95" s="171">
        <v>911474.23728813569</v>
      </c>
      <c r="AJ95" s="171">
        <v>953735.59322033904</v>
      </c>
      <c r="AK95" s="171">
        <v>955473.55932203389</v>
      </c>
      <c r="AL95" s="171">
        <v>962909.49152542371</v>
      </c>
      <c r="AM95" s="171">
        <v>971458.98305084743</v>
      </c>
      <c r="AN95" s="171">
        <v>1008174.9152542372</v>
      </c>
      <c r="AO95" s="171">
        <v>1016565.7627118644</v>
      </c>
    </row>
    <row r="96" spans="1:41" hidden="1" outlineLevel="1">
      <c r="A96" s="166">
        <v>4750</v>
      </c>
      <c r="B96" s="171">
        <v>351308.1355932203</v>
      </c>
      <c r="C96" s="171">
        <v>359798.64406779665</v>
      </c>
      <c r="D96" s="171">
        <v>368729.49152542377</v>
      </c>
      <c r="E96" s="171">
        <v>392034.9152542373</v>
      </c>
      <c r="F96" s="171">
        <v>410549.49152542377</v>
      </c>
      <c r="G96" s="171">
        <v>436638.30508474575</v>
      </c>
      <c r="H96" s="171">
        <v>446021.69491525419</v>
      </c>
      <c r="I96" s="171">
        <v>459140.33898305084</v>
      </c>
      <c r="J96" s="171">
        <v>489657.96610169497</v>
      </c>
      <c r="K96" s="171">
        <v>497698.98305084743</v>
      </c>
      <c r="L96" s="171">
        <v>507379.32203389832</v>
      </c>
      <c r="M96" s="171">
        <v>526719.66101694922</v>
      </c>
      <c r="N96" s="171">
        <v>550420.67796610168</v>
      </c>
      <c r="O96" s="171">
        <v>582137.28813559317</v>
      </c>
      <c r="P96" s="171">
        <v>591967.11864406778</v>
      </c>
      <c r="Q96" s="171">
        <v>606486.10169491533</v>
      </c>
      <c r="R96" s="171">
        <v>626433.55932203389</v>
      </c>
      <c r="S96" s="171">
        <v>638300.3389830509</v>
      </c>
      <c r="T96" s="171">
        <v>647006.44067796611</v>
      </c>
      <c r="U96" s="171">
        <v>675497.28813559329</v>
      </c>
      <c r="V96" s="171">
        <v>685149.15254237282</v>
      </c>
      <c r="W96" s="171">
        <v>714269.49152542371</v>
      </c>
      <c r="X96" s="171">
        <v>724874.23728813557</v>
      </c>
      <c r="Y96" s="171">
        <v>734846.44067796611</v>
      </c>
      <c r="Z96" s="171">
        <v>790716.6101694915</v>
      </c>
      <c r="AA96" s="171">
        <v>799101.35593220347</v>
      </c>
      <c r="AB96" s="171">
        <v>830282.03389830503</v>
      </c>
      <c r="AC96" s="171">
        <v>841044.40677966108</v>
      </c>
      <c r="AD96" s="171">
        <v>852596.94915254239</v>
      </c>
      <c r="AE96" s="171">
        <v>855604.06779661018</v>
      </c>
      <c r="AF96" s="171">
        <v>882669.15254237282</v>
      </c>
      <c r="AG96" s="171">
        <v>890742.71186440683</v>
      </c>
      <c r="AH96" s="171">
        <v>928410.5084745764</v>
      </c>
      <c r="AI96" s="171">
        <v>955316.94915254239</v>
      </c>
      <c r="AJ96" s="171">
        <v>963703.72881355928</v>
      </c>
      <c r="AK96" s="171">
        <v>971934.91525423725</v>
      </c>
      <c r="AL96" s="171">
        <v>973672.88135593222</v>
      </c>
      <c r="AM96" s="171">
        <v>1010549.4915254237</v>
      </c>
      <c r="AN96" s="171">
        <v>1019571.8644067796</v>
      </c>
      <c r="AO96" s="171">
        <v>1028274.9152542372</v>
      </c>
    </row>
    <row r="97" spans="1:41" hidden="1" outlineLevel="1">
      <c r="A97" s="166">
        <v>4875</v>
      </c>
      <c r="B97" s="171">
        <v>354139.32203389832</v>
      </c>
      <c r="C97" s="171">
        <v>363369.15254237287</v>
      </c>
      <c r="D97" s="171">
        <v>372753.55932203389</v>
      </c>
      <c r="E97" s="171">
        <v>396306.10169491527</v>
      </c>
      <c r="F97" s="171">
        <v>414506.44067796611</v>
      </c>
      <c r="G97" s="171">
        <v>441108.81355932209</v>
      </c>
      <c r="H97" s="171">
        <v>450639.66101694916</v>
      </c>
      <c r="I97" s="171">
        <v>463889.49152542377</v>
      </c>
      <c r="J97" s="171">
        <v>495168.81355932204</v>
      </c>
      <c r="K97" s="171">
        <v>503653.22033898305</v>
      </c>
      <c r="L97" s="171">
        <v>513632.54237288138</v>
      </c>
      <c r="M97" s="171">
        <v>532101.35593220335</v>
      </c>
      <c r="N97" s="171">
        <v>553991.18644067796</v>
      </c>
      <c r="O97" s="171">
        <v>584371.52542372886</v>
      </c>
      <c r="P97" s="171">
        <v>596434.57627118647</v>
      </c>
      <c r="Q97" s="171">
        <v>624688.47457627114</v>
      </c>
      <c r="R97" s="171">
        <v>633870.50847457617</v>
      </c>
      <c r="S97" s="171">
        <v>644316.6101694915</v>
      </c>
      <c r="T97" s="171">
        <v>653494.57627118647</v>
      </c>
      <c r="U97" s="171">
        <v>681983.38983050839</v>
      </c>
      <c r="V97" s="171">
        <v>692427.45762711868</v>
      </c>
      <c r="W97" s="171">
        <v>721548.81355932204</v>
      </c>
      <c r="X97" s="171">
        <v>732157.62711864419</v>
      </c>
      <c r="Y97" s="171">
        <v>742126.779661017</v>
      </c>
      <c r="Z97" s="171">
        <v>799101.35593220347</v>
      </c>
      <c r="AA97" s="171">
        <v>832813.22033898311</v>
      </c>
      <c r="AB97" s="171">
        <v>839936.94915254239</v>
      </c>
      <c r="AC97" s="171">
        <v>848957.28813559329</v>
      </c>
      <c r="AD97" s="171">
        <v>856714.57627118647</v>
      </c>
      <c r="AE97" s="171">
        <v>865103.38983050839</v>
      </c>
      <c r="AF97" s="171">
        <v>892479.66101694922</v>
      </c>
      <c r="AG97" s="171">
        <v>911474.23728813569</v>
      </c>
      <c r="AH97" s="171">
        <v>940282.37288135593</v>
      </c>
      <c r="AI97" s="171">
        <v>965444.74576271186</v>
      </c>
      <c r="AJ97" s="171">
        <v>967186.779661017</v>
      </c>
      <c r="AK97" s="171">
        <v>982381.01694915257</v>
      </c>
      <c r="AL97" s="171">
        <v>1014983.3898305085</v>
      </c>
      <c r="AM97" s="171">
        <v>1022261.6949152541</v>
      </c>
      <c r="AN97" s="171">
        <v>1031286.1016949152</v>
      </c>
      <c r="AO97" s="171">
        <v>1032391.5254237289</v>
      </c>
    </row>
    <row r="98" spans="1:41" hidden="1" outlineLevel="1">
      <c r="A98" s="166">
        <v>5000</v>
      </c>
      <c r="B98" s="171">
        <v>359432.54237288132</v>
      </c>
      <c r="C98" s="171">
        <v>367391.18644067796</v>
      </c>
      <c r="D98" s="171">
        <v>404771.18644067796</v>
      </c>
      <c r="E98" s="171">
        <v>442595.59322033898</v>
      </c>
      <c r="F98" s="171">
        <v>459129.15254237287</v>
      </c>
      <c r="G98" s="171">
        <v>475656.6101694915</v>
      </c>
      <c r="H98" s="171">
        <v>492487.11864406784</v>
      </c>
      <c r="I98" s="171">
        <v>508570.16949152539</v>
      </c>
      <c r="J98" s="171">
        <v>525099.66101694922</v>
      </c>
      <c r="K98" s="171">
        <v>541927.11864406778</v>
      </c>
      <c r="L98" s="171">
        <v>558012.20338983054</v>
      </c>
      <c r="M98" s="171">
        <v>574541.69491525425</v>
      </c>
      <c r="N98" s="171">
        <v>591372.20338983054</v>
      </c>
      <c r="O98" s="171">
        <v>607601.69491525425</v>
      </c>
      <c r="P98" s="171">
        <v>624134.23728813557</v>
      </c>
      <c r="Q98" s="171">
        <v>640958.64406779665</v>
      </c>
      <c r="R98" s="171">
        <v>657926.44067796611</v>
      </c>
      <c r="S98" s="171">
        <v>674227.11864406778</v>
      </c>
      <c r="T98" s="171">
        <v>691479.6610169491</v>
      </c>
      <c r="U98" s="171">
        <v>721869.15254237282</v>
      </c>
      <c r="V98" s="171">
        <v>738960</v>
      </c>
      <c r="W98" s="171">
        <v>756053.89830508479</v>
      </c>
      <c r="X98" s="171">
        <v>772830.5084745764</v>
      </c>
      <c r="Y98" s="171">
        <v>789766.779661017</v>
      </c>
      <c r="Z98" s="171">
        <v>839305.42372881353</v>
      </c>
      <c r="AA98" s="171">
        <v>866366.44067796611</v>
      </c>
      <c r="AB98" s="171">
        <v>874437.96610169485</v>
      </c>
      <c r="AC98" s="171">
        <v>882669.15254237282</v>
      </c>
      <c r="AD98" s="171">
        <v>892324.06779661018</v>
      </c>
      <c r="AE98" s="171">
        <v>900869.49152542371</v>
      </c>
      <c r="AF98" s="171">
        <v>920020.67796610168</v>
      </c>
      <c r="AG98" s="171">
        <v>946292.54237288132</v>
      </c>
      <c r="AH98" s="171">
        <v>978737.28813559329</v>
      </c>
      <c r="AI98" s="171">
        <v>994882.37288135593</v>
      </c>
      <c r="AJ98" s="171">
        <v>1014983.3898305085</v>
      </c>
      <c r="AK98" s="171">
        <v>1017042.7118644068</v>
      </c>
      <c r="AL98" s="171">
        <v>1055659.3220338984</v>
      </c>
      <c r="AM98" s="171">
        <v>1064993.8983050848</v>
      </c>
      <c r="AN98" s="171">
        <v>1066262.0338983051</v>
      </c>
      <c r="AO98" s="171">
        <v>1079715.2542372881</v>
      </c>
    </row>
    <row r="99" spans="1:41" hidden="1" outlineLevel="1">
      <c r="A99" s="166">
        <v>5125</v>
      </c>
      <c r="B99" s="171">
        <v>368292.20338983054</v>
      </c>
      <c r="C99" s="171">
        <v>385226.44067796611</v>
      </c>
      <c r="D99" s="171">
        <v>405366.10169491527</v>
      </c>
      <c r="E99" s="171">
        <v>444685.42372881353</v>
      </c>
      <c r="F99" s="171">
        <v>460765.42372881353</v>
      </c>
      <c r="G99" s="171">
        <v>477447.45762711862</v>
      </c>
      <c r="H99" s="171">
        <v>494870.84745762707</v>
      </c>
      <c r="I99" s="171">
        <v>510208.4745762712</v>
      </c>
      <c r="J99" s="171">
        <v>526888.47457627114</v>
      </c>
      <c r="K99" s="171">
        <v>542824.06779661018</v>
      </c>
      <c r="L99" s="171">
        <v>558906.10169491533</v>
      </c>
      <c r="M99" s="171">
        <v>575623.72881355928</v>
      </c>
      <c r="N99" s="171">
        <v>593157.96610169497</v>
      </c>
      <c r="O99" s="171">
        <v>609242.03389830503</v>
      </c>
      <c r="P99" s="171">
        <v>625920</v>
      </c>
      <c r="Q99" s="171">
        <v>657492.20338983054</v>
      </c>
      <c r="R99" s="171">
        <v>674616.6101694915</v>
      </c>
      <c r="S99" s="171">
        <v>691796.94915254239</v>
      </c>
      <c r="T99" s="171">
        <v>708572.54237288132</v>
      </c>
      <c r="U99" s="171">
        <v>739907.79661016946</v>
      </c>
      <c r="V99" s="171">
        <v>742526.44067796611</v>
      </c>
      <c r="W99" s="171">
        <v>759352.88135593222</v>
      </c>
      <c r="X99" s="171">
        <v>776779.32203389832</v>
      </c>
      <c r="Y99" s="171">
        <v>807807.45762711868</v>
      </c>
      <c r="Z99" s="171">
        <v>878711.18644067796</v>
      </c>
      <c r="AA99" s="171">
        <v>892324.06779661018</v>
      </c>
      <c r="AB99" s="171">
        <v>901028.13559322036</v>
      </c>
      <c r="AC99" s="171">
        <v>909733.22033898311</v>
      </c>
      <c r="AD99" s="171">
        <v>947874.91525423725</v>
      </c>
      <c r="AE99" s="171">
        <v>957214.57627118635</v>
      </c>
      <c r="AF99" s="171">
        <v>966868.47457627126</v>
      </c>
      <c r="AG99" s="171">
        <v>976525.42372881353</v>
      </c>
      <c r="AH99" s="171">
        <v>993618.30508474575</v>
      </c>
      <c r="AI99" s="171">
        <v>1011183.0508474577</v>
      </c>
      <c r="AJ99" s="171">
        <v>1026853.220338983</v>
      </c>
      <c r="AK99" s="171">
        <v>1040781.3559322035</v>
      </c>
      <c r="AL99" s="171">
        <v>1063096.2711864407</v>
      </c>
      <c r="AM99" s="171">
        <v>1081773.559322034</v>
      </c>
      <c r="AN99" s="171">
        <v>1088893.220338983</v>
      </c>
      <c r="AO99" s="171">
        <v>1093009.8305084745</v>
      </c>
    </row>
    <row r="100" spans="1:41" hidden="1" outlineLevel="1">
      <c r="A100" s="166">
        <v>5250</v>
      </c>
      <c r="B100" s="171">
        <v>375574.57627118641</v>
      </c>
      <c r="C100" s="171">
        <v>389817.96610169497</v>
      </c>
      <c r="D100" s="171">
        <v>414898.98305084743</v>
      </c>
      <c r="E100" s="171">
        <v>445576.27118644066</v>
      </c>
      <c r="F100" s="171">
        <v>462553.22033898305</v>
      </c>
      <c r="G100" s="171">
        <v>479086.77966101695</v>
      </c>
      <c r="H100" s="171">
        <v>497252.54237288138</v>
      </c>
      <c r="I100" s="171">
        <v>510579.66101694916</v>
      </c>
      <c r="J100" s="171">
        <v>528525.76271186443</v>
      </c>
      <c r="K100" s="171">
        <v>544460.3389830509</v>
      </c>
      <c r="L100" s="171">
        <v>561288.81355932204</v>
      </c>
      <c r="M100" s="171">
        <v>592242.71186440671</v>
      </c>
      <c r="N100" s="171">
        <v>594796.27118644072</v>
      </c>
      <c r="O100" s="171">
        <v>616303.72881355928</v>
      </c>
      <c r="P100" s="171">
        <v>628303.72881355928</v>
      </c>
      <c r="Q100" s="171">
        <v>674616.6101694915</v>
      </c>
      <c r="R100" s="171">
        <v>691796.94915254239</v>
      </c>
      <c r="S100" s="171">
        <v>709615.93220338994</v>
      </c>
      <c r="T100" s="171">
        <v>727336.2711864406</v>
      </c>
      <c r="U100" s="171">
        <v>744464.74576271197</v>
      </c>
      <c r="V100" s="171">
        <v>765866.44067796611</v>
      </c>
      <c r="W100" s="171">
        <v>771879.6610169491</v>
      </c>
      <c r="X100" s="171">
        <v>780800.3389830509</v>
      </c>
      <c r="Y100" s="171">
        <v>833605.42372881353</v>
      </c>
      <c r="Z100" s="171">
        <v>914322.71186440683</v>
      </c>
      <c r="AA100" s="171">
        <v>927300</v>
      </c>
      <c r="AB100" s="171">
        <v>936324.40677966108</v>
      </c>
      <c r="AC100" s="171">
        <v>959746.779661017</v>
      </c>
      <c r="AD100" s="171">
        <v>988234.57627118635</v>
      </c>
      <c r="AE100" s="171">
        <v>995515.93220338994</v>
      </c>
      <c r="AF100" s="171">
        <v>1018623.0508474577</v>
      </c>
      <c r="AG100" s="171">
        <v>1028434.5762711863</v>
      </c>
      <c r="AH100" s="171">
        <v>1034610.5084745763</v>
      </c>
      <c r="AI100" s="171">
        <v>1055342.0338983051</v>
      </c>
      <c r="AJ100" s="171">
        <v>1076865.7627118644</v>
      </c>
      <c r="AK100" s="171">
        <v>1085413.220338983</v>
      </c>
      <c r="AL100" s="171">
        <v>1102187.7966101696</v>
      </c>
      <c r="AM100" s="171">
        <v>1122131.1864406778</v>
      </c>
      <c r="AN100" s="171">
        <v>1133051.1864406778</v>
      </c>
      <c r="AO100" s="171">
        <v>1159955.5932203389</v>
      </c>
    </row>
    <row r="101" spans="1:41" hidden="1" outlineLevel="1">
      <c r="A101" s="166">
        <v>5375</v>
      </c>
      <c r="B101" s="171">
        <v>393750.50847457629</v>
      </c>
      <c r="C101" s="171">
        <v>394407.45762711862</v>
      </c>
      <c r="D101" s="171">
        <v>419663.3898305085</v>
      </c>
      <c r="E101" s="171">
        <v>447112.88135593222</v>
      </c>
      <c r="F101" s="171">
        <v>462851.18644067796</v>
      </c>
      <c r="G101" s="171">
        <v>482210.84745762707</v>
      </c>
      <c r="H101" s="171">
        <v>499782.71186440677</v>
      </c>
      <c r="I101" s="171">
        <v>517544.74576271186</v>
      </c>
      <c r="J101" s="171">
        <v>530165.08474576275</v>
      </c>
      <c r="K101" s="171">
        <v>550716.6101694915</v>
      </c>
      <c r="L101" s="171">
        <v>563915.59322033892</v>
      </c>
      <c r="M101" s="171">
        <v>600158.64406779665</v>
      </c>
      <c r="N101" s="171">
        <v>596044.06779661018</v>
      </c>
      <c r="O101" s="171">
        <v>625164.40677966108</v>
      </c>
      <c r="P101" s="171">
        <v>631812.20338983054</v>
      </c>
      <c r="Q101" s="171">
        <v>676255.93220338982</v>
      </c>
      <c r="R101" s="171">
        <v>693378.30508474575</v>
      </c>
      <c r="S101" s="171">
        <v>712147.11864406778</v>
      </c>
      <c r="T101" s="171">
        <v>728826.10169491533</v>
      </c>
      <c r="U101" s="171">
        <v>766655.59322033904</v>
      </c>
      <c r="V101" s="171">
        <v>768238.98305084754</v>
      </c>
      <c r="W101" s="171">
        <v>774570.5084745764</v>
      </c>
      <c r="X101" s="171">
        <v>794514.91525423725</v>
      </c>
      <c r="Y101" s="171">
        <v>838355.59322033904</v>
      </c>
      <c r="Z101" s="171">
        <v>930309.15254237282</v>
      </c>
      <c r="AA101" s="171">
        <v>940754.23728813569</v>
      </c>
      <c r="AB101" s="171">
        <v>948351.86440677964</v>
      </c>
      <c r="AC101" s="171">
        <v>965604.40677966108</v>
      </c>
      <c r="AD101" s="171">
        <v>994565.08474576275</v>
      </c>
      <c r="AE101" s="171">
        <v>1006594.5762711863</v>
      </c>
      <c r="AF101" s="171">
        <v>1028911.5254237289</v>
      </c>
      <c r="AG101" s="171">
        <v>1045369.8305084746</v>
      </c>
      <c r="AH101" s="171">
        <v>1073698.9830508474</v>
      </c>
      <c r="AI101" s="171">
        <v>1083037.6271186441</v>
      </c>
      <c r="AJ101" s="171">
        <v>1088106.1016949152</v>
      </c>
      <c r="AK101" s="171">
        <v>1108047.4576271186</v>
      </c>
      <c r="AL101" s="171">
        <v>1124822.0338983051</v>
      </c>
      <c r="AM101" s="171">
        <v>1134002.0338983051</v>
      </c>
      <c r="AN101" s="171">
        <v>1161857.2881355933</v>
      </c>
      <c r="AO101" s="171">
        <v>1171827.4576271186</v>
      </c>
    </row>
    <row r="102" spans="1:41" hidden="1" outlineLevel="1">
      <c r="A102" s="166">
        <v>5500</v>
      </c>
      <c r="B102" s="171">
        <v>401047.11864406778</v>
      </c>
      <c r="C102" s="171">
        <v>418146.10169491527</v>
      </c>
      <c r="D102" s="171">
        <v>433183.72881355934</v>
      </c>
      <c r="E102" s="171">
        <v>465942.71186440677</v>
      </c>
      <c r="F102" s="171">
        <v>469427.79661016952</v>
      </c>
      <c r="G102" s="171">
        <v>487155.25423728814</v>
      </c>
      <c r="H102" s="171">
        <v>506464.06779661018</v>
      </c>
      <c r="I102" s="171">
        <v>527353.22033898311</v>
      </c>
      <c r="J102" s="171">
        <v>549195.25423728814</v>
      </c>
      <c r="K102" s="171">
        <v>561856.27118644072</v>
      </c>
      <c r="L102" s="171">
        <v>576416.94915254239</v>
      </c>
      <c r="M102" s="171">
        <v>622950.50847457629</v>
      </c>
      <c r="N102" s="171">
        <v>621684.40677966108</v>
      </c>
      <c r="O102" s="171">
        <v>638776.2711864406</v>
      </c>
      <c r="P102" s="171">
        <v>652703.38983050839</v>
      </c>
      <c r="Q102" s="171">
        <v>695278.98305084754</v>
      </c>
      <c r="R102" s="171">
        <v>697493.89830508479</v>
      </c>
      <c r="S102" s="171">
        <v>713786.44067796611</v>
      </c>
      <c r="T102" s="171">
        <v>745451.18644067796</v>
      </c>
      <c r="U102" s="171">
        <v>783751.52542372886</v>
      </c>
      <c r="V102" s="171">
        <v>786283.72881355928</v>
      </c>
      <c r="W102" s="171">
        <v>825691.52542372886</v>
      </c>
      <c r="X102" s="171">
        <v>833605.42372881353</v>
      </c>
      <c r="Y102" s="171">
        <v>841518.30508474575</v>
      </c>
      <c r="Z102" s="171">
        <v>939487.11864406778</v>
      </c>
      <c r="AA102" s="171">
        <v>949933.220338983</v>
      </c>
      <c r="AB102" s="171">
        <v>958161.35593220347</v>
      </c>
      <c r="AC102" s="171">
        <v>975415.93220338994</v>
      </c>
      <c r="AD102" s="171">
        <v>1006276.2711864406</v>
      </c>
      <c r="AE102" s="171">
        <v>1018149.1525423728</v>
      </c>
      <c r="AF102" s="171">
        <v>1035082.3728813559</v>
      </c>
      <c r="AG102" s="171">
        <v>1060090.1694915255</v>
      </c>
      <c r="AH102" s="171">
        <v>1080346.779661017</v>
      </c>
      <c r="AI102" s="171">
        <v>1093959.6610169492</v>
      </c>
      <c r="AJ102" s="171">
        <v>1117541.6949152541</v>
      </c>
      <c r="AK102" s="171">
        <v>1121496.6101694915</v>
      </c>
      <c r="AL102" s="171">
        <v>1135582.3728813559</v>
      </c>
      <c r="AM102" s="171">
        <v>1152043.7288135593</v>
      </c>
      <c r="AN102" s="171">
        <v>1173569.4915254237</v>
      </c>
      <c r="AO102" s="171">
        <v>1199998.9830508474</v>
      </c>
    </row>
    <row r="103" spans="1:41" hidden="1" outlineLevel="1">
      <c r="A103" s="166">
        <v>5625</v>
      </c>
      <c r="B103" s="171">
        <v>416237.28813559323</v>
      </c>
      <c r="C103" s="171">
        <v>431725.42372881353</v>
      </c>
      <c r="D103" s="171">
        <v>447810.50847457629</v>
      </c>
      <c r="E103" s="171">
        <v>468161.69491525419</v>
      </c>
      <c r="F103" s="171">
        <v>482883.05084745761</v>
      </c>
      <c r="G103" s="171">
        <v>501237.96610169497</v>
      </c>
      <c r="H103" s="171">
        <v>521973.55932203389</v>
      </c>
      <c r="I103" s="171">
        <v>547452.20338983054</v>
      </c>
      <c r="J103" s="171">
        <v>570560.3389830509</v>
      </c>
      <c r="K103" s="171">
        <v>581798.64406779665</v>
      </c>
      <c r="L103" s="171">
        <v>595252.88135593222</v>
      </c>
      <c r="M103" s="171">
        <v>631812.20338983054</v>
      </c>
      <c r="N103" s="171">
        <v>651595.93220338982</v>
      </c>
      <c r="O103" s="171">
        <v>660773.89830508479</v>
      </c>
      <c r="P103" s="171">
        <v>685149.15254237282</v>
      </c>
      <c r="Q103" s="171">
        <v>721548.81355932204</v>
      </c>
      <c r="R103" s="171">
        <v>732787.11864406778</v>
      </c>
      <c r="S103" s="171">
        <v>752888.13559322036</v>
      </c>
      <c r="T103" s="171">
        <v>774570.5084745764</v>
      </c>
      <c r="U103" s="171">
        <v>797994.91525423725</v>
      </c>
      <c r="V103" s="171">
        <v>808126.779661017</v>
      </c>
      <c r="W103" s="171">
        <v>844052.54237288132</v>
      </c>
      <c r="X103" s="171">
        <v>848166.10169491533</v>
      </c>
      <c r="Y103" s="171">
        <v>857821.01694915257</v>
      </c>
      <c r="Z103" s="171">
        <v>963703.72881355928</v>
      </c>
      <c r="AA103" s="171">
        <v>969875.59322033904</v>
      </c>
      <c r="AB103" s="171">
        <v>997729.83050847461</v>
      </c>
      <c r="AC103" s="171">
        <v>1029545.0847457628</v>
      </c>
      <c r="AD103" s="171">
        <v>1051701.3559322034</v>
      </c>
      <c r="AE103" s="171">
        <v>1062782.0338983051</v>
      </c>
      <c r="AF103" s="171">
        <v>1089211.5254237289</v>
      </c>
      <c r="AG103" s="171">
        <v>1111210.1694915255</v>
      </c>
      <c r="AH103" s="171">
        <v>1118804.7457627119</v>
      </c>
      <c r="AI103" s="171">
        <v>1129568.1355932204</v>
      </c>
      <c r="AJ103" s="171">
        <v>1158216.6101694915</v>
      </c>
      <c r="AK103" s="171">
        <v>1166286.1016949152</v>
      </c>
      <c r="AL103" s="171">
        <v>1184330.8474576271</v>
      </c>
      <c r="AM103" s="171">
        <v>1222788.8135593222</v>
      </c>
      <c r="AN103" s="171">
        <v>1228647.4576271186</v>
      </c>
      <c r="AO103" s="171">
        <v>1240516.2711864407</v>
      </c>
    </row>
    <row r="104" spans="1:41" hidden="1" outlineLevel="1">
      <c r="A104" s="166">
        <v>5750</v>
      </c>
      <c r="B104" s="171">
        <v>423386.44067796611</v>
      </c>
      <c r="C104" s="171">
        <v>436190.84745762713</v>
      </c>
      <c r="D104" s="171">
        <v>451828.4745762712</v>
      </c>
      <c r="E104" s="171">
        <v>482719.32203389832</v>
      </c>
      <c r="F104" s="171">
        <v>494906.44067796611</v>
      </c>
      <c r="G104" s="171">
        <v>510418.98305084748</v>
      </c>
      <c r="H104" s="171">
        <v>530521.01694915257</v>
      </c>
      <c r="I104" s="171">
        <v>552363.05084745761</v>
      </c>
      <c r="J104" s="171">
        <v>575623.72881355928</v>
      </c>
      <c r="K104" s="171">
        <v>587496.6101694915</v>
      </c>
      <c r="L104" s="171">
        <v>608706.10169491533</v>
      </c>
      <c r="M104" s="171">
        <v>637827.45762711868</v>
      </c>
      <c r="N104" s="171">
        <v>658560</v>
      </c>
      <c r="O104" s="171">
        <v>675650.84745762707</v>
      </c>
      <c r="P104" s="171">
        <v>691636.2711864406</v>
      </c>
      <c r="Q104" s="171">
        <v>728197.62711864419</v>
      </c>
      <c r="R104" s="171">
        <v>744343.72881355928</v>
      </c>
      <c r="S104" s="171">
        <v>761117.28813559329</v>
      </c>
      <c r="T104" s="171">
        <v>782482.37288135593</v>
      </c>
      <c r="U104" s="171">
        <v>806069.49152542371</v>
      </c>
      <c r="V104" s="171">
        <v>816987.45762711868</v>
      </c>
      <c r="W104" s="171">
        <v>849274.57627118647</v>
      </c>
      <c r="X104" s="171">
        <v>856872.20338983054</v>
      </c>
      <c r="Y104" s="171">
        <v>868740</v>
      </c>
      <c r="Z104" s="171">
        <v>975258.30508474575</v>
      </c>
      <c r="AA104" s="171">
        <v>1002161.6949152541</v>
      </c>
      <c r="AB104" s="171">
        <v>1011973.220338983</v>
      </c>
      <c r="AC104" s="171">
        <v>1049802.7118644067</v>
      </c>
      <c r="AD104" s="171">
        <v>1084145.0847457629</v>
      </c>
      <c r="AE104" s="171">
        <v>1095382.3728813559</v>
      </c>
      <c r="AF104" s="171">
        <v>1126564.0677966101</v>
      </c>
      <c r="AG104" s="171">
        <v>1132418.6440677966</v>
      </c>
      <c r="AH104" s="171">
        <v>1142548.4745762711</v>
      </c>
      <c r="AI104" s="171">
        <v>1150779.6610169492</v>
      </c>
      <c r="AJ104" s="171">
        <v>1168821.3559322034</v>
      </c>
      <c r="AK104" s="171">
        <v>1196042.0338983051</v>
      </c>
      <c r="AL104" s="171">
        <v>1206645.7627118644</v>
      </c>
      <c r="AM104" s="171">
        <v>1243842.7118644067</v>
      </c>
      <c r="AN104" s="171">
        <v>1250962.3728813559</v>
      </c>
      <c r="AO104" s="171">
        <v>1257768.8135593222</v>
      </c>
    </row>
    <row r="105" spans="1:41" hidden="1" outlineLevel="1">
      <c r="A105" s="166">
        <v>5875</v>
      </c>
      <c r="B105" s="171">
        <v>431725.42372881353</v>
      </c>
      <c r="C105" s="171">
        <v>449150.84745762713</v>
      </c>
      <c r="D105" s="171">
        <v>461508.81355932209</v>
      </c>
      <c r="E105" s="171">
        <v>487155.25423728814</v>
      </c>
      <c r="F105" s="171">
        <v>504403.72881355928</v>
      </c>
      <c r="G105" s="171">
        <v>521973.55932203389</v>
      </c>
      <c r="H105" s="171">
        <v>538114.57627118647</v>
      </c>
      <c r="I105" s="171">
        <v>568188.81355932204</v>
      </c>
      <c r="J105" s="171">
        <v>581798.64406779665</v>
      </c>
      <c r="K105" s="171">
        <v>599048.13559322036</v>
      </c>
      <c r="L105" s="171">
        <v>614875.93220338982</v>
      </c>
      <c r="M105" s="171">
        <v>648274.57627118647</v>
      </c>
      <c r="N105" s="171">
        <v>665205.76271186443</v>
      </c>
      <c r="O105" s="171">
        <v>688157.28813559329</v>
      </c>
      <c r="P105" s="171">
        <v>698758.98305084754</v>
      </c>
      <c r="Q105" s="171">
        <v>735953.89830508479</v>
      </c>
      <c r="R105" s="171">
        <v>759221.69491525425</v>
      </c>
      <c r="S105" s="171">
        <v>780585.76271186443</v>
      </c>
      <c r="T105" s="171">
        <v>790555.93220338994</v>
      </c>
      <c r="U105" s="171">
        <v>814930.16949152551</v>
      </c>
      <c r="V105" s="171">
        <v>828066.10169491533</v>
      </c>
      <c r="W105" s="171">
        <v>853547.79661016946</v>
      </c>
      <c r="X105" s="171">
        <v>865258.98305084754</v>
      </c>
      <c r="Y105" s="171">
        <v>887893.22033898311</v>
      </c>
      <c r="Z105" s="171">
        <v>984278.64406779665</v>
      </c>
      <c r="AA105" s="171">
        <v>1011342.7118644068</v>
      </c>
      <c r="AB105" s="171">
        <v>1044102.7118644068</v>
      </c>
      <c r="AC105" s="171">
        <v>1066106.4406779662</v>
      </c>
      <c r="AD105" s="171">
        <v>1104563.3898305085</v>
      </c>
      <c r="AE105" s="171">
        <v>1122131.1864406778</v>
      </c>
      <c r="AF105" s="171">
        <v>1136374.5762711863</v>
      </c>
      <c r="AG105" s="171">
        <v>1142548.4745762711</v>
      </c>
      <c r="AH105" s="171">
        <v>1152517.6271186441</v>
      </c>
      <c r="AI105" s="171">
        <v>1167080.3389830508</v>
      </c>
      <c r="AJ105" s="171">
        <v>1197467.7966101696</v>
      </c>
      <c r="AK105" s="171">
        <v>1225005.7627118644</v>
      </c>
      <c r="AL105" s="171">
        <v>1240516.2711864407</v>
      </c>
      <c r="AM105" s="171">
        <v>1257134.2372881356</v>
      </c>
      <c r="AN105" s="171">
        <v>1268529.1525423729</v>
      </c>
      <c r="AO105" s="171">
        <v>1285306.7796610168</v>
      </c>
    </row>
    <row r="106" spans="1:41" hidden="1" outlineLevel="1">
      <c r="A106" s="166">
        <v>6000</v>
      </c>
      <c r="B106" s="171">
        <v>439040.33898305084</v>
      </c>
      <c r="C106" s="171">
        <v>455405.08474576275</v>
      </c>
      <c r="D106" s="171">
        <v>468794.23728813563</v>
      </c>
      <c r="E106" s="171">
        <v>494431.52542372886</v>
      </c>
      <c r="F106" s="171">
        <v>510418.98305084748</v>
      </c>
      <c r="G106" s="171">
        <v>529253.89830508479</v>
      </c>
      <c r="H106" s="171">
        <v>548404.06779661018</v>
      </c>
      <c r="I106" s="171">
        <v>575943.05084745761</v>
      </c>
      <c r="J106" s="171">
        <v>589872.20338983054</v>
      </c>
      <c r="K106" s="171">
        <v>607437.96610169497</v>
      </c>
      <c r="L106" s="171">
        <v>626433.55932203389</v>
      </c>
      <c r="M106" s="171">
        <v>657132.20338983054</v>
      </c>
      <c r="N106" s="171">
        <v>674544.40677966108</v>
      </c>
      <c r="O106" s="171">
        <v>697809.15254237282</v>
      </c>
      <c r="P106" s="171">
        <v>707623.72881355928</v>
      </c>
      <c r="Q106" s="171">
        <v>745765.42372881353</v>
      </c>
      <c r="R106" s="171">
        <v>768874.57627118647</v>
      </c>
      <c r="S106" s="171">
        <v>791189.49152542371</v>
      </c>
      <c r="T106" s="171">
        <v>801634.57627118647</v>
      </c>
      <c r="U106" s="171">
        <v>841044.40677966108</v>
      </c>
      <c r="V106" s="171">
        <v>855284.74576271197</v>
      </c>
      <c r="W106" s="171">
        <v>875862.71186440683</v>
      </c>
      <c r="X106" s="171">
        <v>892798.98305084754</v>
      </c>
      <c r="Y106" s="171">
        <v>917013.55932203389</v>
      </c>
      <c r="Z106" s="171">
        <v>1014350.8474576271</v>
      </c>
      <c r="AA106" s="171">
        <v>1042043.3898305085</v>
      </c>
      <c r="AB106" s="171">
        <v>1075599.6610169492</v>
      </c>
      <c r="AC106" s="171">
        <v>1097758.9830508474</v>
      </c>
      <c r="AD106" s="171">
        <v>1138589.4915254237</v>
      </c>
      <c r="AE106" s="171">
        <v>1156476.6101694915</v>
      </c>
      <c r="AF106" s="171">
        <v>1164704.7457627119</v>
      </c>
      <c r="AG106" s="171">
        <v>1170402.7118644067</v>
      </c>
      <c r="AH106" s="171">
        <v>1187340</v>
      </c>
      <c r="AI106" s="171">
        <v>1202688.8135593222</v>
      </c>
      <c r="AJ106" s="171">
        <v>1234660.6779661018</v>
      </c>
      <c r="AK106" s="171">
        <v>1262517.9661016951</v>
      </c>
      <c r="AL106" s="171">
        <v>1271694.9152542374</v>
      </c>
      <c r="AM106" s="171">
        <v>1295276.9491525425</v>
      </c>
      <c r="AN106" s="171">
        <v>1306989.1525423729</v>
      </c>
      <c r="AO106" s="171">
        <v>1317433.220338983</v>
      </c>
    </row>
    <row r="107" spans="1:41" hidden="1" outlineLevel="1"/>
    <row r="108" spans="1:41" collapsed="1"/>
  </sheetData>
  <mergeCells count="13">
    <mergeCell ref="D60:R60"/>
    <mergeCell ref="V60:AG62"/>
    <mergeCell ref="D65:R66"/>
    <mergeCell ref="V65:AG67"/>
    <mergeCell ref="A12:E13"/>
    <mergeCell ref="J13:AB13"/>
    <mergeCell ref="J12:AB12"/>
    <mergeCell ref="A1:D1"/>
    <mergeCell ref="J3:AO3"/>
    <mergeCell ref="AQ6:AY18"/>
    <mergeCell ref="F12:H12"/>
    <mergeCell ref="AQ20:AY20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1">
    <tabColor rgb="FF0070C0"/>
  </sheetPr>
  <dimension ref="A1:AZ110"/>
  <sheetViews>
    <sheetView view="pageBreakPreview" zoomScale="85" zoomScaleNormal="100" zoomScaleSheetLayoutView="85" workbookViewId="0">
      <pane ySplit="1" topLeftCell="A2" activePane="bottomLeft" state="frozen"/>
      <selection pane="bottomLeft" activeCell="F17" sqref="F17"/>
    </sheetView>
  </sheetViews>
  <sheetFormatPr defaultRowHeight="15" outlineLevelRow="1"/>
  <cols>
    <col min="1" max="41" width="6.140625" style="116" customWidth="1"/>
    <col min="42" max="42" width="2.5703125" style="116" customWidth="1"/>
    <col min="43" max="51" width="6.140625" style="116" customWidth="1"/>
    <col min="52" max="52" width="9.5703125" style="116" customWidth="1"/>
    <col min="53" max="16384" width="9.140625" style="116"/>
  </cols>
  <sheetData>
    <row r="1" spans="1:52" ht="21">
      <c r="A1" s="575" t="s">
        <v>66</v>
      </c>
      <c r="B1" s="575"/>
      <c r="C1" s="575"/>
      <c r="D1" s="575"/>
      <c r="F1" s="1"/>
      <c r="G1" s="1"/>
      <c r="H1" s="1"/>
      <c r="J1" s="21" t="s">
        <v>294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15" customHeight="1">
      <c r="A3" s="1"/>
      <c r="B3" s="1"/>
      <c r="C3" s="1"/>
      <c r="D3" s="1"/>
      <c r="E3" s="1"/>
      <c r="F3" s="1"/>
      <c r="G3" s="1"/>
      <c r="H3" s="1"/>
      <c r="I3" s="1"/>
      <c r="J3" s="42" t="s">
        <v>597</v>
      </c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7" t="s">
        <v>450</v>
      </c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2"/>
      <c r="AQ4" s="112"/>
      <c r="AR4" s="112"/>
      <c r="AS4" s="112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2" t="s">
        <v>584</v>
      </c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41" t="s">
        <v>267</v>
      </c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2"/>
      <c r="AQ6" s="642" t="s">
        <v>709</v>
      </c>
      <c r="AR6" s="642"/>
      <c r="AS6" s="642"/>
      <c r="AT6" s="642"/>
      <c r="AU6" s="642"/>
      <c r="AV6" s="642"/>
      <c r="AW6" s="642"/>
      <c r="AX6" s="642"/>
      <c r="AY6" s="642"/>
      <c r="AZ6" s="111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2" t="s">
        <v>291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642"/>
      <c r="AR7" s="642"/>
      <c r="AS7" s="642"/>
      <c r="AT7" s="642"/>
      <c r="AU7" s="642"/>
      <c r="AV7" s="642"/>
      <c r="AW7" s="642"/>
      <c r="AX7" s="642"/>
      <c r="AY7" s="642"/>
      <c r="AZ7" s="111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14" t="s">
        <v>292</v>
      </c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2"/>
      <c r="AQ8" s="642"/>
      <c r="AR8" s="642"/>
      <c r="AS8" s="642"/>
      <c r="AT8" s="642"/>
      <c r="AU8" s="642"/>
      <c r="AV8" s="642"/>
      <c r="AW8" s="642"/>
      <c r="AX8" s="642"/>
      <c r="AY8" s="642"/>
      <c r="AZ8" s="111"/>
    </row>
    <row r="9" spans="1:52">
      <c r="A9" s="1"/>
      <c r="C9" s="1"/>
      <c r="D9" s="1"/>
      <c r="F9" s="1"/>
      <c r="G9" s="1"/>
      <c r="H9" s="1"/>
      <c r="I9" s="1"/>
      <c r="J9" s="42" t="s">
        <v>293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1"/>
      <c r="AB9" s="42"/>
      <c r="AC9" s="42" t="s">
        <v>481</v>
      </c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642"/>
      <c r="AR9" s="642"/>
      <c r="AS9" s="642"/>
      <c r="AT9" s="642"/>
      <c r="AU9" s="642"/>
      <c r="AV9" s="642"/>
      <c r="AW9" s="642"/>
      <c r="AX9" s="642"/>
      <c r="AY9" s="642"/>
      <c r="AZ9" s="111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14" t="s">
        <v>271</v>
      </c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43"/>
      <c r="AB10" s="114"/>
      <c r="AC10" s="114" t="s">
        <v>276</v>
      </c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42"/>
      <c r="AQ10" s="642"/>
      <c r="AR10" s="642"/>
      <c r="AS10" s="642"/>
      <c r="AT10" s="642"/>
      <c r="AU10" s="642"/>
      <c r="AV10" s="642"/>
      <c r="AW10" s="642"/>
      <c r="AX10" s="642"/>
      <c r="AY10" s="642"/>
      <c r="AZ10" s="111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2" t="s">
        <v>272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"/>
      <c r="AB11" s="42"/>
      <c r="AC11" s="42" t="s">
        <v>589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642"/>
      <c r="AR11" s="642"/>
      <c r="AS11" s="642"/>
      <c r="AT11" s="642"/>
      <c r="AU11" s="642"/>
      <c r="AV11" s="642"/>
      <c r="AW11" s="642"/>
      <c r="AX11" s="642"/>
      <c r="AY11" s="642"/>
      <c r="AZ11" s="111"/>
    </row>
    <row r="12" spans="1:52" ht="25.5" customHeight="1">
      <c r="A12" s="709" t="s">
        <v>283</v>
      </c>
      <c r="B12" s="709"/>
      <c r="C12" s="709"/>
      <c r="D12" s="709"/>
      <c r="E12" s="709"/>
      <c r="F12" s="710" t="s">
        <v>290</v>
      </c>
      <c r="G12" s="711"/>
      <c r="H12" s="711"/>
      <c r="I12" s="1"/>
      <c r="J12" s="586" t="s">
        <v>624</v>
      </c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42"/>
      <c r="AQ12" s="642"/>
      <c r="AR12" s="642"/>
      <c r="AS12" s="642"/>
      <c r="AT12" s="642"/>
      <c r="AU12" s="642"/>
      <c r="AV12" s="642"/>
      <c r="AW12" s="642"/>
      <c r="AX12" s="642"/>
      <c r="AY12" s="642"/>
      <c r="AZ12" s="111"/>
    </row>
    <row r="13" spans="1:52" ht="27.75" customHeight="1">
      <c r="A13" s="178"/>
      <c r="B13" s="449"/>
      <c r="C13" s="178"/>
      <c r="D13" s="178"/>
      <c r="E13" s="178"/>
      <c r="F13" s="449"/>
      <c r="G13" s="178"/>
      <c r="H13" s="178"/>
      <c r="I13" s="1"/>
      <c r="J13" s="584" t="s">
        <v>711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642"/>
      <c r="AR13" s="642"/>
      <c r="AS13" s="642"/>
      <c r="AT13" s="642"/>
      <c r="AU13" s="642"/>
      <c r="AV13" s="642"/>
      <c r="AW13" s="642"/>
      <c r="AX13" s="642"/>
      <c r="AY13" s="642"/>
      <c r="AZ13" s="111"/>
    </row>
    <row r="14" spans="1:52" ht="15" customHeight="1" thickBot="1">
      <c r="A14" s="178" t="s">
        <v>495</v>
      </c>
      <c r="B14" s="449"/>
      <c r="C14" s="178"/>
      <c r="D14" s="178"/>
      <c r="E14" s="178"/>
      <c r="F14" s="449"/>
      <c r="G14" s="178"/>
      <c r="H14" s="178">
        <f>Содержание!H9</f>
        <v>0</v>
      </c>
      <c r="I14" s="1"/>
      <c r="J14" s="96" t="s">
        <v>273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5"/>
      <c r="AQ14" s="642"/>
      <c r="AR14" s="642"/>
      <c r="AS14" s="642"/>
      <c r="AT14" s="642"/>
      <c r="AU14" s="642"/>
      <c r="AV14" s="642"/>
      <c r="AW14" s="642"/>
      <c r="AX14" s="642"/>
      <c r="AY14" s="642"/>
      <c r="AZ14" s="111"/>
    </row>
    <row r="15" spans="1:52" ht="15.75" customHeight="1" thickBot="1">
      <c r="A15" s="177" t="s">
        <v>497</v>
      </c>
      <c r="B15" s="29"/>
      <c r="C15" s="165"/>
      <c r="D15" s="165"/>
      <c r="E15" s="165"/>
      <c r="F15" s="29"/>
      <c r="G15" s="165"/>
      <c r="H15" s="151">
        <f>Содержание!Q9</f>
        <v>0</v>
      </c>
      <c r="I15" s="1"/>
      <c r="J15" s="97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642"/>
      <c r="AR15" s="642"/>
      <c r="AS15" s="642"/>
      <c r="AT15" s="642"/>
      <c r="AU15" s="642"/>
      <c r="AV15" s="642"/>
      <c r="AW15" s="642"/>
      <c r="AX15" s="642"/>
      <c r="AY15" s="642"/>
      <c r="AZ15" s="115"/>
    </row>
    <row r="16" spans="1:52" ht="15" customHeight="1">
      <c r="A16" s="178" t="s">
        <v>500</v>
      </c>
      <c r="B16" s="449"/>
      <c r="C16" s="178"/>
      <c r="D16" s="178"/>
      <c r="E16" s="178"/>
      <c r="F16" s="449"/>
      <c r="G16" s="178"/>
      <c r="H16" s="178">
        <v>0.1</v>
      </c>
      <c r="I16" s="1"/>
      <c r="J16" s="578" t="s">
        <v>274</v>
      </c>
      <c r="K16" s="578"/>
      <c r="L16" s="578"/>
      <c r="M16" s="578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93"/>
      <c r="AK16" s="93"/>
      <c r="AL16" s="93"/>
      <c r="AM16" s="93"/>
      <c r="AN16" s="93"/>
      <c r="AO16" s="93"/>
      <c r="AP16" s="95"/>
      <c r="AQ16" s="642"/>
      <c r="AR16" s="642"/>
      <c r="AS16" s="642"/>
      <c r="AT16" s="642"/>
      <c r="AU16" s="642"/>
      <c r="AV16" s="642"/>
      <c r="AW16" s="642"/>
      <c r="AX16" s="642"/>
      <c r="AY16" s="642"/>
      <c r="AZ16" s="1"/>
    </row>
    <row r="17" spans="1:52" ht="15" customHeight="1">
      <c r="A17" s="1"/>
      <c r="B17" s="29"/>
      <c r="C17" s="1"/>
      <c r="D17" s="1"/>
      <c r="E17" s="1"/>
      <c r="F17" s="29"/>
      <c r="G17" s="1"/>
      <c r="H17" s="1"/>
      <c r="I17" s="1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93"/>
      <c r="AK17" s="93"/>
      <c r="AL17" s="93"/>
      <c r="AM17" s="93"/>
      <c r="AN17" s="93"/>
      <c r="AO17" s="93"/>
      <c r="AP17" s="95"/>
      <c r="AQ17" s="642"/>
      <c r="AR17" s="642"/>
      <c r="AS17" s="642"/>
      <c r="AT17" s="642"/>
      <c r="AU17" s="642"/>
      <c r="AV17" s="642"/>
      <c r="AW17" s="642"/>
      <c r="AX17" s="642"/>
      <c r="AY17" s="642"/>
      <c r="AZ17" s="1"/>
    </row>
    <row r="18" spans="1:52" s="127" customFormat="1" ht="15" customHeight="1">
      <c r="A18" s="128" t="s">
        <v>416</v>
      </c>
      <c r="B18" s="29"/>
      <c r="C18" s="1"/>
      <c r="D18" s="1"/>
      <c r="F18" s="29"/>
      <c r="G18" s="1"/>
      <c r="H18" s="1"/>
      <c r="I18" s="1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84" t="s">
        <v>628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228"/>
      <c r="AG18" s="125"/>
      <c r="AH18" s="125"/>
      <c r="AI18" s="125"/>
      <c r="AJ18" s="95"/>
      <c r="AK18" s="95"/>
      <c r="AL18" s="95"/>
      <c r="AM18" s="95"/>
      <c r="AN18" s="95"/>
      <c r="AO18" s="95"/>
      <c r="AP18" s="95"/>
      <c r="AQ18" s="126"/>
      <c r="AR18" s="126"/>
      <c r="AS18" s="126"/>
      <c r="AT18" s="126"/>
      <c r="AU18" s="126"/>
      <c r="AV18" s="126"/>
      <c r="AW18" s="126"/>
      <c r="AX18" s="126"/>
      <c r="AY18" s="126"/>
      <c r="AZ18" s="1"/>
    </row>
    <row r="19" spans="1:52" ht="15" customHeight="1">
      <c r="A19" s="1" t="s">
        <v>278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6"/>
      <c r="B20" s="46">
        <v>2125</v>
      </c>
      <c r="C20" s="46">
        <v>2250</v>
      </c>
      <c r="D20" s="46">
        <v>2375</v>
      </c>
      <c r="E20" s="46">
        <v>2500</v>
      </c>
      <c r="F20" s="46">
        <v>2625</v>
      </c>
      <c r="G20" s="46">
        <v>2750</v>
      </c>
      <c r="H20" s="46">
        <v>2875</v>
      </c>
      <c r="I20" s="46">
        <v>3000</v>
      </c>
      <c r="J20" s="46">
        <v>3125</v>
      </c>
      <c r="K20" s="46">
        <v>3250</v>
      </c>
      <c r="L20" s="46">
        <v>3375</v>
      </c>
      <c r="M20" s="46">
        <v>3500</v>
      </c>
      <c r="N20" s="46">
        <v>3625</v>
      </c>
      <c r="O20" s="46">
        <v>3750</v>
      </c>
      <c r="P20" s="46">
        <v>3875</v>
      </c>
      <c r="Q20" s="46">
        <v>4000</v>
      </c>
      <c r="R20" s="46">
        <v>4125</v>
      </c>
      <c r="S20" s="46">
        <v>4250</v>
      </c>
      <c r="T20" s="46">
        <v>4375</v>
      </c>
      <c r="U20" s="46">
        <v>4500</v>
      </c>
      <c r="V20" s="46">
        <v>4625</v>
      </c>
      <c r="W20" s="46">
        <v>4750</v>
      </c>
      <c r="X20" s="46">
        <v>4875</v>
      </c>
      <c r="Y20" s="46">
        <v>5000</v>
      </c>
      <c r="Z20" s="46">
        <v>5125</v>
      </c>
      <c r="AA20" s="46">
        <v>5250</v>
      </c>
      <c r="AB20" s="46">
        <v>5375</v>
      </c>
      <c r="AC20" s="46">
        <v>5500</v>
      </c>
      <c r="AD20" s="46">
        <v>5625</v>
      </c>
      <c r="AE20" s="46">
        <v>5750</v>
      </c>
      <c r="AF20" s="46">
        <v>5875</v>
      </c>
      <c r="AG20" s="46">
        <v>6000</v>
      </c>
      <c r="AH20" s="46">
        <v>6125</v>
      </c>
      <c r="AI20" s="46">
        <v>6250</v>
      </c>
      <c r="AJ20" s="46">
        <v>6375</v>
      </c>
      <c r="AK20" s="46">
        <v>6500</v>
      </c>
      <c r="AL20" s="46">
        <v>6625</v>
      </c>
      <c r="AM20" s="46">
        <v>6750</v>
      </c>
      <c r="AN20" s="46">
        <v>6875</v>
      </c>
      <c r="AO20" s="46">
        <v>7000</v>
      </c>
      <c r="AP20" s="71"/>
      <c r="AQ20" s="708" t="s">
        <v>262</v>
      </c>
      <c r="AR20" s="708"/>
      <c r="AS20" s="708"/>
      <c r="AT20" s="708"/>
      <c r="AU20" s="708"/>
      <c r="AV20" s="708"/>
      <c r="AW20" s="708"/>
      <c r="AX20" s="708"/>
      <c r="AY20" s="708"/>
      <c r="AZ20" s="48"/>
    </row>
    <row r="21" spans="1:52" ht="15" customHeight="1">
      <c r="A21" s="46">
        <v>1875</v>
      </c>
      <c r="B21" s="76">
        <f>ROUND(B75*Содержание!$H$8*(1+$H$14)*(1-$H$15)*(1-$H$16),0)</f>
        <v>122056</v>
      </c>
      <c r="C21" s="171">
        <f>ROUND(C75*Содержание!$H$8*(1+$H$14)*(1-$H$15)*(1-$H$16),0)</f>
        <v>130625</v>
      </c>
      <c r="D21" s="171">
        <f>ROUND(D75*Содержание!$H$8*(1+$H$14)*(1-$H$15)*(1-$H$16),0)</f>
        <v>133920</v>
      </c>
      <c r="E21" s="171">
        <f>ROUND(E75*Содержание!$H$8*(1+$H$14)*(1-$H$15)*(1-$H$16),0)</f>
        <v>136667</v>
      </c>
      <c r="F21" s="171">
        <f>ROUND(F75*Содержание!$H$8*(1+$H$14)*(1-$H$15)*(1-$H$16),0)</f>
        <v>144029</v>
      </c>
      <c r="G21" s="171">
        <f>ROUND(G75*Содержание!$H$8*(1+$H$14)*(1-$H$15)*(1-$H$16),0)</f>
        <v>151609</v>
      </c>
      <c r="H21" s="171">
        <f>ROUND(H75*Содержание!$H$8*(1+$H$14)*(1-$H$15)*(1-$H$16),0)</f>
        <v>154902</v>
      </c>
      <c r="I21" s="171">
        <f>ROUND(I75*Содержание!$H$8*(1+$H$14)*(1-$H$15)*(1-$H$16),0)</f>
        <v>157870</v>
      </c>
      <c r="J21" s="171">
        <f>ROUND(J75*Содержание!$H$8*(1+$H$14)*(1-$H$15)*(1-$H$16),0)</f>
        <v>171163</v>
      </c>
      <c r="K21" s="171">
        <f>ROUND(K75*Содержание!$H$8*(1+$H$14)*(1-$H$15)*(1-$H$16),0)</f>
        <v>174129</v>
      </c>
      <c r="L21" s="171">
        <f>ROUND(L75*Содержание!$H$8*(1+$H$14)*(1-$H$15)*(1-$H$16),0)</f>
        <v>177753</v>
      </c>
      <c r="M21" s="171">
        <f>ROUND(M75*Содержание!$H$8*(1+$H$14)*(1-$H$15)*(1-$H$16),0)</f>
        <v>180280</v>
      </c>
      <c r="N21" s="171">
        <f>ROUND(N75*Содержание!$H$8*(1+$H$14)*(1-$H$15)*(1-$H$16),0)</f>
        <v>188741</v>
      </c>
      <c r="O21" s="171">
        <f>ROUND(O75*Содержание!$H$8*(1+$H$14)*(1-$H$15)*(1-$H$16),0)</f>
        <v>196321</v>
      </c>
      <c r="P21" s="171">
        <f>ROUND(P75*Содержание!$H$8*(1+$H$14)*(1-$H$15)*(1-$H$16),0)</f>
        <v>200165</v>
      </c>
      <c r="Q21" s="171">
        <f>ROUND(Q75*Содержание!$H$8*(1+$H$14)*(1-$H$15)*(1-$H$16),0)</f>
        <v>203572</v>
      </c>
      <c r="R21" s="171">
        <f>ROUND(R75*Содержание!$H$8*(1+$H$14)*(1-$H$15)*(1-$H$16),0)</f>
        <v>214667</v>
      </c>
      <c r="S21" s="171">
        <f>ROUND(S75*Содержание!$H$8*(1+$H$14)*(1-$H$15)*(1-$H$16),0)</f>
        <v>218512</v>
      </c>
      <c r="T21" s="171">
        <f>ROUND(T75*Содержание!$H$8*(1+$H$14)*(1-$H$15)*(1-$H$16),0)</f>
        <v>221700</v>
      </c>
      <c r="U21" s="171">
        <f>ROUND(U75*Содержание!$H$8*(1+$H$14)*(1-$H$15)*(1-$H$16),0)</f>
        <v>224995</v>
      </c>
      <c r="V21" s="171">
        <f>ROUND(V75*Содержание!$H$8*(1+$H$14)*(1-$H$15)*(1-$H$16),0)</f>
        <v>235651</v>
      </c>
      <c r="W21" s="171">
        <f>ROUND(W75*Содержание!$H$8*(1+$H$14)*(1-$H$15)*(1-$H$16),0)</f>
        <v>245758</v>
      </c>
      <c r="X21" s="171">
        <f>ROUND(X75*Содержание!$H$8*(1+$H$14)*(1-$H$15)*(1-$H$16),0)</f>
        <v>248724</v>
      </c>
      <c r="Y21" s="171">
        <f>ROUND(Y75*Содержание!$H$8*(1+$H$14)*(1-$H$15)*(1-$H$16),0)</f>
        <v>252240</v>
      </c>
      <c r="Z21" s="171">
        <f>ROUND(Z75*Содержание!$H$8*(1+$H$14)*(1-$H$15)*(1-$H$16),0)</f>
        <v>255976</v>
      </c>
      <c r="AA21" s="171">
        <f>ROUND(AA75*Содержание!$H$8*(1+$H$14)*(1-$H$15)*(1-$H$16),0)</f>
        <v>264765</v>
      </c>
      <c r="AB21" s="171">
        <f>ROUND(AB75*Содержание!$H$8*(1+$H$14)*(1-$H$15)*(1-$H$16),0)</f>
        <v>269487</v>
      </c>
      <c r="AC21" s="171">
        <f>ROUND(AC75*Содержание!$H$8*(1+$H$14)*(1-$H$15)*(1-$H$16),0)</f>
        <v>273664</v>
      </c>
      <c r="AD21" s="171">
        <f>ROUND(AD75*Содержание!$H$8*(1+$H$14)*(1-$H$15)*(1-$H$16),0)</f>
        <v>277727</v>
      </c>
      <c r="AE21" s="171">
        <f>ROUND(AE75*Содержание!$H$8*(1+$H$14)*(1-$H$15)*(1-$H$16),0)</f>
        <v>281791</v>
      </c>
      <c r="AF21" s="171">
        <f>ROUND(AF75*Содержание!$H$8*(1+$H$14)*(1-$H$15)*(1-$H$16),0)</f>
        <v>290363</v>
      </c>
      <c r="AG21" s="171">
        <f>ROUND(AG75*Содержание!$H$8*(1+$H$14)*(1-$H$15)*(1-$H$16),0)</f>
        <v>294976</v>
      </c>
      <c r="AH21" s="171">
        <f>ROUND(AH75*Содержание!$H$8*(1+$H$14)*(1-$H$15)*(1-$H$16),0)</f>
        <v>304645</v>
      </c>
      <c r="AI21" s="171">
        <f>ROUND(AI75*Содержание!$H$8*(1+$H$14)*(1-$H$15)*(1-$H$16),0)</f>
        <v>313763</v>
      </c>
      <c r="AJ21" s="171">
        <f>ROUND(AJ75*Содержание!$H$8*(1+$H$14)*(1-$H$15)*(1-$H$16),0)</f>
        <v>318378</v>
      </c>
      <c r="AK21" s="171">
        <f>ROUND(AK75*Содержание!$H$8*(1+$H$14)*(1-$H$15)*(1-$H$16),0)</f>
        <v>322661</v>
      </c>
      <c r="AL21" s="171">
        <f>ROUND(AL75*Содержание!$H$8*(1+$H$14)*(1-$H$15)*(1-$H$16),0)</f>
        <v>326837</v>
      </c>
      <c r="AM21" s="171">
        <f>ROUND(AM75*Содержание!$H$8*(1+$H$14)*(1-$H$15)*(1-$H$16),0)</f>
        <v>336284</v>
      </c>
      <c r="AN21" s="171">
        <f>ROUND(AN75*Содержание!$H$8*(1+$H$14)*(1-$H$15)*(1-$H$16),0)</f>
        <v>340897</v>
      </c>
      <c r="AO21" s="171">
        <f>ROUND(AO75*Содержание!$H$8*(1+$H$14)*(1-$H$15)*(1-$H$16),0)</f>
        <v>345074</v>
      </c>
      <c r="AP21" s="71"/>
      <c r="AQ21" s="13"/>
      <c r="AR21" s="13"/>
      <c r="AS21" s="94"/>
      <c r="AT21" s="94"/>
      <c r="AU21" s="94"/>
      <c r="AV21" s="94"/>
      <c r="AW21" s="94"/>
      <c r="AX21" s="94"/>
      <c r="AY21" s="94"/>
      <c r="AZ21" s="94"/>
    </row>
    <row r="22" spans="1:52">
      <c r="A22" s="46">
        <v>2000</v>
      </c>
      <c r="B22" s="171">
        <f>ROUND(B76*Содержание!$H$8*(1+$H$14)*(1-$H$15)*(1-$H$16),0)</f>
        <v>124583</v>
      </c>
      <c r="C22" s="171">
        <f>ROUND(C76*Содержание!$H$8*(1+$H$14)*(1-$H$15)*(1-$H$16),0)</f>
        <v>133371</v>
      </c>
      <c r="D22" s="171">
        <f>ROUND(D76*Содержание!$H$8*(1+$H$14)*(1-$H$15)*(1-$H$16),0)</f>
        <v>136667</v>
      </c>
      <c r="E22" s="171">
        <f>ROUND(E76*Содержание!$H$8*(1+$H$14)*(1-$H$15)*(1-$H$16),0)</f>
        <v>139525</v>
      </c>
      <c r="F22" s="171">
        <f>ROUND(F76*Содержание!$H$8*(1+$H$14)*(1-$H$15)*(1-$H$16),0)</f>
        <v>146993</v>
      </c>
      <c r="G22" s="171">
        <f>ROUND(G76*Содержание!$H$8*(1+$H$14)*(1-$H$15)*(1-$H$16),0)</f>
        <v>154793</v>
      </c>
      <c r="H22" s="171">
        <f>ROUND(H76*Содержание!$H$8*(1+$H$14)*(1-$H$15)*(1-$H$16),0)</f>
        <v>157979</v>
      </c>
      <c r="I22" s="171">
        <f>ROUND(I76*Содержание!$H$8*(1+$H$14)*(1-$H$15)*(1-$H$16),0)</f>
        <v>161056</v>
      </c>
      <c r="J22" s="171">
        <f>ROUND(J76*Содержание!$H$8*(1+$H$14)*(1-$H$15)*(1-$H$16),0)</f>
        <v>174789</v>
      </c>
      <c r="K22" s="171">
        <f>ROUND(K76*Содержание!$H$8*(1+$H$14)*(1-$H$15)*(1-$H$16),0)</f>
        <v>177753</v>
      </c>
      <c r="L22" s="171">
        <f>ROUND(L76*Содержание!$H$8*(1+$H$14)*(1-$H$15)*(1-$H$16),0)</f>
        <v>181271</v>
      </c>
      <c r="M22" s="171">
        <f>ROUND(M76*Содержание!$H$8*(1+$H$14)*(1-$H$15)*(1-$H$16),0)</f>
        <v>184126</v>
      </c>
      <c r="N22" s="171">
        <f>ROUND(N76*Содержание!$H$8*(1+$H$14)*(1-$H$15)*(1-$H$16),0)</f>
        <v>192695</v>
      </c>
      <c r="O22" s="171">
        <f>ROUND(O76*Содержание!$H$8*(1+$H$14)*(1-$H$15)*(1-$H$16),0)</f>
        <v>200386</v>
      </c>
      <c r="P22" s="171">
        <f>ROUND(P76*Содержание!$H$8*(1+$H$14)*(1-$H$15)*(1-$H$16),0)</f>
        <v>204121</v>
      </c>
      <c r="Q22" s="171">
        <f>ROUND(Q76*Содержание!$H$8*(1+$H$14)*(1-$H$15)*(1-$H$16),0)</f>
        <v>207746</v>
      </c>
      <c r="R22" s="171">
        <f>ROUND(R76*Содержание!$H$8*(1+$H$14)*(1-$H$15)*(1-$H$16),0)</f>
        <v>219062</v>
      </c>
      <c r="S22" s="171">
        <f>ROUND(S76*Содержание!$H$8*(1+$H$14)*(1-$H$15)*(1-$H$16),0)</f>
        <v>222907</v>
      </c>
      <c r="T22" s="171">
        <f>ROUND(T76*Содержание!$H$8*(1+$H$14)*(1-$H$15)*(1-$H$16),0)</f>
        <v>226313</v>
      </c>
      <c r="U22" s="171">
        <f>ROUND(U76*Содержание!$H$8*(1+$H$14)*(1-$H$15)*(1-$H$16),0)</f>
        <v>229720</v>
      </c>
      <c r="V22" s="171">
        <f>ROUND(V76*Содержание!$H$8*(1+$H$14)*(1-$H$15)*(1-$H$16),0)</f>
        <v>240484</v>
      </c>
      <c r="W22" s="171">
        <f>ROUND(W76*Содержание!$H$8*(1+$H$14)*(1-$H$15)*(1-$H$16),0)</f>
        <v>250813</v>
      </c>
      <c r="X22" s="171">
        <f>ROUND(X76*Содержание!$H$8*(1+$H$14)*(1-$H$15)*(1-$H$16),0)</f>
        <v>253888</v>
      </c>
      <c r="Y22" s="171">
        <f>ROUND(Y76*Содержание!$H$8*(1+$H$14)*(1-$H$15)*(1-$H$16),0)</f>
        <v>257403</v>
      </c>
      <c r="Z22" s="171">
        <f>ROUND(Z76*Содержание!$H$8*(1+$H$14)*(1-$H$15)*(1-$H$16),0)</f>
        <v>261249</v>
      </c>
      <c r="AA22" s="171">
        <f>ROUND(AA76*Содержание!$H$8*(1+$H$14)*(1-$H$15)*(1-$H$16),0)</f>
        <v>270259</v>
      </c>
      <c r="AB22" s="171">
        <f>ROUND(AB76*Содержание!$H$8*(1+$H$14)*(1-$H$15)*(1-$H$16),0)</f>
        <v>274982</v>
      </c>
      <c r="AC22" s="171">
        <f>ROUND(AC76*Содержание!$H$8*(1+$H$14)*(1-$H$15)*(1-$H$16),0)</f>
        <v>279265</v>
      </c>
      <c r="AD22" s="171">
        <f>ROUND(AD76*Содержание!$H$8*(1+$H$14)*(1-$H$15)*(1-$H$16),0)</f>
        <v>283441</v>
      </c>
      <c r="AE22" s="171">
        <f>ROUND(AE76*Содержание!$H$8*(1+$H$14)*(1-$H$15)*(1-$H$16),0)</f>
        <v>287505</v>
      </c>
      <c r="AF22" s="171">
        <f>ROUND(AF76*Содержание!$H$8*(1+$H$14)*(1-$H$15)*(1-$H$16),0)</f>
        <v>296187</v>
      </c>
      <c r="AG22" s="171">
        <f>ROUND(AG76*Содержание!$H$8*(1+$H$14)*(1-$H$15)*(1-$H$16),0)</f>
        <v>300907</v>
      </c>
      <c r="AH22" s="171">
        <f>ROUND(AH76*Содержание!$H$8*(1+$H$14)*(1-$H$15)*(1-$H$16),0)</f>
        <v>310796</v>
      </c>
      <c r="AI22" s="171">
        <f>ROUND(AI76*Содержание!$H$8*(1+$H$14)*(1-$H$15)*(1-$H$16),0)</f>
        <v>320024</v>
      </c>
      <c r="AJ22" s="171">
        <f>ROUND(AJ76*Содержание!$H$8*(1+$H$14)*(1-$H$15)*(1-$H$16),0)</f>
        <v>324858</v>
      </c>
      <c r="AK22" s="171">
        <f>ROUND(AK76*Содержание!$H$8*(1+$H$14)*(1-$H$15)*(1-$H$16),0)</f>
        <v>329471</v>
      </c>
      <c r="AL22" s="171">
        <f>ROUND(AL76*Содержание!$H$8*(1+$H$14)*(1-$H$15)*(1-$H$16),0)</f>
        <v>333539</v>
      </c>
      <c r="AM22" s="171">
        <f>ROUND(AM76*Содержание!$H$8*(1+$H$14)*(1-$H$15)*(1-$H$16),0)</f>
        <v>343314</v>
      </c>
      <c r="AN22" s="171">
        <f>ROUND(AN76*Содержание!$H$8*(1+$H$14)*(1-$H$15)*(1-$H$16),0)</f>
        <v>347819</v>
      </c>
      <c r="AO22" s="171">
        <f>ROUND(AO76*Содержание!$H$8*(1+$H$14)*(1-$H$15)*(1-$H$16),0)</f>
        <v>352104</v>
      </c>
      <c r="AP22" s="71"/>
      <c r="AQ22" s="13"/>
      <c r="AR22" s="13"/>
      <c r="AS22" s="94"/>
      <c r="AT22" s="94"/>
      <c r="AU22" s="94"/>
      <c r="AV22" s="94"/>
      <c r="AW22" s="94"/>
      <c r="AX22" s="94"/>
      <c r="AY22" s="94"/>
      <c r="AZ22" s="94"/>
    </row>
    <row r="23" spans="1:52" ht="15" customHeight="1">
      <c r="A23" s="46">
        <v>2125</v>
      </c>
      <c r="B23" s="171">
        <f>ROUND(B77*Содержание!$H$8*(1+$H$14)*(1-$H$15)*(1-$H$16),0)</f>
        <v>128647</v>
      </c>
      <c r="C23" s="171">
        <f>ROUND(C77*Содержание!$H$8*(1+$H$14)*(1-$H$15)*(1-$H$16),0)</f>
        <v>133920</v>
      </c>
      <c r="D23" s="171">
        <f>ROUND(D77*Содержание!$H$8*(1+$H$14)*(1-$H$15)*(1-$H$16),0)</f>
        <v>139525</v>
      </c>
      <c r="E23" s="171">
        <f>ROUND(E77*Содержание!$H$8*(1+$H$14)*(1-$H$15)*(1-$H$16),0)</f>
        <v>146884</v>
      </c>
      <c r="F23" s="171">
        <f>ROUND(F77*Содержание!$H$8*(1+$H$14)*(1-$H$15)*(1-$H$16),0)</f>
        <v>150071</v>
      </c>
      <c r="G23" s="171">
        <f>ROUND(G77*Содержание!$H$8*(1+$H$14)*(1-$H$15)*(1-$H$16),0)</f>
        <v>157870</v>
      </c>
      <c r="H23" s="171">
        <f>ROUND(H77*Содержание!$H$8*(1+$H$14)*(1-$H$15)*(1-$H$16),0)</f>
        <v>161386</v>
      </c>
      <c r="I23" s="171">
        <f>ROUND(I77*Содержание!$H$8*(1+$H$14)*(1-$H$15)*(1-$H$16),0)</f>
        <v>169405</v>
      </c>
      <c r="J23" s="171">
        <f>ROUND(J77*Содержание!$H$8*(1+$H$14)*(1-$H$15)*(1-$H$16),0)</f>
        <v>178304</v>
      </c>
      <c r="K23" s="171">
        <f>ROUND(K77*Содержание!$H$8*(1+$H$14)*(1-$H$15)*(1-$H$16),0)</f>
        <v>181708</v>
      </c>
      <c r="L23" s="171">
        <f>ROUND(L77*Содержание!$H$8*(1+$H$14)*(1-$H$15)*(1-$H$16),0)</f>
        <v>185226</v>
      </c>
      <c r="M23" s="171">
        <f>ROUND(M77*Содержание!$H$8*(1+$H$14)*(1-$H$15)*(1-$H$16),0)</f>
        <v>194454</v>
      </c>
      <c r="N23" s="171">
        <f>ROUND(N77*Содержание!$H$8*(1+$H$14)*(1-$H$15)*(1-$H$16),0)</f>
        <v>196430</v>
      </c>
      <c r="O23" s="171">
        <f>ROUND(O77*Содержание!$H$8*(1+$H$14)*(1-$H$15)*(1-$H$16),0)</f>
        <v>204121</v>
      </c>
      <c r="P23" s="171">
        <f>ROUND(P77*Содержание!$H$8*(1+$H$14)*(1-$H$15)*(1-$H$16),0)</f>
        <v>207746</v>
      </c>
      <c r="Q23" s="171">
        <f>ROUND(Q77*Содержание!$H$8*(1+$H$14)*(1-$H$15)*(1-$H$16),0)</f>
        <v>217854</v>
      </c>
      <c r="R23" s="171">
        <f>ROUND(R77*Содержание!$H$8*(1+$H$14)*(1-$H$15)*(1-$H$16),0)</f>
        <v>223346</v>
      </c>
      <c r="S23" s="171">
        <f>ROUND(S77*Содержание!$H$8*(1+$H$14)*(1-$H$15)*(1-$H$16),0)</f>
        <v>228290</v>
      </c>
      <c r="T23" s="171">
        <f>ROUND(T77*Содержание!$H$8*(1+$H$14)*(1-$H$15)*(1-$H$16),0)</f>
        <v>230818</v>
      </c>
      <c r="U23" s="171">
        <f>ROUND(U77*Содержание!$H$8*(1+$H$14)*(1-$H$15)*(1-$H$16),0)</f>
        <v>240926</v>
      </c>
      <c r="V23" s="171">
        <f>ROUND(V77*Содержание!$H$8*(1+$H$14)*(1-$H$15)*(1-$H$16),0)</f>
        <v>245099</v>
      </c>
      <c r="W23" s="171">
        <f>ROUND(W77*Содержание!$H$8*(1+$H$14)*(1-$H$15)*(1-$H$16),0)</f>
        <v>256306</v>
      </c>
      <c r="X23" s="171">
        <f>ROUND(X77*Содержание!$H$8*(1+$H$14)*(1-$H$15)*(1-$H$16),0)</f>
        <v>259711</v>
      </c>
      <c r="Y23" s="171">
        <f>ROUND(Y77*Содержание!$H$8*(1+$H$14)*(1-$H$15)*(1-$H$16),0)</f>
        <v>263665</v>
      </c>
      <c r="Z23" s="171">
        <f>ROUND(Z77*Содержание!$H$8*(1+$H$14)*(1-$H$15)*(1-$H$16),0)</f>
        <v>271028</v>
      </c>
      <c r="AA23" s="171">
        <f>ROUND(AA77*Содержание!$H$8*(1+$H$14)*(1-$H$15)*(1-$H$16),0)</f>
        <v>280805</v>
      </c>
      <c r="AB23" s="171">
        <f>ROUND(AB77*Содержание!$H$8*(1+$H$14)*(1-$H$15)*(1-$H$16),0)</f>
        <v>285087</v>
      </c>
      <c r="AC23" s="171">
        <f>ROUND(AC77*Содержание!$H$8*(1+$H$14)*(1-$H$15)*(1-$H$16),0)</f>
        <v>289372</v>
      </c>
      <c r="AD23" s="171">
        <f>ROUND(AD77*Содержание!$H$8*(1+$H$14)*(1-$H$15)*(1-$H$16),0)</f>
        <v>293437</v>
      </c>
      <c r="AE23" s="171">
        <f>ROUND(AE77*Содержание!$H$8*(1+$H$14)*(1-$H$15)*(1-$H$16),0)</f>
        <v>297831</v>
      </c>
      <c r="AF23" s="171">
        <f>ROUND(AF77*Содержание!$H$8*(1+$H$14)*(1-$H$15)*(1-$H$16),0)</f>
        <v>307060</v>
      </c>
      <c r="AG23" s="171">
        <f>ROUND(AG77*Содержание!$H$8*(1+$H$14)*(1-$H$15)*(1-$H$16),0)</f>
        <v>311124</v>
      </c>
      <c r="AH23" s="171">
        <f>ROUND(AH77*Содержание!$H$8*(1+$H$14)*(1-$H$15)*(1-$H$16),0)</f>
        <v>322111</v>
      </c>
      <c r="AI23" s="171">
        <f>ROUND(AI77*Содержание!$H$8*(1+$H$14)*(1-$H$15)*(1-$H$16),0)</f>
        <v>330571</v>
      </c>
      <c r="AJ23" s="171">
        <f>ROUND(AJ77*Содержание!$H$8*(1+$H$14)*(1-$H$15)*(1-$H$16),0)</f>
        <v>335405</v>
      </c>
      <c r="AK23" s="171">
        <f>ROUND(AK77*Содержание!$H$8*(1+$H$14)*(1-$H$15)*(1-$H$16),0)</f>
        <v>339909</v>
      </c>
      <c r="AL23" s="171">
        <f>ROUND(AL77*Содержание!$H$8*(1+$H$14)*(1-$H$15)*(1-$H$16),0)</f>
        <v>344633</v>
      </c>
      <c r="AM23" s="171">
        <f>ROUND(AM77*Содержание!$H$8*(1+$H$14)*(1-$H$15)*(1-$H$16),0)</f>
        <v>353641</v>
      </c>
      <c r="AN23" s="171">
        <f>ROUND(AN77*Содержание!$H$8*(1+$H$14)*(1-$H$15)*(1-$H$16),0)</f>
        <v>358255</v>
      </c>
      <c r="AO23" s="171">
        <f>ROUND(AO77*Содержание!$H$8*(1+$H$14)*(1-$H$15)*(1-$H$16),0)</f>
        <v>362211</v>
      </c>
      <c r="AP23" s="71"/>
      <c r="AQ23" s="13"/>
      <c r="AR23" s="13"/>
      <c r="AS23" s="94"/>
      <c r="AT23" s="94"/>
      <c r="AU23" s="94"/>
      <c r="AV23" s="94"/>
      <c r="AW23" s="94"/>
      <c r="AX23" s="94"/>
      <c r="AY23" s="94"/>
      <c r="AZ23" s="94"/>
    </row>
    <row r="24" spans="1:52">
      <c r="A24" s="46">
        <v>2250</v>
      </c>
      <c r="B24" s="171">
        <f>ROUND(B78*Содержание!$H$8*(1+$H$14)*(1-$H$15)*(1-$H$16),0)</f>
        <v>133481</v>
      </c>
      <c r="C24" s="171">
        <f>ROUND(C78*Содержание!$H$8*(1+$H$14)*(1-$H$15)*(1-$H$16),0)</f>
        <v>139852</v>
      </c>
      <c r="D24" s="171">
        <f>ROUND(D78*Содержание!$H$8*(1+$H$14)*(1-$H$15)*(1-$H$16),0)</f>
        <v>143257</v>
      </c>
      <c r="E24" s="171">
        <f>ROUND(E78*Содержание!$H$8*(1+$H$14)*(1-$H$15)*(1-$H$16),0)</f>
        <v>154134</v>
      </c>
      <c r="F24" s="171">
        <f>ROUND(F78*Содержание!$H$8*(1+$H$14)*(1-$H$15)*(1-$H$16),0)</f>
        <v>158748</v>
      </c>
      <c r="G24" s="171">
        <f>ROUND(G78*Содержание!$H$8*(1+$H$14)*(1-$H$15)*(1-$H$16),0)</f>
        <v>165011</v>
      </c>
      <c r="H24" s="171">
        <f>ROUND(H78*Содержание!$H$8*(1+$H$14)*(1-$H$15)*(1-$H$16),0)</f>
        <v>168417</v>
      </c>
      <c r="I24" s="171">
        <f>ROUND(I78*Содержание!$H$8*(1+$H$14)*(1-$H$15)*(1-$H$16),0)</f>
        <v>180722</v>
      </c>
      <c r="J24" s="171">
        <f>ROUND(J78*Содержание!$H$8*(1+$H$14)*(1-$H$15)*(1-$H$16),0)</f>
        <v>185117</v>
      </c>
      <c r="K24" s="171">
        <f>ROUND(K78*Содержание!$H$8*(1+$H$14)*(1-$H$15)*(1-$H$16),0)</f>
        <v>188520</v>
      </c>
      <c r="L24" s="171">
        <f>ROUND(L78*Содержание!$H$8*(1+$H$14)*(1-$H$15)*(1-$H$16),0)</f>
        <v>195992</v>
      </c>
      <c r="M24" s="171">
        <f>ROUND(M78*Содержание!$H$8*(1+$H$14)*(1-$H$15)*(1-$H$16),0)</f>
        <v>199396</v>
      </c>
      <c r="N24" s="171">
        <f>ROUND(N78*Содержание!$H$8*(1+$H$14)*(1-$H$15)*(1-$H$16),0)</f>
        <v>209835</v>
      </c>
      <c r="O24" s="171">
        <f>ROUND(O78*Содержание!$H$8*(1+$H$14)*(1-$H$15)*(1-$H$16),0)</f>
        <v>214667</v>
      </c>
      <c r="P24" s="171">
        <f>ROUND(P78*Содержание!$H$8*(1+$H$14)*(1-$H$15)*(1-$H$16),0)</f>
        <v>218185</v>
      </c>
      <c r="Q24" s="171">
        <f>ROUND(Q78*Содержание!$H$8*(1+$H$14)*(1-$H$15)*(1-$H$16),0)</f>
        <v>226203</v>
      </c>
      <c r="R24" s="171">
        <f>ROUND(R78*Содержание!$H$8*(1+$H$14)*(1-$H$15)*(1-$H$16),0)</f>
        <v>237190</v>
      </c>
      <c r="S24" s="171">
        <f>ROUND(S78*Содержание!$H$8*(1+$H$14)*(1-$H$15)*(1-$H$16),0)</f>
        <v>241804</v>
      </c>
      <c r="T24" s="171">
        <f>ROUND(T78*Содержание!$H$8*(1+$H$14)*(1-$H$15)*(1-$H$16),0)</f>
        <v>245650</v>
      </c>
      <c r="U24" s="171">
        <f>ROUND(U78*Содержание!$H$8*(1+$H$14)*(1-$H$15)*(1-$H$16),0)</f>
        <v>249933</v>
      </c>
      <c r="V24" s="171">
        <f>ROUND(V78*Содержание!$H$8*(1+$H$14)*(1-$H$15)*(1-$H$16),0)</f>
        <v>261908</v>
      </c>
      <c r="W24" s="171">
        <f>ROUND(W78*Содержание!$H$8*(1+$H$14)*(1-$H$15)*(1-$H$16),0)</f>
        <v>265533</v>
      </c>
      <c r="X24" s="171">
        <f>ROUND(X78*Содержание!$H$8*(1+$H$14)*(1-$H$15)*(1-$H$16),0)</f>
        <v>269270</v>
      </c>
      <c r="Y24" s="171">
        <f>ROUND(Y78*Содержание!$H$8*(1+$H$14)*(1-$H$15)*(1-$H$16),0)</f>
        <v>281023</v>
      </c>
      <c r="Z24" s="171">
        <f>ROUND(Z78*Содержание!$H$8*(1+$H$14)*(1-$H$15)*(1-$H$16),0)</f>
        <v>282673</v>
      </c>
      <c r="AA24" s="171">
        <f>ROUND(AA78*Содержание!$H$8*(1+$H$14)*(1-$H$15)*(1-$H$16),0)</f>
        <v>285526</v>
      </c>
      <c r="AB24" s="171">
        <f>ROUND(AB78*Содержание!$H$8*(1+$H$14)*(1-$H$15)*(1-$H$16),0)</f>
        <v>289703</v>
      </c>
      <c r="AC24" s="171">
        <f>ROUND(AC78*Содержание!$H$8*(1+$H$14)*(1-$H$15)*(1-$H$16),0)</f>
        <v>294538</v>
      </c>
      <c r="AD24" s="171">
        <f>ROUND(AD78*Содержание!$H$8*(1+$H$14)*(1-$H$15)*(1-$H$16),0)</f>
        <v>298821</v>
      </c>
      <c r="AE24" s="171">
        <f>ROUND(AE78*Содержание!$H$8*(1+$H$14)*(1-$H$15)*(1-$H$16),0)</f>
        <v>304095</v>
      </c>
      <c r="AF24" s="171">
        <f>ROUND(AF78*Содержание!$H$8*(1+$H$14)*(1-$H$15)*(1-$H$16),0)</f>
        <v>312444</v>
      </c>
      <c r="AG24" s="171">
        <f>ROUND(AG78*Содержание!$H$8*(1+$H$14)*(1-$H$15)*(1-$H$16),0)</f>
        <v>317717</v>
      </c>
      <c r="AH24" s="171">
        <f>ROUND(AH78*Содержание!$H$8*(1+$H$14)*(1-$H$15)*(1-$H$16),0)</f>
        <v>328483</v>
      </c>
      <c r="AI24" s="171">
        <f>ROUND(AI78*Содержание!$H$8*(1+$H$14)*(1-$H$15)*(1-$H$16),0)</f>
        <v>337602</v>
      </c>
      <c r="AJ24" s="171">
        <f>ROUND(AJ78*Содержание!$H$8*(1+$H$14)*(1-$H$15)*(1-$H$16),0)</f>
        <v>342215</v>
      </c>
      <c r="AK24" s="171">
        <f>ROUND(AK78*Содержание!$H$8*(1+$H$14)*(1-$H$15)*(1-$H$16),0)</f>
        <v>347050</v>
      </c>
      <c r="AL24" s="171">
        <f>ROUND(AL78*Содержание!$H$8*(1+$H$14)*(1-$H$15)*(1-$H$16),0)</f>
        <v>351994</v>
      </c>
      <c r="AM24" s="171">
        <f>ROUND(AM78*Содержание!$H$8*(1+$H$14)*(1-$H$15)*(1-$H$16),0)</f>
        <v>361331</v>
      </c>
      <c r="AN24" s="171">
        <f>ROUND(AN78*Содержание!$H$8*(1+$H$14)*(1-$H$15)*(1-$H$16),0)</f>
        <v>366495</v>
      </c>
      <c r="AO24" s="171">
        <f>ROUND(AO78*Содержание!$H$8*(1+$H$14)*(1-$H$15)*(1-$H$16),0)</f>
        <v>370999</v>
      </c>
      <c r="AP24" s="71"/>
      <c r="AQ24" s="13"/>
      <c r="AR24" s="13"/>
      <c r="AS24" s="94"/>
      <c r="AT24" s="94"/>
      <c r="AU24" s="94"/>
      <c r="AV24" s="94"/>
      <c r="AW24" s="94"/>
      <c r="AX24" s="94"/>
      <c r="AY24" s="94"/>
      <c r="AZ24" s="94"/>
    </row>
    <row r="25" spans="1:52">
      <c r="A25" s="46">
        <v>2375</v>
      </c>
      <c r="B25" s="171">
        <f>ROUND(B79*Содержание!$H$8*(1+$H$14)*(1-$H$15)*(1-$H$16),0)</f>
        <v>138644</v>
      </c>
      <c r="C25" s="171">
        <f>ROUND(C79*Содержание!$H$8*(1+$H$14)*(1-$H$15)*(1-$H$16),0)</f>
        <v>142819</v>
      </c>
      <c r="D25" s="171">
        <f>ROUND(D79*Содержание!$H$8*(1+$H$14)*(1-$H$15)*(1-$H$16),0)</f>
        <v>148643</v>
      </c>
      <c r="E25" s="171">
        <f>ROUND(E79*Содержание!$H$8*(1+$H$14)*(1-$H$15)*(1-$H$16),0)</f>
        <v>156441</v>
      </c>
      <c r="F25" s="171">
        <f>ROUND(F79*Содержание!$H$8*(1+$H$14)*(1-$H$15)*(1-$H$16),0)</f>
        <v>161606</v>
      </c>
      <c r="G25" s="171">
        <f>ROUND(G79*Содержание!$H$8*(1+$H$14)*(1-$H$15)*(1-$H$16),0)</f>
        <v>171821</v>
      </c>
      <c r="H25" s="171">
        <f>ROUND(H79*Содержание!$H$8*(1+$H$14)*(1-$H$15)*(1-$H$16),0)</f>
        <v>174789</v>
      </c>
      <c r="I25" s="171">
        <f>ROUND(I79*Содержание!$H$8*(1+$H$14)*(1-$H$15)*(1-$H$16),0)</f>
        <v>183249</v>
      </c>
      <c r="J25" s="171">
        <f>ROUND(J79*Содержание!$H$8*(1+$H$14)*(1-$H$15)*(1-$H$16),0)</f>
        <v>188520</v>
      </c>
      <c r="K25" s="171">
        <f>ROUND(K79*Содержание!$H$8*(1+$H$14)*(1-$H$15)*(1-$H$16),0)</f>
        <v>191925</v>
      </c>
      <c r="L25" s="171">
        <f>ROUND(L79*Содержание!$H$8*(1+$H$14)*(1-$H$15)*(1-$H$16),0)</f>
        <v>203462</v>
      </c>
      <c r="M25" s="171">
        <f>ROUND(M79*Содержание!$H$8*(1+$H$14)*(1-$H$15)*(1-$H$16),0)</f>
        <v>214118</v>
      </c>
      <c r="N25" s="171">
        <f>ROUND(N79*Содержание!$H$8*(1+$H$14)*(1-$H$15)*(1-$H$16),0)</f>
        <v>218072</v>
      </c>
      <c r="O25" s="171">
        <f>ROUND(O79*Содержание!$H$8*(1+$H$14)*(1-$H$15)*(1-$H$16),0)</f>
        <v>219171</v>
      </c>
      <c r="P25" s="171">
        <f>ROUND(P79*Содержание!$H$8*(1+$H$14)*(1-$H$15)*(1-$H$16),0)</f>
        <v>226974</v>
      </c>
      <c r="Q25" s="171">
        <f>ROUND(Q79*Содержание!$H$8*(1+$H$14)*(1-$H$15)*(1-$H$16),0)</f>
        <v>235103</v>
      </c>
      <c r="R25" s="171">
        <f>ROUND(R79*Содержание!$H$8*(1+$H$14)*(1-$H$15)*(1-$H$16),0)</f>
        <v>246418</v>
      </c>
      <c r="S25" s="171">
        <f>ROUND(S79*Содержание!$H$8*(1+$H$14)*(1-$H$15)*(1-$H$16),0)</f>
        <v>251251</v>
      </c>
      <c r="T25" s="171">
        <f>ROUND(T79*Содержание!$H$8*(1+$H$14)*(1-$H$15)*(1-$H$16),0)</f>
        <v>255755</v>
      </c>
      <c r="U25" s="171">
        <f>ROUND(U79*Содержание!$H$8*(1+$H$14)*(1-$H$15)*(1-$H$16),0)</f>
        <v>267511</v>
      </c>
      <c r="V25" s="171">
        <f>ROUND(V79*Содержание!$H$8*(1+$H$14)*(1-$H$15)*(1-$H$16),0)</f>
        <v>271906</v>
      </c>
      <c r="W25" s="171">
        <f>ROUND(W79*Содержание!$H$8*(1+$H$14)*(1-$H$15)*(1-$H$16),0)</f>
        <v>278168</v>
      </c>
      <c r="X25" s="171">
        <f>ROUND(X79*Содержание!$H$8*(1+$H$14)*(1-$H$15)*(1-$H$16),0)</f>
        <v>282231</v>
      </c>
      <c r="Y25" s="171">
        <f>ROUND(Y79*Содержание!$H$8*(1+$H$14)*(1-$H$15)*(1-$H$16),0)</f>
        <v>291570</v>
      </c>
      <c r="Z25" s="171">
        <f>ROUND(Z79*Содержание!$H$8*(1+$H$14)*(1-$H$15)*(1-$H$16),0)</f>
        <v>303546</v>
      </c>
      <c r="AA25" s="171">
        <f>ROUND(AA79*Содержание!$H$8*(1+$H$14)*(1-$H$15)*(1-$H$16),0)</f>
        <v>313763</v>
      </c>
      <c r="AB25" s="171">
        <f>ROUND(AB79*Содержание!$H$8*(1+$H$14)*(1-$H$15)*(1-$H$16),0)</f>
        <v>318596</v>
      </c>
      <c r="AC25" s="171">
        <f>ROUND(AC79*Содержание!$H$8*(1+$H$14)*(1-$H$15)*(1-$H$16),0)</f>
        <v>324089</v>
      </c>
      <c r="AD25" s="171">
        <f>ROUND(AD79*Содержание!$H$8*(1+$H$14)*(1-$H$15)*(1-$H$16),0)</f>
        <v>329583</v>
      </c>
      <c r="AE25" s="171">
        <f>ROUND(AE79*Содержание!$H$8*(1+$H$14)*(1-$H$15)*(1-$H$16),0)</f>
        <v>334088</v>
      </c>
      <c r="AF25" s="171">
        <f>ROUND(AF79*Содержание!$H$8*(1+$H$14)*(1-$H$15)*(1-$H$16),0)</f>
        <v>345292</v>
      </c>
      <c r="AG25" s="171">
        <f>ROUND(AG79*Содержание!$H$8*(1+$H$14)*(1-$H$15)*(1-$H$16),0)</f>
        <v>350566</v>
      </c>
      <c r="AH25" s="171">
        <f>ROUND(AH79*Содержание!$H$8*(1+$H$14)*(1-$H$15)*(1-$H$16),0)</f>
        <v>362979</v>
      </c>
      <c r="AI25" s="171">
        <f>ROUND(AI79*Содержание!$H$8*(1+$H$14)*(1-$H$15)*(1-$H$16),0)</f>
        <v>373088</v>
      </c>
      <c r="AJ25" s="171">
        <f>ROUND(AJ79*Содержание!$H$8*(1+$H$14)*(1-$H$15)*(1-$H$16),0)</f>
        <v>378580</v>
      </c>
      <c r="AK25" s="171">
        <f>ROUND(AK79*Содержание!$H$8*(1+$H$14)*(1-$H$15)*(1-$H$16),0)</f>
        <v>383742</v>
      </c>
      <c r="AL25" s="171">
        <f>ROUND(AL79*Содержание!$H$8*(1+$H$14)*(1-$H$15)*(1-$H$16),0)</f>
        <v>389017</v>
      </c>
      <c r="AM25" s="171">
        <f>ROUND(AM79*Содержание!$H$8*(1+$H$14)*(1-$H$15)*(1-$H$16),0)</f>
        <v>399344</v>
      </c>
      <c r="AN25" s="171">
        <f>ROUND(AN79*Содержание!$H$8*(1+$H$14)*(1-$H$15)*(1-$H$16),0)</f>
        <v>405275</v>
      </c>
      <c r="AO25" s="171">
        <f>ROUND(AO79*Содержание!$H$8*(1+$H$14)*(1-$H$15)*(1-$H$16),0)</f>
        <v>410660</v>
      </c>
      <c r="AP25" s="71"/>
      <c r="AQ25" s="13"/>
      <c r="AR25" s="13"/>
      <c r="AS25" s="94"/>
      <c r="AT25" s="94"/>
      <c r="AU25" s="94"/>
      <c r="AV25" s="94"/>
      <c r="AW25" s="94"/>
      <c r="AX25" s="94"/>
      <c r="AY25" s="94"/>
      <c r="AZ25" s="94"/>
    </row>
    <row r="26" spans="1:52">
      <c r="A26" s="46">
        <v>2500</v>
      </c>
      <c r="B26" s="171">
        <f>ROUND(B80*Содержание!$H$8*(1+$H$14)*(1-$H$15)*(1-$H$16),0)</f>
        <v>147543</v>
      </c>
      <c r="C26" s="171">
        <f>ROUND(C80*Содержание!$H$8*(1+$H$14)*(1-$H$15)*(1-$H$16),0)</f>
        <v>152926</v>
      </c>
      <c r="D26" s="171">
        <f>ROUND(D80*Содержание!$H$8*(1+$H$14)*(1-$H$15)*(1-$H$16),0)</f>
        <v>155783</v>
      </c>
      <c r="E26" s="171">
        <f>ROUND(E80*Содержание!$H$8*(1+$H$14)*(1-$H$15)*(1-$H$16),0)</f>
        <v>166878</v>
      </c>
      <c r="F26" s="171">
        <f>ROUND(F80*Содержание!$H$8*(1+$H$14)*(1-$H$15)*(1-$H$16),0)</f>
        <v>173250</v>
      </c>
      <c r="G26" s="171">
        <f>ROUND(G80*Содержание!$H$8*(1+$H$14)*(1-$H$15)*(1-$H$16),0)</f>
        <v>183467</v>
      </c>
      <c r="H26" s="171">
        <f>ROUND(H80*Содержание!$H$8*(1+$H$14)*(1-$H$15)*(1-$H$16),0)</f>
        <v>186873</v>
      </c>
      <c r="I26" s="171">
        <f>ROUND(I80*Содержание!$H$8*(1+$H$14)*(1-$H$15)*(1-$H$16),0)</f>
        <v>193904</v>
      </c>
      <c r="J26" s="171">
        <f>ROUND(J80*Содержание!$H$8*(1+$H$14)*(1-$H$15)*(1-$H$16),0)</f>
        <v>199616</v>
      </c>
      <c r="K26" s="171">
        <f>ROUND(K80*Содержание!$H$8*(1+$H$14)*(1-$H$15)*(1-$H$16),0)</f>
        <v>209614</v>
      </c>
      <c r="L26" s="171">
        <f>ROUND(L80*Содержание!$H$8*(1+$H$14)*(1-$H$15)*(1-$H$16),0)</f>
        <v>213680</v>
      </c>
      <c r="M26" s="171">
        <f>ROUND(M80*Содержание!$H$8*(1+$H$14)*(1-$H$15)*(1-$H$16),0)</f>
        <v>223786</v>
      </c>
      <c r="N26" s="171">
        <f>ROUND(N80*Содержание!$H$8*(1+$H$14)*(1-$H$15)*(1-$H$16),0)</f>
        <v>228948</v>
      </c>
      <c r="O26" s="171">
        <f>ROUND(O80*Содержание!$H$8*(1+$H$14)*(1-$H$15)*(1-$H$16),0)</f>
        <v>239277</v>
      </c>
      <c r="P26" s="171">
        <f>ROUND(P80*Содержание!$H$8*(1+$H$14)*(1-$H$15)*(1-$H$16),0)</f>
        <v>242791</v>
      </c>
      <c r="Q26" s="171">
        <f>ROUND(Q80*Содержание!$H$8*(1+$H$14)*(1-$H$15)*(1-$H$16),0)</f>
        <v>251581</v>
      </c>
      <c r="R26" s="171">
        <f>ROUND(R80*Содержание!$H$8*(1+$H$14)*(1-$H$15)*(1-$H$16),0)</f>
        <v>258283</v>
      </c>
      <c r="S26" s="171">
        <f>ROUND(S80*Содержание!$H$8*(1+$H$14)*(1-$H$15)*(1-$H$16),0)</f>
        <v>263117</v>
      </c>
      <c r="T26" s="171">
        <f>ROUND(T80*Содержание!$H$8*(1+$H$14)*(1-$H$15)*(1-$H$16),0)</f>
        <v>267291</v>
      </c>
      <c r="U26" s="171">
        <f>ROUND(U80*Содержание!$H$8*(1+$H$14)*(1-$H$15)*(1-$H$16),0)</f>
        <v>279596</v>
      </c>
      <c r="V26" s="171">
        <f>ROUND(V80*Содержание!$H$8*(1+$H$14)*(1-$H$15)*(1-$H$16),0)</f>
        <v>284760</v>
      </c>
      <c r="W26" s="171">
        <f>ROUND(W80*Содержание!$H$8*(1+$H$14)*(1-$H$15)*(1-$H$16),0)</f>
        <v>298162</v>
      </c>
      <c r="X26" s="171">
        <f>ROUND(X80*Содержание!$H$8*(1+$H$14)*(1-$H$15)*(1-$H$16),0)</f>
        <v>301898</v>
      </c>
      <c r="Y26" s="171">
        <f>ROUND(Y80*Содержание!$H$8*(1+$H$14)*(1-$H$15)*(1-$H$16),0)</f>
        <v>306183</v>
      </c>
      <c r="Z26" s="171">
        <f>ROUND(Z80*Содержание!$H$8*(1+$H$14)*(1-$H$15)*(1-$H$16),0)</f>
        <v>323209</v>
      </c>
      <c r="AA26" s="171">
        <f>ROUND(AA80*Содержание!$H$8*(1+$H$14)*(1-$H$15)*(1-$H$16),0)</f>
        <v>334636</v>
      </c>
      <c r="AB26" s="171">
        <f>ROUND(AB80*Содержание!$H$8*(1+$H$14)*(1-$H$15)*(1-$H$16),0)</f>
        <v>340348</v>
      </c>
      <c r="AC26" s="171">
        <f>ROUND(AC80*Содержание!$H$8*(1+$H$14)*(1-$H$15)*(1-$H$16),0)</f>
        <v>345842</v>
      </c>
      <c r="AD26" s="171">
        <f>ROUND(AD80*Содержание!$H$8*(1+$H$14)*(1-$H$15)*(1-$H$16),0)</f>
        <v>351443</v>
      </c>
      <c r="AE26" s="171">
        <f>ROUND(AE80*Содержание!$H$8*(1+$H$14)*(1-$H$15)*(1-$H$16),0)</f>
        <v>357596</v>
      </c>
      <c r="AF26" s="171">
        <f>ROUND(AF80*Содержание!$H$8*(1+$H$14)*(1-$H$15)*(1-$H$16),0)</f>
        <v>368473</v>
      </c>
      <c r="AG26" s="171">
        <f>ROUND(AG80*Содержание!$H$8*(1+$H$14)*(1-$H$15)*(1-$H$16),0)</f>
        <v>373966</v>
      </c>
      <c r="AH26" s="171">
        <f>ROUND(AH80*Содержание!$H$8*(1+$H$14)*(1-$H$15)*(1-$H$16),0)</f>
        <v>386710</v>
      </c>
      <c r="AI26" s="171">
        <f>ROUND(AI80*Содержание!$H$8*(1+$H$14)*(1-$H$15)*(1-$H$16),0)</f>
        <v>399344</v>
      </c>
      <c r="AJ26" s="171">
        <f>ROUND(AJ80*Содержание!$H$8*(1+$H$14)*(1-$H$15)*(1-$H$16),0)</f>
        <v>404947</v>
      </c>
      <c r="AK26" s="171">
        <f>ROUND(AK80*Содержание!$H$8*(1+$H$14)*(1-$H$15)*(1-$H$16),0)</f>
        <v>410769</v>
      </c>
      <c r="AL26" s="171">
        <f>ROUND(AL80*Содержание!$H$8*(1+$H$14)*(1-$H$15)*(1-$H$16),0)</f>
        <v>415934</v>
      </c>
      <c r="AM26" s="171">
        <f>ROUND(AM80*Содержание!$H$8*(1+$H$14)*(1-$H$15)*(1-$H$16),0)</f>
        <v>427578</v>
      </c>
      <c r="AN26" s="171">
        <f>ROUND(AN80*Содержание!$H$8*(1+$H$14)*(1-$H$15)*(1-$H$16),0)</f>
        <v>433620</v>
      </c>
      <c r="AO26" s="171">
        <f>ROUND(AO80*Содержание!$H$8*(1+$H$14)*(1-$H$15)*(1-$H$16),0)</f>
        <v>440211</v>
      </c>
      <c r="AP26" s="71"/>
      <c r="AQ26" s="13"/>
      <c r="AR26" s="13"/>
      <c r="AS26" s="94"/>
      <c r="AT26" s="94"/>
      <c r="AU26" s="94"/>
      <c r="AV26" s="94"/>
      <c r="AW26" s="94"/>
      <c r="AX26" s="94"/>
      <c r="AY26" s="94"/>
      <c r="AZ26" s="94"/>
    </row>
    <row r="27" spans="1:52">
      <c r="A27" s="46">
        <v>2625</v>
      </c>
      <c r="B27" s="171">
        <f>ROUND(B81*Содержание!$H$8*(1+$H$14)*(1-$H$15)*(1-$H$16),0)</f>
        <v>152816</v>
      </c>
      <c r="C27" s="171">
        <f>ROUND(C81*Содержание!$H$8*(1+$H$14)*(1-$H$15)*(1-$H$16),0)</f>
        <v>157102</v>
      </c>
      <c r="D27" s="171">
        <f>ROUND(D81*Содержание!$H$8*(1+$H$14)*(1-$H$15)*(1-$H$16),0)</f>
        <v>166109</v>
      </c>
      <c r="E27" s="171">
        <f>ROUND(E81*Содержание!$H$8*(1+$H$14)*(1-$H$15)*(1-$H$16),0)</f>
        <v>174458</v>
      </c>
      <c r="F27" s="171">
        <f>ROUND(F81*Содержание!$H$8*(1+$H$14)*(1-$H$15)*(1-$H$16),0)</f>
        <v>180503</v>
      </c>
      <c r="G27" s="171">
        <f>ROUND(G81*Содержание!$H$8*(1+$H$14)*(1-$H$15)*(1-$H$16),0)</f>
        <v>187644</v>
      </c>
      <c r="H27" s="171">
        <f>ROUND(H81*Содержание!$H$8*(1+$H$14)*(1-$H$15)*(1-$H$16),0)</f>
        <v>195222</v>
      </c>
      <c r="I27" s="171">
        <f>ROUND(I81*Содержание!$H$8*(1+$H$14)*(1-$H$15)*(1-$H$16),0)</f>
        <v>204560</v>
      </c>
      <c r="J27" s="171">
        <f>ROUND(J81*Содержание!$H$8*(1+$H$14)*(1-$H$15)*(1-$H$16),0)</f>
        <v>211591</v>
      </c>
      <c r="K27" s="171">
        <f>ROUND(K81*Содержание!$H$8*(1+$H$14)*(1-$H$15)*(1-$H$16),0)</f>
        <v>219833</v>
      </c>
      <c r="L27" s="171">
        <f>ROUND(L81*Содержание!$H$8*(1+$H$14)*(1-$H$15)*(1-$H$16),0)</f>
        <v>224336</v>
      </c>
      <c r="M27" s="171">
        <f>ROUND(M81*Содержание!$H$8*(1+$H$14)*(1-$H$15)*(1-$H$16),0)</f>
        <v>234772</v>
      </c>
      <c r="N27" s="171">
        <f>ROUND(N81*Содержание!$H$8*(1+$H$14)*(1-$H$15)*(1-$H$16),0)</f>
        <v>239057</v>
      </c>
      <c r="O27" s="171">
        <f>ROUND(O81*Содержание!$H$8*(1+$H$14)*(1-$H$15)*(1-$H$16),0)</f>
        <v>250703</v>
      </c>
      <c r="P27" s="171">
        <f>ROUND(P81*Содержание!$H$8*(1+$H$14)*(1-$H$15)*(1-$H$16),0)</f>
        <v>254767</v>
      </c>
      <c r="Q27" s="171">
        <f>ROUND(Q81*Содержание!$H$8*(1+$H$14)*(1-$H$15)*(1-$H$16),0)</f>
        <v>258941</v>
      </c>
      <c r="R27" s="171">
        <f>ROUND(R81*Содержание!$H$8*(1+$H$14)*(1-$H$15)*(1-$H$16),0)</f>
        <v>273005</v>
      </c>
      <c r="S27" s="171">
        <f>ROUND(S81*Содержание!$H$8*(1+$H$14)*(1-$H$15)*(1-$H$16),0)</f>
        <v>277727</v>
      </c>
      <c r="T27" s="171">
        <f>ROUND(T81*Содержание!$H$8*(1+$H$14)*(1-$H$15)*(1-$H$16),0)</f>
        <v>282562</v>
      </c>
      <c r="U27" s="171">
        <f>ROUND(U81*Содержание!$H$8*(1+$H$14)*(1-$H$15)*(1-$H$16),0)</f>
        <v>295524</v>
      </c>
      <c r="V27" s="171">
        <f>ROUND(V81*Содержание!$H$8*(1+$H$14)*(1-$H$15)*(1-$H$16),0)</f>
        <v>301348</v>
      </c>
      <c r="W27" s="171">
        <f>ROUND(W81*Содержание!$H$8*(1+$H$14)*(1-$H$15)*(1-$H$16),0)</f>
        <v>308598</v>
      </c>
      <c r="X27" s="171">
        <f>ROUND(X81*Содержание!$H$8*(1+$H$14)*(1-$H$15)*(1-$H$16),0)</f>
        <v>312334</v>
      </c>
      <c r="Y27" s="171">
        <f>ROUND(Y81*Содержание!$H$8*(1+$H$14)*(1-$H$15)*(1-$H$16),0)</f>
        <v>322661</v>
      </c>
      <c r="Z27" s="171">
        <f>ROUND(Z81*Содержание!$H$8*(1+$H$14)*(1-$H$15)*(1-$H$16),0)</f>
        <v>327274</v>
      </c>
      <c r="AA27" s="171">
        <f>ROUND(AA81*Содержание!$H$8*(1+$H$14)*(1-$H$15)*(1-$H$16),0)</f>
        <v>334856</v>
      </c>
      <c r="AB27" s="171">
        <f>ROUND(AB81*Содержание!$H$8*(1+$H$14)*(1-$H$15)*(1-$H$16),0)</f>
        <v>340130</v>
      </c>
      <c r="AC27" s="171">
        <f>ROUND(AC81*Содержание!$H$8*(1+$H$14)*(1-$H$15)*(1-$H$16),0)</f>
        <v>345951</v>
      </c>
      <c r="AD27" s="171">
        <f>ROUND(AD81*Содержание!$H$8*(1+$H$14)*(1-$H$15)*(1-$H$16),0)</f>
        <v>351774</v>
      </c>
      <c r="AE27" s="171">
        <f>ROUND(AE81*Содержание!$H$8*(1+$H$14)*(1-$H$15)*(1-$H$16),0)</f>
        <v>356827</v>
      </c>
      <c r="AF27" s="171">
        <f>ROUND(AF81*Содержание!$H$8*(1+$H$14)*(1-$H$15)*(1-$H$16),0)</f>
        <v>367702</v>
      </c>
      <c r="AG27" s="171">
        <f>ROUND(AG81*Содержание!$H$8*(1+$H$14)*(1-$H$15)*(1-$H$16),0)</f>
        <v>373088</v>
      </c>
      <c r="AH27" s="171">
        <f>ROUND(AH81*Содержание!$H$8*(1+$H$14)*(1-$H$15)*(1-$H$16),0)</f>
        <v>399344</v>
      </c>
      <c r="AI27" s="171">
        <f>ROUND(AI81*Содержание!$H$8*(1+$H$14)*(1-$H$15)*(1-$H$16),0)</f>
        <v>422853</v>
      </c>
      <c r="AJ27" s="171">
        <f>ROUND(AJ81*Содержание!$H$8*(1+$H$14)*(1-$H$15)*(1-$H$16),0)</f>
        <v>426260</v>
      </c>
      <c r="AK27" s="171">
        <f>ROUND(AK81*Содержание!$H$8*(1+$H$14)*(1-$H$15)*(1-$H$16),0)</f>
        <v>429227</v>
      </c>
      <c r="AL27" s="171">
        <f>ROUND(AL81*Содержание!$H$8*(1+$H$14)*(1-$H$15)*(1-$H$16),0)</f>
        <v>431534</v>
      </c>
      <c r="AM27" s="171">
        <f>ROUND(AM81*Содержание!$H$8*(1+$H$14)*(1-$H$15)*(1-$H$16),0)</f>
        <v>437025</v>
      </c>
      <c r="AN27" s="171">
        <f>ROUND(AN81*Содержание!$H$8*(1+$H$14)*(1-$H$15)*(1-$H$16),0)</f>
        <v>439773</v>
      </c>
      <c r="AO27" s="171">
        <f>ROUND(AO81*Содержание!$H$8*(1+$H$14)*(1-$H$15)*(1-$H$16),0)</f>
        <v>440871</v>
      </c>
      <c r="AP27" s="71"/>
      <c r="AQ27" s="13"/>
      <c r="AR27" s="13"/>
      <c r="AS27" s="94"/>
      <c r="AT27" s="94"/>
      <c r="AU27" s="94"/>
      <c r="AV27" s="94"/>
      <c r="AW27" s="94"/>
      <c r="AX27" s="94"/>
      <c r="AY27" s="94"/>
      <c r="AZ27" s="94"/>
    </row>
    <row r="28" spans="1:52">
      <c r="A28" s="46">
        <v>2750</v>
      </c>
      <c r="B28" s="171">
        <f>ROUND(B82*Содержание!$H$8*(1+$H$14)*(1-$H$15)*(1-$H$16),0)</f>
        <v>156989</v>
      </c>
      <c r="C28" s="171">
        <f>ROUND(C82*Содержание!$H$8*(1+$H$14)*(1-$H$15)*(1-$H$16),0)</f>
        <v>166220</v>
      </c>
      <c r="D28" s="171">
        <f>ROUND(D82*Содержание!$H$8*(1+$H$14)*(1-$H$15)*(1-$H$16),0)</f>
        <v>170945</v>
      </c>
      <c r="E28" s="171">
        <f>ROUND(E82*Содержание!$H$8*(1+$H$14)*(1-$H$15)*(1-$H$16),0)</f>
        <v>179843</v>
      </c>
      <c r="F28" s="171">
        <f>ROUND(F82*Содержание!$H$8*(1+$H$14)*(1-$H$15)*(1-$H$16),0)</f>
        <v>185444</v>
      </c>
      <c r="G28" s="171">
        <f>ROUND(G82*Содержание!$H$8*(1+$H$14)*(1-$H$15)*(1-$H$16),0)</f>
        <v>196321</v>
      </c>
      <c r="H28" s="171">
        <f>ROUND(H82*Содержание!$H$8*(1+$H$14)*(1-$H$15)*(1-$H$16),0)</f>
        <v>200276</v>
      </c>
      <c r="I28" s="171">
        <f>ROUND(I82*Содержание!$H$8*(1+$H$14)*(1-$H$15)*(1-$H$16),0)</f>
        <v>210933</v>
      </c>
      <c r="J28" s="171">
        <f>ROUND(J82*Содержание!$H$8*(1+$H$14)*(1-$H$15)*(1-$H$16),0)</f>
        <v>222358</v>
      </c>
      <c r="K28" s="171">
        <f>ROUND(K82*Содержание!$H$8*(1+$H$14)*(1-$H$15)*(1-$H$16),0)</f>
        <v>226423</v>
      </c>
      <c r="L28" s="171">
        <f>ROUND(L82*Содержание!$H$8*(1+$H$14)*(1-$H$15)*(1-$H$16),0)</f>
        <v>230708</v>
      </c>
      <c r="M28" s="171">
        <f>ROUND(M82*Содержание!$H$8*(1+$H$14)*(1-$H$15)*(1-$H$16),0)</f>
        <v>242023</v>
      </c>
      <c r="N28" s="171">
        <f>ROUND(N82*Содержание!$H$8*(1+$H$14)*(1-$H$15)*(1-$H$16),0)</f>
        <v>246968</v>
      </c>
      <c r="O28" s="171">
        <f>ROUND(O82*Содержание!$H$8*(1+$H$14)*(1-$H$15)*(1-$H$16),0)</f>
        <v>258941</v>
      </c>
      <c r="P28" s="171">
        <f>ROUND(P82*Содержание!$H$8*(1+$H$14)*(1-$H$15)*(1-$H$16),0)</f>
        <v>263117</v>
      </c>
      <c r="Q28" s="171">
        <f>ROUND(Q82*Содержание!$H$8*(1+$H$14)*(1-$H$15)*(1-$H$16),0)</f>
        <v>266962</v>
      </c>
      <c r="R28" s="171">
        <f>ROUND(R82*Содержание!$H$8*(1+$H$14)*(1-$H$15)*(1-$H$16),0)</f>
        <v>281791</v>
      </c>
      <c r="S28" s="171">
        <f>ROUND(S82*Содержание!$H$8*(1+$H$14)*(1-$H$15)*(1-$H$16),0)</f>
        <v>287395</v>
      </c>
      <c r="T28" s="171">
        <f>ROUND(T82*Содержание!$H$8*(1+$H$14)*(1-$H$15)*(1-$H$16),0)</f>
        <v>292778</v>
      </c>
      <c r="U28" s="171">
        <f>ROUND(U82*Содержание!$H$8*(1+$H$14)*(1-$H$15)*(1-$H$16),0)</f>
        <v>306623</v>
      </c>
      <c r="V28" s="171">
        <f>ROUND(V82*Содержание!$H$8*(1+$H$14)*(1-$H$15)*(1-$H$16),0)</f>
        <v>311564</v>
      </c>
      <c r="W28" s="171">
        <f>ROUND(W82*Содержание!$H$8*(1+$H$14)*(1-$H$15)*(1-$H$16),0)</f>
        <v>318157</v>
      </c>
      <c r="X28" s="171">
        <f>ROUND(X82*Содержание!$H$8*(1+$H$14)*(1-$H$15)*(1-$H$16),0)</f>
        <v>322661</v>
      </c>
      <c r="Y28" s="171">
        <f>ROUND(Y82*Содержание!$H$8*(1+$H$14)*(1-$H$15)*(1-$H$16),0)</f>
        <v>333207</v>
      </c>
      <c r="Z28" s="171">
        <f>ROUND(Z82*Содержание!$H$8*(1+$H$14)*(1-$H$15)*(1-$H$16),0)</f>
        <v>338261</v>
      </c>
      <c r="AA28" s="171">
        <f>ROUND(AA82*Содержание!$H$8*(1+$H$14)*(1-$H$15)*(1-$H$16),0)</f>
        <v>345951</v>
      </c>
      <c r="AB28" s="171">
        <f>ROUND(AB82*Содержание!$H$8*(1+$H$14)*(1-$H$15)*(1-$H$16),0)</f>
        <v>351884</v>
      </c>
      <c r="AC28" s="171">
        <f>ROUND(AC82*Содержание!$H$8*(1+$H$14)*(1-$H$15)*(1-$H$16),0)</f>
        <v>357706</v>
      </c>
      <c r="AD28" s="171">
        <f>ROUND(AD82*Содержание!$H$8*(1+$H$14)*(1-$H$15)*(1-$H$16),0)</f>
        <v>362979</v>
      </c>
      <c r="AE28" s="171">
        <f>ROUND(AE82*Содержание!$H$8*(1+$H$14)*(1-$H$15)*(1-$H$16),0)</f>
        <v>368912</v>
      </c>
      <c r="AF28" s="171">
        <f>ROUND(AF82*Содержание!$H$8*(1+$H$14)*(1-$H$15)*(1-$H$16),0)</f>
        <v>380556</v>
      </c>
      <c r="AG28" s="171">
        <f>ROUND(AG82*Содержание!$H$8*(1+$H$14)*(1-$H$15)*(1-$H$16),0)</f>
        <v>386380</v>
      </c>
      <c r="AH28" s="171">
        <f>ROUND(AH82*Содержание!$H$8*(1+$H$14)*(1-$H$15)*(1-$H$16),0)</f>
        <v>423183</v>
      </c>
      <c r="AI28" s="171">
        <f>ROUND(AI82*Содержание!$H$8*(1+$H$14)*(1-$H$15)*(1-$H$16),0)</f>
        <v>424612</v>
      </c>
      <c r="AJ28" s="171">
        <f>ROUND(AJ82*Содержание!$H$8*(1+$H$14)*(1-$H$15)*(1-$H$16),0)</f>
        <v>426369</v>
      </c>
      <c r="AK28" s="171">
        <f>ROUND(AK82*Содержание!$H$8*(1+$H$14)*(1-$H$15)*(1-$H$16),0)</f>
        <v>432521</v>
      </c>
      <c r="AL28" s="171">
        <f>ROUND(AL82*Содержание!$H$8*(1+$H$14)*(1-$H$15)*(1-$H$16),0)</f>
        <v>434281</v>
      </c>
      <c r="AM28" s="171">
        <f>ROUND(AM82*Содержание!$H$8*(1+$H$14)*(1-$H$15)*(1-$H$16),0)</f>
        <v>441201</v>
      </c>
      <c r="AN28" s="171">
        <f>ROUND(AN82*Содержание!$H$8*(1+$H$14)*(1-$H$15)*(1-$H$16),0)</f>
        <v>446803</v>
      </c>
      <c r="AO28" s="171">
        <f>ROUND(AO82*Содержание!$H$8*(1+$H$14)*(1-$H$15)*(1-$H$16),0)</f>
        <v>452737</v>
      </c>
      <c r="AP28" s="71"/>
      <c r="AQ28" s="13"/>
      <c r="AR28" s="13"/>
      <c r="AS28" s="94"/>
      <c r="AT28" s="94"/>
      <c r="AU28" s="94"/>
      <c r="AV28" s="94"/>
      <c r="AW28" s="94"/>
      <c r="AX28" s="94"/>
      <c r="AY28" s="94"/>
      <c r="AZ28" s="94"/>
    </row>
    <row r="29" spans="1:52" ht="15" customHeight="1">
      <c r="A29" s="46">
        <v>2875</v>
      </c>
      <c r="B29" s="171">
        <f>ROUND(B83*Содержание!$H$8*(1+$H$14)*(1-$H$15)*(1-$H$16),0)</f>
        <v>161934</v>
      </c>
      <c r="C29" s="171">
        <f>ROUND(C83*Содержание!$H$8*(1+$H$14)*(1-$H$15)*(1-$H$16),0)</f>
        <v>170174</v>
      </c>
      <c r="D29" s="171">
        <f>ROUND(D83*Содержание!$H$8*(1+$H$14)*(1-$H$15)*(1-$H$16),0)</f>
        <v>174129</v>
      </c>
      <c r="E29" s="171">
        <f>ROUND(E83*Содержание!$H$8*(1+$H$14)*(1-$H$15)*(1-$H$16),0)</f>
        <v>182808</v>
      </c>
      <c r="F29" s="171">
        <f>ROUND(F83*Содержание!$H$8*(1+$H$14)*(1-$H$15)*(1-$H$16),0)</f>
        <v>188741</v>
      </c>
      <c r="G29" s="171">
        <f>ROUND(G83*Содержание!$H$8*(1+$H$14)*(1-$H$15)*(1-$H$16),0)</f>
        <v>199616</v>
      </c>
      <c r="H29" s="171">
        <f>ROUND(H83*Содержание!$H$8*(1+$H$14)*(1-$H$15)*(1-$H$16),0)</f>
        <v>204121</v>
      </c>
      <c r="I29" s="171">
        <f>ROUND(I83*Содержание!$H$8*(1+$H$14)*(1-$H$15)*(1-$H$16),0)</f>
        <v>214998</v>
      </c>
      <c r="J29" s="171">
        <f>ROUND(J83*Содержание!$H$8*(1+$H$14)*(1-$H$15)*(1-$H$16),0)</f>
        <v>226423</v>
      </c>
      <c r="K29" s="171">
        <f>ROUND(K83*Содержание!$H$8*(1+$H$14)*(1-$H$15)*(1-$H$16),0)</f>
        <v>230818</v>
      </c>
      <c r="L29" s="171">
        <f>ROUND(L83*Содержание!$H$8*(1+$H$14)*(1-$H$15)*(1-$H$16),0)</f>
        <v>234992</v>
      </c>
      <c r="M29" s="171">
        <f>ROUND(M83*Содержание!$H$8*(1+$H$14)*(1-$H$15)*(1-$H$16),0)</f>
        <v>245758</v>
      </c>
      <c r="N29" s="171">
        <f>ROUND(N83*Содержание!$H$8*(1+$H$14)*(1-$H$15)*(1-$H$16),0)</f>
        <v>251691</v>
      </c>
      <c r="O29" s="171">
        <f>ROUND(O83*Содержание!$H$8*(1+$H$14)*(1-$H$15)*(1-$H$16),0)</f>
        <v>263665</v>
      </c>
      <c r="P29" s="171">
        <f>ROUND(P83*Содержание!$H$8*(1+$H$14)*(1-$H$15)*(1-$H$16),0)</f>
        <v>267841</v>
      </c>
      <c r="Q29" s="171">
        <f>ROUND(Q83*Содержание!$H$8*(1+$H$14)*(1-$H$15)*(1-$H$16),0)</f>
        <v>279926</v>
      </c>
      <c r="R29" s="171">
        <f>ROUND(R83*Содержание!$H$8*(1+$H$14)*(1-$H$15)*(1-$H$16),0)</f>
        <v>286518</v>
      </c>
      <c r="S29" s="171">
        <f>ROUND(S83*Содержание!$H$8*(1+$H$14)*(1-$H$15)*(1-$H$16),0)</f>
        <v>292778</v>
      </c>
      <c r="T29" s="171">
        <f>ROUND(T83*Содержание!$H$8*(1+$H$14)*(1-$H$15)*(1-$H$16),0)</f>
        <v>296404</v>
      </c>
      <c r="U29" s="171">
        <f>ROUND(U83*Содержание!$H$8*(1+$H$14)*(1-$H$15)*(1-$H$16),0)</f>
        <v>310246</v>
      </c>
      <c r="V29" s="171">
        <f>ROUND(V83*Содержание!$H$8*(1+$H$14)*(1-$H$15)*(1-$H$16),0)</f>
        <v>316069</v>
      </c>
      <c r="W29" s="171">
        <f>ROUND(W83*Содержание!$H$8*(1+$H$14)*(1-$H$15)*(1-$H$16),0)</f>
        <v>330571</v>
      </c>
      <c r="X29" s="171">
        <f>ROUND(X83*Содержание!$H$8*(1+$H$14)*(1-$H$15)*(1-$H$16),0)</f>
        <v>334526</v>
      </c>
      <c r="Y29" s="171">
        <f>ROUND(Y83*Содержание!$H$8*(1+$H$14)*(1-$H$15)*(1-$H$16),0)</f>
        <v>339140</v>
      </c>
      <c r="Z29" s="171">
        <f>ROUND(Z83*Содержание!$H$8*(1+$H$14)*(1-$H$15)*(1-$H$16),0)</f>
        <v>354850</v>
      </c>
      <c r="AA29" s="171">
        <f>ROUND(AA83*Содержание!$H$8*(1+$H$14)*(1-$H$15)*(1-$H$16),0)</f>
        <v>367265</v>
      </c>
      <c r="AB29" s="171">
        <f>ROUND(AB83*Содержание!$H$8*(1+$H$14)*(1-$H$15)*(1-$H$16),0)</f>
        <v>372978</v>
      </c>
      <c r="AC29" s="171">
        <f>ROUND(AC83*Содержание!$H$8*(1+$H$14)*(1-$H$15)*(1-$H$16),0)</f>
        <v>379679</v>
      </c>
      <c r="AD29" s="171">
        <f>ROUND(AD83*Содержание!$H$8*(1+$H$14)*(1-$H$15)*(1-$H$16),0)</f>
        <v>385829</v>
      </c>
      <c r="AE29" s="171">
        <f>ROUND(AE83*Содержание!$H$8*(1+$H$14)*(1-$H$15)*(1-$H$16),0)</f>
        <v>391543</v>
      </c>
      <c r="AF29" s="171">
        <f>ROUND(AF83*Содержание!$H$8*(1+$H$14)*(1-$H$15)*(1-$H$16),0)</f>
        <v>403408</v>
      </c>
      <c r="AG29" s="171">
        <f>ROUND(AG83*Содержание!$H$8*(1+$H$14)*(1-$H$15)*(1-$H$16),0)</f>
        <v>409120</v>
      </c>
      <c r="AH29" s="171">
        <f>ROUND(AH83*Содержание!$H$8*(1+$H$14)*(1-$H$15)*(1-$H$16),0)</f>
        <v>432303</v>
      </c>
      <c r="AI29" s="171">
        <f>ROUND(AI83*Содержание!$H$8*(1+$H$14)*(1-$H$15)*(1-$H$16),0)</f>
        <v>436038</v>
      </c>
      <c r="AJ29" s="171">
        <f>ROUND(AJ83*Содержание!$H$8*(1+$H$14)*(1-$H$15)*(1-$H$16),0)</f>
        <v>442081</v>
      </c>
      <c r="AK29" s="171">
        <f>ROUND(AK83*Содержание!$H$8*(1+$H$14)*(1-$H$15)*(1-$H$16),0)</f>
        <v>448344</v>
      </c>
      <c r="AL29" s="171">
        <f>ROUND(AL83*Содержание!$H$8*(1+$H$14)*(1-$H$15)*(1-$H$16),0)</f>
        <v>454712</v>
      </c>
      <c r="AM29" s="171">
        <f>ROUND(AM83*Содержание!$H$8*(1+$H$14)*(1-$H$15)*(1-$H$16),0)</f>
        <v>467896</v>
      </c>
      <c r="AN29" s="171">
        <f>ROUND(AN83*Содержание!$H$8*(1+$H$14)*(1-$H$15)*(1-$H$16),0)</f>
        <v>472948</v>
      </c>
      <c r="AO29" s="171">
        <f>ROUND(AO83*Содержание!$H$8*(1+$H$14)*(1-$H$15)*(1-$H$16),0)</f>
        <v>486023</v>
      </c>
      <c r="AP29" s="71"/>
      <c r="AQ29" s="13"/>
      <c r="AR29" s="13"/>
      <c r="AS29" s="94"/>
      <c r="AT29" s="94"/>
      <c r="AU29" s="94"/>
      <c r="AV29" s="94"/>
      <c r="AW29" s="94"/>
      <c r="AX29" s="94"/>
      <c r="AY29" s="94"/>
      <c r="AZ29" s="94"/>
    </row>
    <row r="30" spans="1:52" ht="15" customHeight="1">
      <c r="A30" s="46">
        <v>3000</v>
      </c>
      <c r="B30" s="171">
        <f>ROUND(B84*Содержание!$H$8*(1+$H$14)*(1-$H$15)*(1-$H$16),0)</f>
        <v>171163</v>
      </c>
      <c r="C30" s="171">
        <f>ROUND(C84*Содержание!$H$8*(1+$H$14)*(1-$H$15)*(1-$H$16),0)</f>
        <v>179295</v>
      </c>
      <c r="D30" s="171">
        <f>ROUND(D84*Содержание!$H$8*(1+$H$14)*(1-$H$15)*(1-$H$16),0)</f>
        <v>183689</v>
      </c>
      <c r="E30" s="171">
        <f>ROUND(E84*Содержание!$H$8*(1+$H$14)*(1-$H$15)*(1-$H$16),0)</f>
        <v>194893</v>
      </c>
      <c r="F30" s="171">
        <f>ROUND(F84*Содержание!$H$8*(1+$H$14)*(1-$H$15)*(1-$H$16),0)</f>
        <v>200715</v>
      </c>
      <c r="G30" s="171">
        <f>ROUND(G84*Содержание!$H$8*(1+$H$14)*(1-$H$15)*(1-$H$16),0)</f>
        <v>213130</v>
      </c>
      <c r="H30" s="171">
        <f>ROUND(H84*Содержание!$H$8*(1+$H$14)*(1-$H$15)*(1-$H$16),0)</f>
        <v>217635</v>
      </c>
      <c r="I30" s="171">
        <f>ROUND(I84*Содержание!$H$8*(1+$H$14)*(1-$H$15)*(1-$H$16),0)</f>
        <v>228509</v>
      </c>
      <c r="J30" s="171">
        <f>ROUND(J84*Содержание!$H$8*(1+$H$14)*(1-$H$15)*(1-$H$16),0)</f>
        <v>244440</v>
      </c>
      <c r="K30" s="171">
        <f>ROUND(K84*Содержание!$H$8*(1+$H$14)*(1-$H$15)*(1-$H$16),0)</f>
        <v>249053</v>
      </c>
      <c r="L30" s="171">
        <f>ROUND(L84*Содержание!$H$8*(1+$H$14)*(1-$H$15)*(1-$H$16),0)</f>
        <v>254438</v>
      </c>
      <c r="M30" s="171">
        <f>ROUND(M84*Содержание!$H$8*(1+$H$14)*(1-$H$15)*(1-$H$16),0)</f>
        <v>259930</v>
      </c>
      <c r="N30" s="171">
        <f>ROUND(N84*Содержание!$H$8*(1+$H$14)*(1-$H$15)*(1-$H$16),0)</f>
        <v>273116</v>
      </c>
      <c r="O30" s="171">
        <f>ROUND(O84*Содержание!$H$8*(1+$H$14)*(1-$H$15)*(1-$H$16),0)</f>
        <v>285859</v>
      </c>
      <c r="P30" s="171">
        <f>ROUND(P84*Содержание!$H$8*(1+$H$14)*(1-$H$15)*(1-$H$16),0)</f>
        <v>291130</v>
      </c>
      <c r="Q30" s="171">
        <f>ROUND(Q84*Содержание!$H$8*(1+$H$14)*(1-$H$15)*(1-$H$16),0)</f>
        <v>296734</v>
      </c>
      <c r="R30" s="171">
        <f>ROUND(R84*Содержание!$H$8*(1+$H$14)*(1-$H$15)*(1-$H$16),0)</f>
        <v>310468</v>
      </c>
      <c r="S30" s="171">
        <f>ROUND(S84*Содержание!$H$8*(1+$H$14)*(1-$H$15)*(1-$H$16),0)</f>
        <v>316729</v>
      </c>
      <c r="T30" s="171">
        <f>ROUND(T84*Содержание!$H$8*(1+$H$14)*(1-$H$15)*(1-$H$16),0)</f>
        <v>322223</v>
      </c>
      <c r="U30" s="171">
        <f>ROUND(U84*Содержание!$H$8*(1+$H$14)*(1-$H$15)*(1-$H$16),0)</f>
        <v>327496</v>
      </c>
      <c r="V30" s="171">
        <f>ROUND(V84*Содержание!$H$8*(1+$H$14)*(1-$H$15)*(1-$H$16),0)</f>
        <v>343096</v>
      </c>
      <c r="W30" s="171">
        <f>ROUND(W84*Содержание!$H$8*(1+$H$14)*(1-$H$15)*(1-$H$16),0)</f>
        <v>347489</v>
      </c>
      <c r="X30" s="171">
        <f>ROUND(X84*Содержание!$H$8*(1+$H$14)*(1-$H$15)*(1-$H$16),0)</f>
        <v>352104</v>
      </c>
      <c r="Y30" s="171">
        <f>ROUND(Y84*Содержание!$H$8*(1+$H$14)*(1-$H$15)*(1-$H$16),0)</f>
        <v>367702</v>
      </c>
      <c r="Z30" s="171">
        <f>ROUND(Z84*Содержание!$H$8*(1+$H$14)*(1-$H$15)*(1-$H$16),0)</f>
        <v>376711</v>
      </c>
      <c r="AA30" s="171">
        <f>ROUND(AA84*Содержание!$H$8*(1+$H$14)*(1-$H$15)*(1-$H$16),0)</f>
        <v>388906</v>
      </c>
      <c r="AB30" s="171">
        <f>ROUND(AB84*Содержание!$H$8*(1+$H$14)*(1-$H$15)*(1-$H$16),0)</f>
        <v>396487</v>
      </c>
      <c r="AC30" s="171">
        <f>ROUND(AC84*Содержание!$H$8*(1+$H$14)*(1-$H$15)*(1-$H$16),0)</f>
        <v>403078</v>
      </c>
      <c r="AD30" s="171">
        <f>ROUND(AD84*Содержание!$H$8*(1+$H$14)*(1-$H$15)*(1-$H$16),0)</f>
        <v>408462</v>
      </c>
      <c r="AE30" s="171">
        <f>ROUND(AE84*Содержание!$H$8*(1+$H$14)*(1-$H$15)*(1-$H$16),0)</f>
        <v>415602</v>
      </c>
      <c r="AF30" s="171">
        <f>ROUND(AF84*Содержание!$H$8*(1+$H$14)*(1-$H$15)*(1-$H$16),0)</f>
        <v>428787</v>
      </c>
      <c r="AG30" s="171">
        <f>ROUND(AG84*Содержание!$H$8*(1+$H$14)*(1-$H$15)*(1-$H$16),0)</f>
        <v>435267</v>
      </c>
      <c r="AH30" s="171">
        <f>ROUND(AH84*Содержание!$H$8*(1+$H$14)*(1-$H$15)*(1-$H$16),0)</f>
        <v>453944</v>
      </c>
      <c r="AI30" s="171">
        <f>ROUND(AI84*Содержание!$H$8*(1+$H$14)*(1-$H$15)*(1-$H$16),0)</f>
        <v>466249</v>
      </c>
      <c r="AJ30" s="171">
        <f>ROUND(AJ84*Содержание!$H$8*(1+$H$14)*(1-$H$15)*(1-$H$16),0)</f>
        <v>469985</v>
      </c>
      <c r="AK30" s="171">
        <f>ROUND(AK84*Содержание!$H$8*(1+$H$14)*(1-$H$15)*(1-$H$16),0)</f>
        <v>476904</v>
      </c>
      <c r="AL30" s="171">
        <f>ROUND(AL84*Содержание!$H$8*(1+$H$14)*(1-$H$15)*(1-$H$16),0)</f>
        <v>483277</v>
      </c>
      <c r="AM30" s="171">
        <f>ROUND(AM84*Содержание!$H$8*(1+$H$14)*(1-$H$15)*(1-$H$16),0)</f>
        <v>502503</v>
      </c>
      <c r="AN30" s="171">
        <f>ROUND(AN84*Содержание!$H$8*(1+$H$14)*(1-$H$15)*(1-$H$16),0)</f>
        <v>506018</v>
      </c>
      <c r="AO30" s="171">
        <f>ROUND(AO84*Содержание!$H$8*(1+$H$14)*(1-$H$15)*(1-$H$16),0)</f>
        <v>509973</v>
      </c>
      <c r="AP30" s="71"/>
      <c r="AQ30" s="13"/>
      <c r="AR30" s="13"/>
      <c r="AS30" s="94"/>
      <c r="AT30" s="94"/>
      <c r="AU30" s="94"/>
      <c r="AV30" s="94"/>
      <c r="AW30" s="94"/>
      <c r="AX30" s="94"/>
      <c r="AY30" s="94"/>
      <c r="AZ30" s="94"/>
    </row>
    <row r="31" spans="1:52">
      <c r="A31" s="46">
        <v>3125</v>
      </c>
      <c r="B31" s="171">
        <f>ROUND(B85*Содержание!$H$8*(1+$H$14)*(1-$H$15)*(1-$H$16),0)</f>
        <v>176108</v>
      </c>
      <c r="C31" s="171">
        <f>ROUND(C85*Содержание!$H$8*(1+$H$14)*(1-$H$15)*(1-$H$16),0)</f>
        <v>184675</v>
      </c>
      <c r="D31" s="171">
        <f>ROUND(D85*Содержание!$H$8*(1+$H$14)*(1-$H$15)*(1-$H$16),0)</f>
        <v>191706</v>
      </c>
      <c r="E31" s="171">
        <f>ROUND(E85*Содержание!$H$8*(1+$H$14)*(1-$H$15)*(1-$H$16),0)</f>
        <v>206100</v>
      </c>
      <c r="F31" s="171">
        <f>ROUND(F85*Содержание!$H$8*(1+$H$14)*(1-$H$15)*(1-$H$16),0)</f>
        <v>213567</v>
      </c>
      <c r="G31" s="171">
        <f>ROUND(G85*Содержание!$H$8*(1+$H$14)*(1-$H$15)*(1-$H$16),0)</f>
        <v>222358</v>
      </c>
      <c r="H31" s="171">
        <f>ROUND(H85*Содержание!$H$8*(1+$H$14)*(1-$H$15)*(1-$H$16),0)</f>
        <v>227192</v>
      </c>
      <c r="I31" s="171">
        <f>ROUND(I85*Содержание!$H$8*(1+$H$14)*(1-$H$15)*(1-$H$16),0)</f>
        <v>244109</v>
      </c>
      <c r="J31" s="171">
        <f>ROUND(J85*Содержание!$H$8*(1+$H$14)*(1-$H$15)*(1-$H$16),0)</f>
        <v>251251</v>
      </c>
      <c r="K31" s="171">
        <f>ROUND(K85*Содержание!$H$8*(1+$H$14)*(1-$H$15)*(1-$H$16),0)</f>
        <v>255976</v>
      </c>
      <c r="L31" s="171">
        <f>ROUND(L85*Содержание!$H$8*(1+$H$14)*(1-$H$15)*(1-$H$16),0)</f>
        <v>265863</v>
      </c>
      <c r="M31" s="171">
        <f>ROUND(M85*Содержание!$H$8*(1+$H$14)*(1-$H$15)*(1-$H$16),0)</f>
        <v>278937</v>
      </c>
      <c r="N31" s="171">
        <f>ROUND(N85*Содержание!$H$8*(1+$H$14)*(1-$H$15)*(1-$H$16),0)</f>
        <v>285526</v>
      </c>
      <c r="O31" s="171">
        <f>ROUND(O85*Содержание!$H$8*(1+$H$14)*(1-$H$15)*(1-$H$16),0)</f>
        <v>294426</v>
      </c>
      <c r="P31" s="171">
        <f>ROUND(P85*Содержание!$H$8*(1+$H$14)*(1-$H$15)*(1-$H$16),0)</f>
        <v>299700</v>
      </c>
      <c r="Q31" s="171">
        <f>ROUND(Q85*Содержание!$H$8*(1+$H$14)*(1-$H$15)*(1-$H$16),0)</f>
        <v>311016</v>
      </c>
      <c r="R31" s="171">
        <f>ROUND(R85*Содержание!$H$8*(1+$H$14)*(1-$H$15)*(1-$H$16),0)</f>
        <v>321672</v>
      </c>
      <c r="S31" s="171">
        <f>ROUND(S85*Содержание!$H$8*(1+$H$14)*(1-$H$15)*(1-$H$16),0)</f>
        <v>328265</v>
      </c>
      <c r="T31" s="171">
        <f>ROUND(T85*Содержание!$H$8*(1+$H$14)*(1-$H$15)*(1-$H$16),0)</f>
        <v>333428</v>
      </c>
      <c r="U31" s="171">
        <f>ROUND(U85*Содержание!$H$8*(1+$H$14)*(1-$H$15)*(1-$H$16),0)</f>
        <v>345733</v>
      </c>
      <c r="V31" s="171">
        <f>ROUND(V85*Содержание!$H$8*(1+$H$14)*(1-$H$15)*(1-$H$16),0)</f>
        <v>354741</v>
      </c>
      <c r="W31" s="171">
        <f>ROUND(W85*Содержание!$H$8*(1+$H$14)*(1-$H$15)*(1-$H$16),0)</f>
        <v>362979</v>
      </c>
      <c r="X31" s="171">
        <f>ROUND(X85*Содержание!$H$8*(1+$H$14)*(1-$H$15)*(1-$H$16),0)</f>
        <v>367045</v>
      </c>
      <c r="Y31" s="171">
        <f>ROUND(Y85*Содержание!$H$8*(1+$H$14)*(1-$H$15)*(1-$H$16),0)</f>
        <v>380119</v>
      </c>
      <c r="Z31" s="171">
        <f>ROUND(Z85*Содержание!$H$8*(1+$H$14)*(1-$H$15)*(1-$H$16),0)</f>
        <v>389785</v>
      </c>
      <c r="AA31" s="171">
        <f>ROUND(AA85*Содержание!$H$8*(1+$H$14)*(1-$H$15)*(1-$H$16),0)</f>
        <v>394839</v>
      </c>
      <c r="AB31" s="171">
        <f>ROUND(AB85*Содержание!$H$8*(1+$H$14)*(1-$H$15)*(1-$H$16),0)</f>
        <v>398134</v>
      </c>
      <c r="AC31" s="171">
        <f>ROUND(AC85*Содержание!$H$8*(1+$H$14)*(1-$H$15)*(1-$H$16),0)</f>
        <v>400882</v>
      </c>
      <c r="AD31" s="171">
        <f>ROUND(AD85*Содержание!$H$8*(1+$H$14)*(1-$H$15)*(1-$H$16),0)</f>
        <v>407253</v>
      </c>
      <c r="AE31" s="171">
        <f>ROUND(AE85*Содержание!$H$8*(1+$H$14)*(1-$H$15)*(1-$H$16),0)</f>
        <v>413625</v>
      </c>
      <c r="AF31" s="171">
        <f>ROUND(AF85*Содержание!$H$8*(1+$H$14)*(1-$H$15)*(1-$H$16),0)</f>
        <v>426369</v>
      </c>
      <c r="AG31" s="171">
        <f>ROUND(AG85*Содержание!$H$8*(1+$H$14)*(1-$H$15)*(1-$H$16),0)</f>
        <v>438235</v>
      </c>
      <c r="AH31" s="171">
        <f>ROUND(AH85*Содержание!$H$8*(1+$H$14)*(1-$H$15)*(1-$H$16),0)</f>
        <v>447573</v>
      </c>
      <c r="AI31" s="171">
        <f>ROUND(AI85*Содержание!$H$8*(1+$H$14)*(1-$H$15)*(1-$H$16),0)</f>
        <v>460646</v>
      </c>
      <c r="AJ31" s="171">
        <f>ROUND(AJ85*Содержание!$H$8*(1+$H$14)*(1-$H$15)*(1-$H$16),0)</f>
        <v>472400</v>
      </c>
      <c r="AK31" s="171">
        <f>ROUND(AK85*Содержание!$H$8*(1+$H$14)*(1-$H$15)*(1-$H$16),0)</f>
        <v>483058</v>
      </c>
      <c r="AL31" s="171">
        <f>ROUND(AL85*Содержание!$H$8*(1+$H$14)*(1-$H$15)*(1-$H$16),0)</f>
        <v>487014</v>
      </c>
      <c r="AM31" s="171">
        <f>ROUND(AM85*Содержание!$H$8*(1+$H$14)*(1-$H$15)*(1-$H$16),0)</f>
        <v>492506</v>
      </c>
      <c r="AN31" s="171">
        <f>ROUND(AN85*Содержание!$H$8*(1+$H$14)*(1-$H$15)*(1-$H$16),0)</f>
        <v>499427</v>
      </c>
      <c r="AO31" s="171">
        <f>ROUND(AO85*Содержание!$H$8*(1+$H$14)*(1-$H$15)*(1-$H$16),0)</f>
        <v>505139</v>
      </c>
      <c r="AP31" s="71"/>
      <c r="AQ31" s="13"/>
      <c r="AR31" s="13"/>
      <c r="AS31" s="94"/>
      <c r="AT31" s="94"/>
      <c r="AU31" s="94"/>
      <c r="AV31" s="94"/>
      <c r="AW31" s="94"/>
      <c r="AX31" s="94"/>
      <c r="AY31" s="94"/>
      <c r="AZ31" s="94"/>
    </row>
    <row r="32" spans="1:52">
      <c r="A32" s="46">
        <v>3250</v>
      </c>
      <c r="B32" s="171">
        <f>ROUND(B86*Содержание!$H$8*(1+$H$14)*(1-$H$15)*(1-$H$16),0)</f>
        <v>180722</v>
      </c>
      <c r="C32" s="171">
        <f>ROUND(C86*Содержание!$H$8*(1+$H$14)*(1-$H$15)*(1-$H$16),0)</f>
        <v>191047</v>
      </c>
      <c r="D32" s="171">
        <f>ROUND(D86*Содержание!$H$8*(1+$H$14)*(1-$H$15)*(1-$H$16),0)</f>
        <v>198080</v>
      </c>
      <c r="E32" s="171">
        <f>ROUND(E86*Содержание!$H$8*(1+$H$14)*(1-$H$15)*(1-$H$16),0)</f>
        <v>208955</v>
      </c>
      <c r="F32" s="171">
        <f>ROUND(F86*Содержание!$H$8*(1+$H$14)*(1-$H$15)*(1-$H$16),0)</f>
        <v>216645</v>
      </c>
      <c r="G32" s="171">
        <f>ROUND(G86*Содержание!$H$8*(1+$H$14)*(1-$H$15)*(1-$H$16),0)</f>
        <v>225653</v>
      </c>
      <c r="H32" s="171">
        <f>ROUND(H86*Содержание!$H$8*(1+$H$14)*(1-$H$15)*(1-$H$16),0)</f>
        <v>230378</v>
      </c>
      <c r="I32" s="171">
        <f>ROUND(I86*Содержание!$H$8*(1+$H$14)*(1-$H$15)*(1-$H$16),0)</f>
        <v>246968</v>
      </c>
      <c r="J32" s="171">
        <f>ROUND(J86*Содержание!$H$8*(1+$H$14)*(1-$H$15)*(1-$H$16),0)</f>
        <v>254988</v>
      </c>
      <c r="K32" s="171">
        <f>ROUND(K86*Содержание!$H$8*(1+$H$14)*(1-$H$15)*(1-$H$16),0)</f>
        <v>264655</v>
      </c>
      <c r="L32" s="171">
        <f>ROUND(L86*Содержание!$H$8*(1+$H$14)*(1-$H$15)*(1-$H$16),0)</f>
        <v>269597</v>
      </c>
      <c r="M32" s="171">
        <f>ROUND(M86*Содержание!$H$8*(1+$H$14)*(1-$H$15)*(1-$H$16),0)</f>
        <v>282673</v>
      </c>
      <c r="N32" s="171">
        <f>ROUND(N86*Содержание!$H$8*(1+$H$14)*(1-$H$15)*(1-$H$16),0)</f>
        <v>289264</v>
      </c>
      <c r="O32" s="171">
        <f>ROUND(O86*Содержание!$H$8*(1+$H$14)*(1-$H$15)*(1-$H$16),0)</f>
        <v>297504</v>
      </c>
      <c r="P32" s="171">
        <f>ROUND(P86*Содержание!$H$8*(1+$H$14)*(1-$H$15)*(1-$H$16),0)</f>
        <v>309368</v>
      </c>
      <c r="Q32" s="171">
        <f>ROUND(Q86*Содержание!$H$8*(1+$H$14)*(1-$H$15)*(1-$H$16),0)</f>
        <v>324309</v>
      </c>
      <c r="R32" s="171">
        <f>ROUND(R86*Содержание!$H$8*(1+$H$14)*(1-$H$15)*(1-$H$16),0)</f>
        <v>331449</v>
      </c>
      <c r="S32" s="171">
        <f>ROUND(S86*Содержание!$H$8*(1+$H$14)*(1-$H$15)*(1-$H$16),0)</f>
        <v>337385</v>
      </c>
      <c r="T32" s="171">
        <f>ROUND(T86*Содержание!$H$8*(1+$H$14)*(1-$H$15)*(1-$H$16),0)</f>
        <v>343314</v>
      </c>
      <c r="U32" s="171">
        <f>ROUND(U86*Содержание!$H$8*(1+$H$14)*(1-$H$15)*(1-$H$16),0)</f>
        <v>359793</v>
      </c>
      <c r="V32" s="171">
        <f>ROUND(V86*Содержание!$H$8*(1+$H$14)*(1-$H$15)*(1-$H$16),0)</f>
        <v>366167</v>
      </c>
      <c r="W32" s="171">
        <f>ROUND(W86*Содержание!$H$8*(1+$H$14)*(1-$H$15)*(1-$H$16),0)</f>
        <v>374845</v>
      </c>
      <c r="X32" s="171">
        <f>ROUND(X86*Содержание!$H$8*(1+$H$14)*(1-$H$15)*(1-$H$16),0)</f>
        <v>379679</v>
      </c>
      <c r="Y32" s="171">
        <f>ROUND(Y86*Содержание!$H$8*(1+$H$14)*(1-$H$15)*(1-$H$16),0)</f>
        <v>392752</v>
      </c>
      <c r="Z32" s="171">
        <f>ROUND(Z86*Содержание!$H$8*(1+$H$14)*(1-$H$15)*(1-$H$16),0)</f>
        <v>397036</v>
      </c>
      <c r="AA32" s="171">
        <f>ROUND(AA86*Содержание!$H$8*(1+$H$14)*(1-$H$15)*(1-$H$16),0)</f>
        <v>399344</v>
      </c>
      <c r="AB32" s="171">
        <f>ROUND(AB86*Содержание!$H$8*(1+$H$14)*(1-$H$15)*(1-$H$16),0)</f>
        <v>406047</v>
      </c>
      <c r="AC32" s="171">
        <f>ROUND(AC86*Содержание!$H$8*(1+$H$14)*(1-$H$15)*(1-$H$16),0)</f>
        <v>412857</v>
      </c>
      <c r="AD32" s="171">
        <f>ROUND(AD86*Содержание!$H$8*(1+$H$14)*(1-$H$15)*(1-$H$16),0)</f>
        <v>418899</v>
      </c>
      <c r="AE32" s="171">
        <f>ROUND(AE86*Содержание!$H$8*(1+$H$14)*(1-$H$15)*(1-$H$16),0)</f>
        <v>425710</v>
      </c>
      <c r="AF32" s="171">
        <f>ROUND(AF86*Содержание!$H$8*(1+$H$14)*(1-$H$15)*(1-$H$16),0)</f>
        <v>438784</v>
      </c>
      <c r="AG32" s="171">
        <f>ROUND(AG86*Содержание!$H$8*(1+$H$14)*(1-$H$15)*(1-$H$16),0)</f>
        <v>445484</v>
      </c>
      <c r="AH32" s="171">
        <f>ROUND(AH86*Содержание!$H$8*(1+$H$14)*(1-$H$15)*(1-$H$16),0)</f>
        <v>471303</v>
      </c>
      <c r="AI32" s="171">
        <f>ROUND(AI86*Содержание!$H$8*(1+$H$14)*(1-$H$15)*(1-$H$16),0)</f>
        <v>476577</v>
      </c>
      <c r="AJ32" s="171">
        <f>ROUND(AJ86*Содержание!$H$8*(1+$H$14)*(1-$H$15)*(1-$H$16),0)</f>
        <v>485035</v>
      </c>
      <c r="AK32" s="171">
        <f>ROUND(AK86*Содержание!$H$8*(1+$H$14)*(1-$H$15)*(1-$H$16),0)</f>
        <v>496790</v>
      </c>
      <c r="AL32" s="171">
        <f>ROUND(AL86*Содержание!$H$8*(1+$H$14)*(1-$H$15)*(1-$H$16),0)</f>
        <v>504041</v>
      </c>
      <c r="AM32" s="171">
        <f>ROUND(AM86*Содержание!$H$8*(1+$H$14)*(1-$H$15)*(1-$H$16),0)</f>
        <v>584020</v>
      </c>
      <c r="AN32" s="171">
        <f>ROUND(AN86*Содержание!$H$8*(1+$H$14)*(1-$H$15)*(1-$H$16),0)</f>
        <v>585668</v>
      </c>
      <c r="AO32" s="171">
        <f>ROUND(AO86*Содержание!$H$8*(1+$H$14)*(1-$H$15)*(1-$H$16),0)</f>
        <v>587756</v>
      </c>
      <c r="AP32" s="71"/>
      <c r="AQ32" s="13"/>
      <c r="AR32" s="13"/>
      <c r="AS32" s="94"/>
      <c r="AT32" s="94"/>
      <c r="AU32" s="94"/>
      <c r="AV32" s="94"/>
      <c r="AW32" s="94"/>
      <c r="AX32" s="94"/>
      <c r="AY32" s="94"/>
      <c r="AZ32" s="94"/>
    </row>
    <row r="33" spans="1:52">
      <c r="A33" s="46">
        <v>3375</v>
      </c>
      <c r="B33" s="171">
        <f>ROUND(B87*Содержание!$H$8*(1+$H$14)*(1-$H$15)*(1-$H$16),0)</f>
        <v>186653</v>
      </c>
      <c r="C33" s="171">
        <f>ROUND(C87*Содержание!$H$8*(1+$H$14)*(1-$H$15)*(1-$H$16),0)</f>
        <v>194343</v>
      </c>
      <c r="D33" s="171">
        <f>ROUND(D87*Содержание!$H$8*(1+$H$14)*(1-$H$15)*(1-$H$16),0)</f>
        <v>201045</v>
      </c>
      <c r="E33" s="171">
        <f>ROUND(E87*Содержание!$H$8*(1+$H$14)*(1-$H$15)*(1-$H$16),0)</f>
        <v>211591</v>
      </c>
      <c r="F33" s="171">
        <f>ROUND(F87*Содержание!$H$8*(1+$H$14)*(1-$H$15)*(1-$H$16),0)</f>
        <v>219503</v>
      </c>
      <c r="G33" s="171">
        <f>ROUND(G87*Содержание!$H$8*(1+$H$14)*(1-$H$15)*(1-$H$16),0)</f>
        <v>233123</v>
      </c>
      <c r="H33" s="171">
        <f>ROUND(H87*Содержание!$H$8*(1+$H$14)*(1-$H$15)*(1-$H$16),0)</f>
        <v>238398</v>
      </c>
      <c r="I33" s="171">
        <f>ROUND(I87*Содержание!$H$8*(1+$H$14)*(1-$H$15)*(1-$H$16),0)</f>
        <v>250922</v>
      </c>
      <c r="J33" s="171">
        <f>ROUND(J87*Содержание!$H$8*(1+$H$14)*(1-$H$15)*(1-$H$16),0)</f>
        <v>263776</v>
      </c>
      <c r="K33" s="171">
        <f>ROUND(K87*Содержание!$H$8*(1+$H$14)*(1-$H$15)*(1-$H$16),0)</f>
        <v>268939</v>
      </c>
      <c r="L33" s="171">
        <f>ROUND(L87*Содержание!$H$8*(1+$H$14)*(1-$H$15)*(1-$H$16),0)</f>
        <v>273332</v>
      </c>
      <c r="M33" s="171">
        <f>ROUND(M87*Содержание!$H$8*(1+$H$14)*(1-$H$15)*(1-$H$16),0)</f>
        <v>287068</v>
      </c>
      <c r="N33" s="171">
        <f>ROUND(N87*Содержание!$H$8*(1+$H$14)*(1-$H$15)*(1-$H$16),0)</f>
        <v>294096</v>
      </c>
      <c r="O33" s="171">
        <f>ROUND(O87*Содержание!$H$8*(1+$H$14)*(1-$H$15)*(1-$H$16),0)</f>
        <v>309368</v>
      </c>
      <c r="P33" s="171">
        <f>ROUND(P87*Содержание!$H$8*(1+$H$14)*(1-$H$15)*(1-$H$16),0)</f>
        <v>313871</v>
      </c>
      <c r="Q33" s="171">
        <f>ROUND(Q87*Содержание!$H$8*(1+$H$14)*(1-$H$15)*(1-$H$16),0)</f>
        <v>327714</v>
      </c>
      <c r="R33" s="171">
        <f>ROUND(R87*Содержание!$H$8*(1+$H$14)*(1-$H$15)*(1-$H$16),0)</f>
        <v>335955</v>
      </c>
      <c r="S33" s="171">
        <f>ROUND(S87*Содержание!$H$8*(1+$H$14)*(1-$H$15)*(1-$H$16),0)</f>
        <v>342765</v>
      </c>
      <c r="T33" s="171">
        <f>ROUND(T87*Содержание!$H$8*(1+$H$14)*(1-$H$15)*(1-$H$16),0)</f>
        <v>348697</v>
      </c>
      <c r="U33" s="171">
        <f>ROUND(U87*Содержание!$H$8*(1+$H$14)*(1-$H$15)*(1-$H$16),0)</f>
        <v>365176</v>
      </c>
      <c r="V33" s="171">
        <f>ROUND(V87*Содержание!$H$8*(1+$H$14)*(1-$H$15)*(1-$H$16),0)</f>
        <v>371330</v>
      </c>
      <c r="W33" s="171">
        <f>ROUND(W87*Содержание!$H$8*(1+$H$14)*(1-$H$15)*(1-$H$16),0)</f>
        <v>380338</v>
      </c>
      <c r="X33" s="171">
        <f>ROUND(X87*Содержание!$H$8*(1+$H$14)*(1-$H$15)*(1-$H$16),0)</f>
        <v>393411</v>
      </c>
      <c r="Y33" s="171">
        <f>ROUND(Y87*Содержание!$H$8*(1+$H$14)*(1-$H$15)*(1-$H$16),0)</f>
        <v>398464</v>
      </c>
      <c r="Z33" s="171">
        <f>ROUND(Z87*Содержание!$H$8*(1+$H$14)*(1-$H$15)*(1-$H$16),0)</f>
        <v>407034</v>
      </c>
      <c r="AA33" s="171">
        <f>ROUND(AA87*Содержание!$H$8*(1+$H$14)*(1-$H$15)*(1-$H$16),0)</f>
        <v>419999</v>
      </c>
      <c r="AB33" s="171">
        <f>ROUND(AB87*Содержание!$H$8*(1+$H$14)*(1-$H$15)*(1-$H$16),0)</f>
        <v>427468</v>
      </c>
      <c r="AC33" s="171">
        <f>ROUND(AC87*Содержание!$H$8*(1+$H$14)*(1-$H$15)*(1-$H$16),0)</f>
        <v>434718</v>
      </c>
      <c r="AD33" s="171">
        <f>ROUND(AD87*Содержание!$H$8*(1+$H$14)*(1-$H$15)*(1-$H$16),0)</f>
        <v>440980</v>
      </c>
      <c r="AE33" s="171">
        <f>ROUND(AE87*Содержание!$H$8*(1+$H$14)*(1-$H$15)*(1-$H$16),0)</f>
        <v>448344</v>
      </c>
      <c r="AF33" s="171">
        <f>ROUND(AF87*Содержание!$H$8*(1+$H$14)*(1-$H$15)*(1-$H$16),0)</f>
        <v>470973</v>
      </c>
      <c r="AG33" s="171">
        <f>ROUND(AG87*Содержание!$H$8*(1+$H$14)*(1-$H$15)*(1-$H$16),0)</f>
        <v>473608</v>
      </c>
      <c r="AH33" s="171">
        <f>ROUND(AH87*Содержание!$H$8*(1+$H$14)*(1-$H$15)*(1-$H$16),0)</f>
        <v>485144</v>
      </c>
      <c r="AI33" s="171">
        <f>ROUND(AI87*Содержание!$H$8*(1+$H$14)*(1-$H$15)*(1-$H$16),0)</f>
        <v>499207</v>
      </c>
      <c r="AJ33" s="171">
        <f>ROUND(AJ87*Содержание!$H$8*(1+$H$14)*(1-$H$15)*(1-$H$16),0)</f>
        <v>514587</v>
      </c>
      <c r="AK33" s="171">
        <f>ROUND(AK87*Содержание!$H$8*(1+$H$14)*(1-$H$15)*(1-$H$16),0)</f>
        <v>520850</v>
      </c>
      <c r="AL33" s="171">
        <f>ROUND(AL87*Содержание!$H$8*(1+$H$14)*(1-$H$15)*(1-$H$16),0)</f>
        <v>572704</v>
      </c>
      <c r="AM33" s="171">
        <f>ROUND(AM87*Содержание!$H$8*(1+$H$14)*(1-$H$15)*(1-$H$16),0)</f>
        <v>584128</v>
      </c>
      <c r="AN33" s="171">
        <f>ROUND(AN87*Содержание!$H$8*(1+$H$14)*(1-$H$15)*(1-$H$16),0)</f>
        <v>586766</v>
      </c>
      <c r="AO33" s="171">
        <f>ROUND(AO87*Содержание!$H$8*(1+$H$14)*(1-$H$15)*(1-$H$16),0)</f>
        <v>600828</v>
      </c>
      <c r="AP33" s="71"/>
      <c r="AQ33" s="13"/>
      <c r="AR33" s="13"/>
      <c r="AS33" s="94"/>
      <c r="AT33" s="94"/>
      <c r="AU33" s="94"/>
      <c r="AV33" s="94"/>
      <c r="AW33" s="94"/>
      <c r="AX33" s="94"/>
      <c r="AY33" s="94"/>
      <c r="AZ33" s="94"/>
    </row>
    <row r="34" spans="1:52">
      <c r="A34" s="46">
        <v>3500</v>
      </c>
      <c r="B34" s="171">
        <f>ROUND(B88*Содержание!$H$8*(1+$H$14)*(1-$H$15)*(1-$H$16),0)</f>
        <v>190608</v>
      </c>
      <c r="C34" s="171">
        <f>ROUND(C88*Содержание!$H$8*(1+$H$14)*(1-$H$15)*(1-$H$16),0)</f>
        <v>204232</v>
      </c>
      <c r="D34" s="171">
        <f>ROUND(D88*Содержание!$H$8*(1+$H$14)*(1-$H$15)*(1-$H$16),0)</f>
        <v>209285</v>
      </c>
      <c r="E34" s="171">
        <f>ROUND(E88*Содержание!$H$8*(1+$H$14)*(1-$H$15)*(1-$H$16),0)</f>
        <v>227081</v>
      </c>
      <c r="F34" s="171">
        <f>ROUND(F88*Содержание!$H$8*(1+$H$14)*(1-$H$15)*(1-$H$16),0)</f>
        <v>235432</v>
      </c>
      <c r="G34" s="171">
        <f>ROUND(G88*Содержание!$H$8*(1+$H$14)*(1-$H$15)*(1-$H$16),0)</f>
        <v>243122</v>
      </c>
      <c r="H34" s="171">
        <f>ROUND(H88*Содержание!$H$8*(1+$H$14)*(1-$H$15)*(1-$H$16),0)</f>
        <v>247846</v>
      </c>
      <c r="I34" s="171">
        <f>ROUND(I88*Содержание!$H$8*(1+$H$14)*(1-$H$15)*(1-$H$16),0)</f>
        <v>259601</v>
      </c>
      <c r="J34" s="171">
        <f>ROUND(J88*Содержание!$H$8*(1+$H$14)*(1-$H$15)*(1-$H$16),0)</f>
        <v>273664</v>
      </c>
      <c r="K34" s="171">
        <f>ROUND(K88*Содержание!$H$8*(1+$H$14)*(1-$H$15)*(1-$H$16),0)</f>
        <v>279157</v>
      </c>
      <c r="L34" s="171">
        <f>ROUND(L88*Содержание!$H$8*(1+$H$14)*(1-$H$15)*(1-$H$16),0)</f>
        <v>285201</v>
      </c>
      <c r="M34" s="171">
        <f>ROUND(M88*Содержание!$H$8*(1+$H$14)*(1-$H$15)*(1-$H$16),0)</f>
        <v>299370</v>
      </c>
      <c r="N34" s="171">
        <f>ROUND(N88*Содержание!$H$8*(1+$H$14)*(1-$H$15)*(1-$H$16),0)</f>
        <v>307280</v>
      </c>
      <c r="O34" s="171">
        <f>ROUND(O88*Содержание!$H$8*(1+$H$14)*(1-$H$15)*(1-$H$16),0)</f>
        <v>324089</v>
      </c>
      <c r="P34" s="171">
        <f>ROUND(P88*Содержание!$H$8*(1+$H$14)*(1-$H$15)*(1-$H$16),0)</f>
        <v>329911</v>
      </c>
      <c r="Q34" s="171">
        <f>ROUND(Q88*Содержание!$H$8*(1+$H$14)*(1-$H$15)*(1-$H$16),0)</f>
        <v>345401</v>
      </c>
      <c r="R34" s="171">
        <f>ROUND(R88*Содержание!$H$8*(1+$H$14)*(1-$H$15)*(1-$H$16),0)</f>
        <v>353313</v>
      </c>
      <c r="S34" s="171">
        <f>ROUND(S88*Содержание!$H$8*(1+$H$14)*(1-$H$15)*(1-$H$16),0)</f>
        <v>359465</v>
      </c>
      <c r="T34" s="171">
        <f>ROUND(T88*Содержание!$H$8*(1+$H$14)*(1-$H$15)*(1-$H$16),0)</f>
        <v>365176</v>
      </c>
      <c r="U34" s="171">
        <f>ROUND(U88*Содержание!$H$8*(1+$H$14)*(1-$H$15)*(1-$H$16),0)</f>
        <v>382095</v>
      </c>
      <c r="V34" s="171">
        <f>ROUND(V88*Содержание!$H$8*(1+$H$14)*(1-$H$15)*(1-$H$16),0)</f>
        <v>386490</v>
      </c>
      <c r="W34" s="171">
        <f>ROUND(W88*Содержание!$H$8*(1+$H$14)*(1-$H$15)*(1-$H$16),0)</f>
        <v>402420</v>
      </c>
      <c r="X34" s="171">
        <f>ROUND(X88*Содержание!$H$8*(1+$H$14)*(1-$H$15)*(1-$H$16),0)</f>
        <v>407365</v>
      </c>
      <c r="Y34" s="171">
        <f>ROUND(Y88*Содержание!$H$8*(1+$H$14)*(1-$H$15)*(1-$H$16),0)</f>
        <v>412966</v>
      </c>
      <c r="Z34" s="171">
        <f>ROUND(Z88*Содержание!$H$8*(1+$H$14)*(1-$H$15)*(1-$H$16),0)</f>
        <v>417582</v>
      </c>
      <c r="AA34" s="171">
        <f>ROUND(AA88*Содержание!$H$8*(1+$H$14)*(1-$H$15)*(1-$H$16),0)</f>
        <v>431534</v>
      </c>
      <c r="AB34" s="171">
        <f>ROUND(AB88*Содержание!$H$8*(1+$H$14)*(1-$H$15)*(1-$H$16),0)</f>
        <v>438784</v>
      </c>
      <c r="AC34" s="171">
        <f>ROUND(AC88*Содержание!$H$8*(1+$H$14)*(1-$H$15)*(1-$H$16),0)</f>
        <v>446143</v>
      </c>
      <c r="AD34" s="171">
        <f>ROUND(AD88*Содержание!$H$8*(1+$H$14)*(1-$H$15)*(1-$H$16),0)</f>
        <v>463723</v>
      </c>
      <c r="AE34" s="171">
        <f>ROUND(AE88*Содержание!$H$8*(1+$H$14)*(1-$H$15)*(1-$H$16),0)</f>
        <v>466578</v>
      </c>
      <c r="AF34" s="171">
        <f>ROUND(AF88*Содержание!$H$8*(1+$H$14)*(1-$H$15)*(1-$H$16),0)</f>
        <v>476794</v>
      </c>
      <c r="AG34" s="171">
        <f>ROUND(AG88*Содержание!$H$8*(1+$H$14)*(1-$H$15)*(1-$H$16),0)</f>
        <v>481520</v>
      </c>
      <c r="AH34" s="171">
        <f>ROUND(AH88*Содержание!$H$8*(1+$H$14)*(1-$H$15)*(1-$H$16),0)</f>
        <v>498438</v>
      </c>
      <c r="AI34" s="171">
        <f>ROUND(AI88*Содержание!$H$8*(1+$H$14)*(1-$H$15)*(1-$H$16),0)</f>
        <v>516675</v>
      </c>
      <c r="AJ34" s="171">
        <f>ROUND(AJ88*Содержание!$H$8*(1+$H$14)*(1-$H$15)*(1-$H$16),0)</f>
        <v>528101</v>
      </c>
      <c r="AK34" s="171">
        <f>ROUND(AK88*Содержание!$H$8*(1+$H$14)*(1-$H$15)*(1-$H$16),0)</f>
        <v>574791</v>
      </c>
      <c r="AL34" s="171">
        <f>ROUND(AL88*Содержание!$H$8*(1+$H$14)*(1-$H$15)*(1-$H$16),0)</f>
        <v>584678</v>
      </c>
      <c r="AM34" s="171">
        <f>ROUND(AM88*Содержание!$H$8*(1+$H$14)*(1-$H$15)*(1-$H$16),0)</f>
        <v>602915</v>
      </c>
      <c r="AN34" s="171">
        <f>ROUND(AN88*Содержание!$H$8*(1+$H$14)*(1-$H$15)*(1-$H$16),0)</f>
        <v>603905</v>
      </c>
      <c r="AO34" s="171">
        <f>ROUND(AO88*Содержание!$H$8*(1+$H$14)*(1-$H$15)*(1-$H$16),0)</f>
        <v>609837</v>
      </c>
      <c r="AP34" s="71"/>
      <c r="AQ34" s="13"/>
      <c r="AR34" s="13"/>
      <c r="AS34" s="94"/>
      <c r="AT34" s="94"/>
      <c r="AU34" s="94"/>
      <c r="AV34" s="94"/>
      <c r="AW34" s="94"/>
      <c r="AX34" s="94"/>
      <c r="AY34" s="94"/>
      <c r="AZ34" s="94"/>
    </row>
    <row r="35" spans="1:52">
      <c r="A35" s="46">
        <v>3625</v>
      </c>
      <c r="B35" s="171">
        <f>ROUND(B89*Содержание!$H$8*(1+$H$14)*(1-$H$15)*(1-$H$16),0)</f>
        <v>200386</v>
      </c>
      <c r="C35" s="171">
        <f>ROUND(C89*Содержание!$H$8*(1+$H$14)*(1-$H$15)*(1-$H$16),0)</f>
        <v>207086</v>
      </c>
      <c r="D35" s="171">
        <f>ROUND(D89*Содержание!$H$8*(1+$H$14)*(1-$H$15)*(1-$H$16),0)</f>
        <v>211263</v>
      </c>
      <c r="E35" s="171">
        <f>ROUND(E89*Содержание!$H$8*(1+$H$14)*(1-$H$15)*(1-$H$16),0)</f>
        <v>229168</v>
      </c>
      <c r="F35" s="171">
        <f>ROUND(F89*Содержание!$H$8*(1+$H$14)*(1-$H$15)*(1-$H$16),0)</f>
        <v>237299</v>
      </c>
      <c r="G35" s="171">
        <f>ROUND(G89*Содержание!$H$8*(1+$H$14)*(1-$H$15)*(1-$H$16),0)</f>
        <v>245099</v>
      </c>
      <c r="H35" s="171">
        <f>ROUND(H89*Содержание!$H$8*(1+$H$14)*(1-$H$15)*(1-$H$16),0)</f>
        <v>258283</v>
      </c>
      <c r="I35" s="171">
        <f>ROUND(I89*Содержание!$H$8*(1+$H$14)*(1-$H$15)*(1-$H$16),0)</f>
        <v>270808</v>
      </c>
      <c r="J35" s="171">
        <f>ROUND(J89*Содержание!$H$8*(1+$H$14)*(1-$H$15)*(1-$H$16),0)</f>
        <v>285968</v>
      </c>
      <c r="K35" s="171">
        <f>ROUND(K89*Содержание!$H$8*(1+$H$14)*(1-$H$15)*(1-$H$16),0)</f>
        <v>292341</v>
      </c>
      <c r="L35" s="171">
        <f>ROUND(L89*Содержание!$H$8*(1+$H$14)*(1-$H$15)*(1-$H$16),0)</f>
        <v>297613</v>
      </c>
      <c r="M35" s="171">
        <f>ROUND(M89*Содержание!$H$8*(1+$H$14)*(1-$H$15)*(1-$H$16),0)</f>
        <v>312115</v>
      </c>
      <c r="N35" s="171">
        <f>ROUND(N89*Содержание!$H$8*(1+$H$14)*(1-$H$15)*(1-$H$16),0)</f>
        <v>321013</v>
      </c>
      <c r="O35" s="171">
        <f>ROUND(O89*Содержание!$H$8*(1+$H$14)*(1-$H$15)*(1-$H$16),0)</f>
        <v>338261</v>
      </c>
      <c r="P35" s="171">
        <f>ROUND(P89*Содержание!$H$8*(1+$H$14)*(1-$H$15)*(1-$H$16),0)</f>
        <v>344193</v>
      </c>
      <c r="Q35" s="171">
        <f>ROUND(Q89*Содержание!$H$8*(1+$H$14)*(1-$H$15)*(1-$H$16),0)</f>
        <v>349906</v>
      </c>
      <c r="R35" s="171">
        <f>ROUND(R89*Содержание!$H$8*(1+$H$14)*(1-$H$15)*(1-$H$16),0)</f>
        <v>368583</v>
      </c>
      <c r="S35" s="171">
        <f>ROUND(S89*Содержание!$H$8*(1+$H$14)*(1-$H$15)*(1-$H$16),0)</f>
        <v>375065</v>
      </c>
      <c r="T35" s="171">
        <f>ROUND(T89*Содержание!$H$8*(1+$H$14)*(1-$H$15)*(1-$H$16),0)</f>
        <v>380778</v>
      </c>
      <c r="U35" s="171">
        <f>ROUND(U89*Содержание!$H$8*(1+$H$14)*(1-$H$15)*(1-$H$16),0)</f>
        <v>386161</v>
      </c>
      <c r="V35" s="171">
        <f>ROUND(V89*Содержание!$H$8*(1+$H$14)*(1-$H$15)*(1-$H$16),0)</f>
        <v>403299</v>
      </c>
      <c r="W35" s="171">
        <f>ROUND(W89*Содержание!$H$8*(1+$H$14)*(1-$H$15)*(1-$H$16),0)</f>
        <v>415602</v>
      </c>
      <c r="X35" s="171">
        <f>ROUND(X89*Содержание!$H$8*(1+$H$14)*(1-$H$15)*(1-$H$16),0)</f>
        <v>425272</v>
      </c>
      <c r="Y35" s="171">
        <f>ROUND(Y89*Содержание!$H$8*(1+$H$14)*(1-$H$15)*(1-$H$16),0)</f>
        <v>430215</v>
      </c>
      <c r="Z35" s="171">
        <f>ROUND(Z89*Содержание!$H$8*(1+$H$14)*(1-$H$15)*(1-$H$16),0)</f>
        <v>441640</v>
      </c>
      <c r="AA35" s="171">
        <f>ROUND(AA89*Содержание!$H$8*(1+$H$14)*(1-$H$15)*(1-$H$16),0)</f>
        <v>457241</v>
      </c>
      <c r="AB35" s="171">
        <f>ROUND(AB89*Содержание!$H$8*(1+$H$14)*(1-$H$15)*(1-$H$16),0)</f>
        <v>465151</v>
      </c>
      <c r="AC35" s="171">
        <f>ROUND(AC89*Содержание!$H$8*(1+$H$14)*(1-$H$15)*(1-$H$16),0)</f>
        <v>482948</v>
      </c>
      <c r="AD35" s="171">
        <f>ROUND(AD89*Содержание!$H$8*(1+$H$14)*(1-$H$15)*(1-$H$16),0)</f>
        <v>483500</v>
      </c>
      <c r="AE35" s="171">
        <f>ROUND(AE89*Содержание!$H$8*(1+$H$14)*(1-$H$15)*(1-$H$16),0)</f>
        <v>499537</v>
      </c>
      <c r="AF35" s="171">
        <f>ROUND(AF89*Содержание!$H$8*(1+$H$14)*(1-$H$15)*(1-$H$16),0)</f>
        <v>505139</v>
      </c>
      <c r="AG35" s="171">
        <f>ROUND(AG89*Содержание!$H$8*(1+$H$14)*(1-$H$15)*(1-$H$16),0)</f>
        <v>512501</v>
      </c>
      <c r="AH35" s="171">
        <f>ROUND(AH89*Содержание!$H$8*(1+$H$14)*(1-$H$15)*(1-$H$16),0)</f>
        <v>534583</v>
      </c>
      <c r="AI35" s="171">
        <f>ROUND(AI89*Содержание!$H$8*(1+$H$14)*(1-$H$15)*(1-$H$16),0)</f>
        <v>602256</v>
      </c>
      <c r="AJ35" s="171">
        <f>ROUND(AJ89*Содержание!$H$8*(1+$H$14)*(1-$H$15)*(1-$H$16),0)</f>
        <v>612034</v>
      </c>
      <c r="AK35" s="171">
        <f>ROUND(AK89*Содержание!$H$8*(1+$H$14)*(1-$H$15)*(1-$H$16),0)</f>
        <v>614561</v>
      </c>
      <c r="AL35" s="171">
        <f>ROUND(AL89*Содержание!$H$8*(1+$H$14)*(1-$H$15)*(1-$H$16),0)</f>
        <v>616869</v>
      </c>
      <c r="AM35" s="171">
        <f>ROUND(AM89*Содержание!$H$8*(1+$H$14)*(1-$H$15)*(1-$H$16),0)</f>
        <v>621592</v>
      </c>
      <c r="AN35" s="171">
        <f>ROUND(AN89*Содержание!$H$8*(1+$H$14)*(1-$H$15)*(1-$H$16),0)</f>
        <v>655430</v>
      </c>
      <c r="AO35" s="171">
        <f>ROUND(AO89*Содержание!$H$8*(1+$H$14)*(1-$H$15)*(1-$H$16),0)</f>
        <v>661362</v>
      </c>
      <c r="AP35" s="71"/>
      <c r="AQ35" s="13"/>
      <c r="AR35" s="13"/>
      <c r="AS35" s="94"/>
      <c r="AT35" s="94"/>
      <c r="AU35" s="94"/>
      <c r="AV35" s="94"/>
      <c r="AW35" s="94"/>
      <c r="AX35" s="94"/>
      <c r="AY35" s="94"/>
      <c r="AZ35" s="94"/>
    </row>
    <row r="36" spans="1:52">
      <c r="A36" s="46">
        <v>3750</v>
      </c>
      <c r="B36" s="171">
        <f>ROUND(B90*Содержание!$H$8*(1+$H$14)*(1-$H$15)*(1-$H$16),0)</f>
        <v>205328</v>
      </c>
      <c r="C36" s="171">
        <f>ROUND(C90*Содержание!$H$8*(1+$H$14)*(1-$H$15)*(1-$H$16),0)</f>
        <v>217523</v>
      </c>
      <c r="D36" s="171">
        <f>ROUND(D90*Содержание!$H$8*(1+$H$14)*(1-$H$15)*(1-$H$16),0)</f>
        <v>225653</v>
      </c>
      <c r="E36" s="171">
        <f>ROUND(E90*Содержание!$H$8*(1+$H$14)*(1-$H$15)*(1-$H$16),0)</f>
        <v>242791</v>
      </c>
      <c r="F36" s="171">
        <f>ROUND(F90*Содержание!$H$8*(1+$H$14)*(1-$H$15)*(1-$H$16),0)</f>
        <v>252460</v>
      </c>
      <c r="G36" s="171">
        <f>ROUND(G90*Содержание!$H$8*(1+$H$14)*(1-$H$15)*(1-$H$16),0)</f>
        <v>257734</v>
      </c>
      <c r="H36" s="171">
        <f>ROUND(H90*Содержание!$H$8*(1+$H$14)*(1-$H$15)*(1-$H$16),0)</f>
        <v>268611</v>
      </c>
      <c r="I36" s="171">
        <f>ROUND(I90*Содержание!$H$8*(1+$H$14)*(1-$H$15)*(1-$H$16),0)</f>
        <v>280035</v>
      </c>
      <c r="J36" s="171">
        <f>ROUND(J90*Содержание!$H$8*(1+$H$14)*(1-$H$15)*(1-$H$16),0)</f>
        <v>295416</v>
      </c>
      <c r="K36" s="171">
        <f>ROUND(K90*Содержание!$H$8*(1+$H$14)*(1-$H$15)*(1-$H$16),0)</f>
        <v>301348</v>
      </c>
      <c r="L36" s="171">
        <f>ROUND(L90*Содержание!$H$8*(1+$H$14)*(1-$H$15)*(1-$H$16),0)</f>
        <v>308709</v>
      </c>
      <c r="M36" s="171">
        <f>ROUND(M90*Содержание!$H$8*(1+$H$14)*(1-$H$15)*(1-$H$16),0)</f>
        <v>316288</v>
      </c>
      <c r="N36" s="171">
        <f>ROUND(N90*Содержание!$H$8*(1+$H$14)*(1-$H$15)*(1-$H$16),0)</f>
        <v>337385</v>
      </c>
      <c r="O36" s="171">
        <f>ROUND(O90*Содержание!$H$8*(1+$H$14)*(1-$H$15)*(1-$H$16),0)</f>
        <v>347050</v>
      </c>
      <c r="P36" s="171">
        <f>ROUND(P90*Содержание!$H$8*(1+$H$14)*(1-$H$15)*(1-$H$16),0)</f>
        <v>352765</v>
      </c>
      <c r="Q36" s="171">
        <f>ROUND(Q90*Содержание!$H$8*(1+$H$14)*(1-$H$15)*(1-$H$16),0)</f>
        <v>365618</v>
      </c>
      <c r="R36" s="171">
        <f>ROUND(R90*Содержание!$H$8*(1+$H$14)*(1-$H$15)*(1-$H$16),0)</f>
        <v>373746</v>
      </c>
      <c r="S36" s="171">
        <f>ROUND(S90*Содержание!$H$8*(1+$H$14)*(1-$H$15)*(1-$H$16),0)</f>
        <v>374185</v>
      </c>
      <c r="T36" s="171">
        <f>ROUND(T90*Содержание!$H$8*(1+$H$14)*(1-$H$15)*(1-$H$16),0)</f>
        <v>379897</v>
      </c>
      <c r="U36" s="171">
        <f>ROUND(U90*Содержание!$H$8*(1+$H$14)*(1-$H$15)*(1-$H$16),0)</f>
        <v>397476</v>
      </c>
      <c r="V36" s="171">
        <f>ROUND(V90*Содержание!$H$8*(1+$H$14)*(1-$H$15)*(1-$H$16),0)</f>
        <v>402420</v>
      </c>
      <c r="W36" s="171">
        <f>ROUND(W90*Содержание!$H$8*(1+$H$14)*(1-$H$15)*(1-$H$16),0)</f>
        <v>419230</v>
      </c>
      <c r="X36" s="171">
        <f>ROUND(X90*Содержание!$H$8*(1+$H$14)*(1-$H$15)*(1-$H$16),0)</f>
        <v>424942</v>
      </c>
      <c r="Y36" s="171">
        <f>ROUND(Y90*Содержание!$H$8*(1+$H$14)*(1-$H$15)*(1-$H$16),0)</f>
        <v>448122</v>
      </c>
      <c r="Z36" s="171">
        <f>ROUND(Z90*Содержание!$H$8*(1+$H$14)*(1-$H$15)*(1-$H$16),0)</f>
        <v>439333</v>
      </c>
      <c r="AA36" s="171">
        <f>ROUND(AA90*Содержание!$H$8*(1+$H$14)*(1-$H$15)*(1-$H$16),0)</f>
        <v>464050</v>
      </c>
      <c r="AB36" s="171">
        <f>ROUND(AB90*Содержание!$H$8*(1+$H$14)*(1-$H$15)*(1-$H$16),0)</f>
        <v>471632</v>
      </c>
      <c r="AC36" s="171">
        <f>ROUND(AC90*Содержание!$H$8*(1+$H$14)*(1-$H$15)*(1-$H$16),0)</f>
        <v>472400</v>
      </c>
      <c r="AD36" s="171">
        <f>ROUND(AD90*Содержание!$H$8*(1+$H$14)*(1-$H$15)*(1-$H$16),0)</f>
        <v>477126</v>
      </c>
      <c r="AE36" s="171">
        <f>ROUND(AE90*Содержание!$H$8*(1+$H$14)*(1-$H$15)*(1-$H$16),0)</f>
        <v>485144</v>
      </c>
      <c r="AF36" s="171">
        <f>ROUND(AF90*Содержание!$H$8*(1+$H$14)*(1-$H$15)*(1-$H$16),0)</f>
        <v>501293</v>
      </c>
      <c r="AG36" s="171">
        <f>ROUND(AG90*Содержание!$H$8*(1+$H$14)*(1-$H$15)*(1-$H$16),0)</f>
        <v>509754</v>
      </c>
      <c r="AH36" s="171">
        <f>ROUND(AH90*Содержание!$H$8*(1+$H$14)*(1-$H$15)*(1-$H$16),0)</f>
        <v>586327</v>
      </c>
      <c r="AI36" s="171">
        <f>ROUND(AI90*Содержание!$H$8*(1+$H$14)*(1-$H$15)*(1-$H$16),0)</f>
        <v>587756</v>
      </c>
      <c r="AJ36" s="171">
        <f>ROUND(AJ90*Содержание!$H$8*(1+$H$14)*(1-$H$15)*(1-$H$16),0)</f>
        <v>597973</v>
      </c>
      <c r="AK36" s="171">
        <f>ROUND(AK90*Содержание!$H$8*(1+$H$14)*(1-$H$15)*(1-$H$16),0)</f>
        <v>604454</v>
      </c>
      <c r="AL36" s="171">
        <f>ROUND(AL90*Содержание!$H$8*(1+$H$14)*(1-$H$15)*(1-$H$16),0)</f>
        <v>609837</v>
      </c>
      <c r="AM36" s="171">
        <f>ROUND(AM90*Содержание!$H$8*(1+$H$14)*(1-$H$15)*(1-$H$16),0)</f>
        <v>638292</v>
      </c>
      <c r="AN36" s="171">
        <f>ROUND(AN90*Содержание!$H$8*(1+$H$14)*(1-$H$15)*(1-$H$16),0)</f>
        <v>639278</v>
      </c>
      <c r="AO36" s="171">
        <f>ROUND(AO90*Содержание!$H$8*(1+$H$14)*(1-$H$15)*(1-$H$16),0)</f>
        <v>642025</v>
      </c>
      <c r="AP36" s="71"/>
      <c r="AQ36" s="13"/>
      <c r="AR36" s="13"/>
      <c r="AS36" s="94"/>
      <c r="AT36" s="94"/>
      <c r="AU36" s="94"/>
      <c r="AV36" s="94"/>
      <c r="AW36" s="94"/>
      <c r="AX36" s="94"/>
      <c r="AY36" s="94"/>
      <c r="AZ36" s="94"/>
    </row>
    <row r="37" spans="1:52">
      <c r="A37" s="46">
        <v>3875</v>
      </c>
      <c r="B37" s="171">
        <f>ROUND(B91*Содержание!$H$8*(1+$H$14)*(1-$H$15)*(1-$H$16),0)</f>
        <v>209944</v>
      </c>
      <c r="C37" s="171">
        <f>ROUND(C91*Содержание!$H$8*(1+$H$14)*(1-$H$15)*(1-$H$16),0)</f>
        <v>222029</v>
      </c>
      <c r="D37" s="171">
        <f>ROUND(D91*Содержание!$H$8*(1+$H$14)*(1-$H$15)*(1-$H$16),0)</f>
        <v>232355</v>
      </c>
      <c r="E37" s="171">
        <f>ROUND(E91*Содержание!$H$8*(1+$H$14)*(1-$H$15)*(1-$H$16),0)</f>
        <v>244770</v>
      </c>
      <c r="F37" s="171">
        <f>ROUND(F91*Содержание!$H$8*(1+$H$14)*(1-$H$15)*(1-$H$16),0)</f>
        <v>255536</v>
      </c>
      <c r="G37" s="171">
        <f>ROUND(G91*Содержание!$H$8*(1+$H$14)*(1-$H$15)*(1-$H$16),0)</f>
        <v>267400</v>
      </c>
      <c r="H37" s="171">
        <f>ROUND(H91*Содержание!$H$8*(1+$H$14)*(1-$H$15)*(1-$H$16),0)</f>
        <v>272014</v>
      </c>
      <c r="I37" s="171">
        <f>ROUND(I91*Содержание!$H$8*(1+$H$14)*(1-$H$15)*(1-$H$16),0)</f>
        <v>291130</v>
      </c>
      <c r="J37" s="171">
        <f>ROUND(J91*Содержание!$H$8*(1+$H$14)*(1-$H$15)*(1-$H$16),0)</f>
        <v>298382</v>
      </c>
      <c r="K37" s="171">
        <f>ROUND(K91*Содержание!$H$8*(1+$H$14)*(1-$H$15)*(1-$H$16),0)</f>
        <v>304974</v>
      </c>
      <c r="L37" s="171">
        <f>ROUND(L91*Содержание!$H$8*(1+$H$14)*(1-$H$15)*(1-$H$16),0)</f>
        <v>312224</v>
      </c>
      <c r="M37" s="171">
        <f>ROUND(M91*Содержание!$H$8*(1+$H$14)*(1-$H$15)*(1-$H$16),0)</f>
        <v>329694</v>
      </c>
      <c r="N37" s="171">
        <f>ROUND(N91*Содержание!$H$8*(1+$H$14)*(1-$H$15)*(1-$H$16),0)</f>
        <v>341006</v>
      </c>
      <c r="O37" s="171">
        <f>ROUND(O91*Содержание!$H$8*(1+$H$14)*(1-$H$15)*(1-$H$16),0)</f>
        <v>351225</v>
      </c>
      <c r="P37" s="171">
        <f>ROUND(P91*Содержание!$H$8*(1+$H$14)*(1-$H$15)*(1-$H$16),0)</f>
        <v>357047</v>
      </c>
      <c r="Q37" s="171">
        <f>ROUND(Q91*Содержание!$H$8*(1+$H$14)*(1-$H$15)*(1-$H$16),0)</f>
        <v>377702</v>
      </c>
      <c r="R37" s="171">
        <f>ROUND(R91*Содержание!$H$8*(1+$H$14)*(1-$H$15)*(1-$H$16),0)</f>
        <v>389237</v>
      </c>
      <c r="S37" s="171">
        <f>ROUND(S91*Содержание!$H$8*(1+$H$14)*(1-$H$15)*(1-$H$16),0)</f>
        <v>396267</v>
      </c>
      <c r="T37" s="171">
        <f>ROUND(T91*Содержание!$H$8*(1+$H$14)*(1-$H$15)*(1-$H$16),0)</f>
        <v>402202</v>
      </c>
      <c r="U37" s="171">
        <f>ROUND(U91*Содержание!$H$8*(1+$H$14)*(1-$H$15)*(1-$H$16),0)</f>
        <v>417033</v>
      </c>
      <c r="V37" s="171">
        <f>ROUND(V91*Содержание!$H$8*(1+$H$14)*(1-$H$15)*(1-$H$16),0)</f>
        <v>427139</v>
      </c>
      <c r="W37" s="171">
        <f>ROUND(W91*Содержание!$H$8*(1+$H$14)*(1-$H$15)*(1-$H$16),0)</f>
        <v>436585</v>
      </c>
      <c r="X37" s="171">
        <f>ROUND(X91*Содержание!$H$8*(1+$H$14)*(1-$H$15)*(1-$H$16),0)</f>
        <v>451419</v>
      </c>
      <c r="Y37" s="171">
        <f>ROUND(Y91*Содержание!$H$8*(1+$H$14)*(1-$H$15)*(1-$H$16),0)</f>
        <v>466139</v>
      </c>
      <c r="Z37" s="171">
        <f>ROUND(Z91*Содержание!$H$8*(1+$H$14)*(1-$H$15)*(1-$H$16),0)</f>
        <v>471303</v>
      </c>
      <c r="AA37" s="171">
        <f>ROUND(AA91*Содержание!$H$8*(1+$H$14)*(1-$H$15)*(1-$H$16),0)</f>
        <v>475586</v>
      </c>
      <c r="AB37" s="171">
        <f>ROUND(AB91*Содержание!$H$8*(1+$H$14)*(1-$H$15)*(1-$H$16),0)</f>
        <v>483058</v>
      </c>
      <c r="AC37" s="171">
        <f>ROUND(AC91*Содержание!$H$8*(1+$H$14)*(1-$H$15)*(1-$H$16),0)</f>
        <v>490967</v>
      </c>
      <c r="AD37" s="171">
        <f>ROUND(AD91*Содержание!$H$8*(1+$H$14)*(1-$H$15)*(1-$H$16),0)</f>
        <v>498987</v>
      </c>
      <c r="AE37" s="171">
        <f>ROUND(AE91*Содержание!$H$8*(1+$H$14)*(1-$H$15)*(1-$H$16),0)</f>
        <v>507118</v>
      </c>
      <c r="AF37" s="171">
        <f>ROUND(AF91*Содержание!$H$8*(1+$H$14)*(1-$H$15)*(1-$H$16),0)</f>
        <v>563914</v>
      </c>
      <c r="AG37" s="171">
        <f>ROUND(AG91*Содержание!$H$8*(1+$H$14)*(1-$H$15)*(1-$H$16),0)</f>
        <v>569518</v>
      </c>
      <c r="AH37" s="171">
        <f>ROUND(AH91*Содержание!$H$8*(1+$H$14)*(1-$H$15)*(1-$H$16),0)</f>
        <v>609287</v>
      </c>
      <c r="AI37" s="171">
        <f>ROUND(AI91*Содержание!$H$8*(1+$H$14)*(1-$H$15)*(1-$H$16),0)</f>
        <v>615550</v>
      </c>
      <c r="AJ37" s="171">
        <f>ROUND(AJ91*Содержание!$H$8*(1+$H$14)*(1-$H$15)*(1-$H$16),0)</f>
        <v>637083</v>
      </c>
      <c r="AK37" s="171">
        <f>ROUND(AK91*Содержание!$H$8*(1+$H$14)*(1-$H$15)*(1-$H$16),0)</f>
        <v>643234</v>
      </c>
      <c r="AL37" s="171">
        <f>ROUND(AL91*Содержание!$H$8*(1+$H$14)*(1-$H$15)*(1-$H$16),0)</f>
        <v>660593</v>
      </c>
      <c r="AM37" s="171">
        <f>ROUND(AM91*Содержание!$H$8*(1+$H$14)*(1-$H$15)*(1-$H$16),0)</f>
        <v>676083</v>
      </c>
      <c r="AN37" s="171">
        <f>ROUND(AN91*Содержание!$H$8*(1+$H$14)*(1-$H$15)*(1-$H$16),0)</f>
        <v>677181</v>
      </c>
      <c r="AO37" s="171">
        <f>ROUND(AO91*Содержание!$H$8*(1+$H$14)*(1-$H$15)*(1-$H$16),0)</f>
        <v>677841</v>
      </c>
      <c r="AP37" s="71"/>
      <c r="AQ37" s="110" t="s">
        <v>586</v>
      </c>
      <c r="AR37" s="13"/>
      <c r="AS37" s="94"/>
      <c r="AT37" s="94"/>
      <c r="AU37" s="94"/>
      <c r="AV37" s="110" t="s">
        <v>587</v>
      </c>
      <c r="AW37" s="94"/>
      <c r="AX37" s="94"/>
      <c r="AY37" s="94"/>
      <c r="AZ37" s="94"/>
    </row>
    <row r="38" spans="1:52">
      <c r="A38" s="46">
        <v>4000</v>
      </c>
      <c r="B38" s="171">
        <f>ROUND(B92*Содержание!$H$8*(1+$H$14)*(1-$H$15)*(1-$H$16),0)</f>
        <v>215216</v>
      </c>
      <c r="C38" s="171">
        <f>ROUND(C92*Содержание!$H$8*(1+$H$14)*(1-$H$15)*(1-$H$16),0)</f>
        <v>233784</v>
      </c>
      <c r="D38" s="171">
        <f>ROUND(D92*Содержание!$H$8*(1+$H$14)*(1-$H$15)*(1-$H$16),0)</f>
        <v>240484</v>
      </c>
      <c r="E38" s="171">
        <f>ROUND(E92*Содержание!$H$8*(1+$H$14)*(1-$H$15)*(1-$H$16),0)</f>
        <v>253341</v>
      </c>
      <c r="F38" s="171">
        <f>ROUND(F92*Содержание!$H$8*(1+$H$14)*(1-$H$15)*(1-$H$16),0)</f>
        <v>261139</v>
      </c>
      <c r="G38" s="171">
        <f>ROUND(G92*Содержание!$H$8*(1+$H$14)*(1-$H$15)*(1-$H$16),0)</f>
        <v>276081</v>
      </c>
      <c r="H38" s="171">
        <f>ROUND(H92*Содержание!$H$8*(1+$H$14)*(1-$H$15)*(1-$H$16),0)</f>
        <v>281132</v>
      </c>
      <c r="I38" s="171">
        <f>ROUND(I92*Содержание!$H$8*(1+$H$14)*(1-$H$15)*(1-$H$16),0)</f>
        <v>294757</v>
      </c>
      <c r="J38" s="171">
        <f>ROUND(J92*Содержание!$H$8*(1+$H$14)*(1-$H$15)*(1-$H$16),0)</f>
        <v>310687</v>
      </c>
      <c r="K38" s="171">
        <f>ROUND(K92*Содержание!$H$8*(1+$H$14)*(1-$H$15)*(1-$H$16),0)</f>
        <v>317498</v>
      </c>
      <c r="L38" s="171">
        <f>ROUND(L92*Содержание!$H$8*(1+$H$14)*(1-$H$15)*(1-$H$16),0)</f>
        <v>323760</v>
      </c>
      <c r="M38" s="171">
        <f>ROUND(M92*Содержание!$H$8*(1+$H$14)*(1-$H$15)*(1-$H$16),0)</f>
        <v>340018</v>
      </c>
      <c r="N38" s="171">
        <f>ROUND(N92*Содержание!$H$8*(1+$H$14)*(1-$H$15)*(1-$H$16),0)</f>
        <v>350675</v>
      </c>
      <c r="O38" s="171">
        <f>ROUND(O92*Содержание!$H$8*(1+$H$14)*(1-$H$15)*(1-$H$16),0)</f>
        <v>370561</v>
      </c>
      <c r="P38" s="171">
        <f>ROUND(P92*Содержание!$H$8*(1+$H$14)*(1-$H$15)*(1-$H$16),0)</f>
        <v>376603</v>
      </c>
      <c r="Q38" s="171">
        <f>ROUND(Q92*Содержание!$H$8*(1+$H$14)*(1-$H$15)*(1-$H$16),0)</f>
        <v>382975</v>
      </c>
      <c r="R38" s="171">
        <f>ROUND(R92*Содержание!$H$8*(1+$H$14)*(1-$H$15)*(1-$H$16),0)</f>
        <v>402969</v>
      </c>
      <c r="S38" s="171">
        <f>ROUND(S92*Содержание!$H$8*(1+$H$14)*(1-$H$15)*(1-$H$16),0)</f>
        <v>409670</v>
      </c>
      <c r="T38" s="171">
        <f>ROUND(T92*Содержание!$H$8*(1+$H$14)*(1-$H$15)*(1-$H$16),0)</f>
        <v>415934</v>
      </c>
      <c r="U38" s="171">
        <f>ROUND(U92*Содержание!$H$8*(1+$H$14)*(1-$H$15)*(1-$H$16),0)</f>
        <v>435158</v>
      </c>
      <c r="V38" s="171">
        <f>ROUND(V92*Содержание!$H$8*(1+$H$14)*(1-$H$15)*(1-$H$16),0)</f>
        <v>441201</v>
      </c>
      <c r="W38" s="171">
        <f>ROUND(W92*Содержание!$H$8*(1+$H$14)*(1-$H$15)*(1-$H$16),0)</f>
        <v>459438</v>
      </c>
      <c r="X38" s="171">
        <f>ROUND(X92*Содержание!$H$8*(1+$H$14)*(1-$H$15)*(1-$H$16),0)</f>
        <v>465920</v>
      </c>
      <c r="Y38" s="171">
        <f>ROUND(Y92*Содержание!$H$8*(1+$H$14)*(1-$H$15)*(1-$H$16),0)</f>
        <v>472732</v>
      </c>
      <c r="Z38" s="171">
        <f>ROUND(Z92*Содержание!$H$8*(1+$H$14)*(1-$H$15)*(1-$H$16),0)</f>
        <v>474049</v>
      </c>
      <c r="AA38" s="171">
        <f>ROUND(AA92*Содержание!$H$8*(1+$H$14)*(1-$H$15)*(1-$H$16),0)</f>
        <v>475809</v>
      </c>
      <c r="AB38" s="171">
        <f>ROUND(AB92*Содержание!$H$8*(1+$H$14)*(1-$H$15)*(1-$H$16),0)</f>
        <v>493824</v>
      </c>
      <c r="AC38" s="171">
        <f>ROUND(AC92*Содержание!$H$8*(1+$H$14)*(1-$H$15)*(1-$H$16),0)</f>
        <v>496900</v>
      </c>
      <c r="AD38" s="171">
        <f>ROUND(AD92*Содержание!$H$8*(1+$H$14)*(1-$H$15)*(1-$H$16),0)</f>
        <v>499646</v>
      </c>
      <c r="AE38" s="171">
        <f>ROUND(AE92*Содержание!$H$8*(1+$H$14)*(1-$H$15)*(1-$H$16),0)</f>
        <v>552382</v>
      </c>
      <c r="AF38" s="171">
        <f>ROUND(AF92*Содержание!$H$8*(1+$H$14)*(1-$H$15)*(1-$H$16),0)</f>
        <v>567980</v>
      </c>
      <c r="AG38" s="171">
        <f>ROUND(AG92*Содержание!$H$8*(1+$H$14)*(1-$H$15)*(1-$H$16),0)</f>
        <v>573584</v>
      </c>
      <c r="AH38" s="171">
        <f>ROUND(AH92*Содержание!$H$8*(1+$H$14)*(1-$H$15)*(1-$H$16),0)</f>
        <v>609287</v>
      </c>
      <c r="AI38" s="171">
        <f>ROUND(AI92*Содержание!$H$8*(1+$H$14)*(1-$H$15)*(1-$H$16),0)</f>
        <v>622800</v>
      </c>
      <c r="AJ38" s="171">
        <f>ROUND(AJ92*Содержание!$H$8*(1+$H$14)*(1-$H$15)*(1-$H$16),0)</f>
        <v>637083</v>
      </c>
      <c r="AK38" s="171">
        <f>ROUND(AK92*Содержание!$H$8*(1+$H$14)*(1-$H$15)*(1-$H$16),0)</f>
        <v>647519</v>
      </c>
      <c r="AL38" s="171">
        <f>ROUND(AL92*Содержание!$H$8*(1+$H$14)*(1-$H$15)*(1-$H$16),0)</f>
        <v>661032</v>
      </c>
      <c r="AM38" s="171">
        <f>ROUND(AM92*Содержание!$H$8*(1+$H$14)*(1-$H$15)*(1-$H$16),0)</f>
        <v>676193</v>
      </c>
      <c r="AN38" s="171">
        <f>ROUND(AN92*Содержание!$H$8*(1+$H$14)*(1-$H$15)*(1-$H$16),0)</f>
        <v>677402</v>
      </c>
      <c r="AO38" s="171">
        <f>ROUND(AO92*Содержание!$H$8*(1+$H$14)*(1-$H$15)*(1-$H$16),0)</f>
        <v>678829</v>
      </c>
      <c r="AP38" s="71"/>
      <c r="AQ38" s="110" t="s">
        <v>280</v>
      </c>
      <c r="AR38" s="13"/>
      <c r="AS38" s="94"/>
      <c r="AT38" s="94"/>
      <c r="AU38" s="94"/>
      <c r="AV38" s="110" t="s">
        <v>282</v>
      </c>
      <c r="AW38" s="94"/>
      <c r="AX38" s="94"/>
      <c r="AY38" s="94"/>
      <c r="AZ38" s="94"/>
    </row>
    <row r="39" spans="1:52">
      <c r="A39" s="46">
        <v>4125</v>
      </c>
      <c r="B39" s="171">
        <f>ROUND(B93*Содержание!$H$8*(1+$H$14)*(1-$H$15)*(1-$H$16),0)</f>
        <v>224227</v>
      </c>
      <c r="C39" s="171">
        <f>ROUND(C93*Содержание!$H$8*(1+$H$14)*(1-$H$15)*(1-$H$16),0)</f>
        <v>237190</v>
      </c>
      <c r="D39" s="171">
        <f>ROUND(D93*Содержание!$H$8*(1+$H$14)*(1-$H$15)*(1-$H$16),0)</f>
        <v>243122</v>
      </c>
      <c r="E39" s="171">
        <f>ROUND(E93*Содержание!$H$8*(1+$H$14)*(1-$H$15)*(1-$H$16),0)</f>
        <v>256744</v>
      </c>
      <c r="F39" s="171">
        <f>ROUND(F93*Содержание!$H$8*(1+$H$14)*(1-$H$15)*(1-$H$16),0)</f>
        <v>267731</v>
      </c>
      <c r="G39" s="171">
        <f>ROUND(G93*Содержание!$H$8*(1+$H$14)*(1-$H$15)*(1-$H$16),0)</f>
        <v>286627</v>
      </c>
      <c r="H39" s="171">
        <f>ROUND(H93*Содержание!$H$8*(1+$H$14)*(1-$H$15)*(1-$H$16),0)</f>
        <v>292891</v>
      </c>
      <c r="I39" s="171">
        <f>ROUND(I93*Содержание!$H$8*(1+$H$14)*(1-$H$15)*(1-$H$16),0)</f>
        <v>308049</v>
      </c>
      <c r="J39" s="171">
        <f>ROUND(J93*Содержание!$H$8*(1+$H$14)*(1-$H$15)*(1-$H$16),0)</f>
        <v>323870</v>
      </c>
      <c r="K39" s="171">
        <f>ROUND(K93*Содержание!$H$8*(1+$H$14)*(1-$H$15)*(1-$H$16),0)</f>
        <v>329362</v>
      </c>
      <c r="L39" s="171">
        <f>ROUND(L93*Содержание!$H$8*(1+$H$14)*(1-$H$15)*(1-$H$16),0)</f>
        <v>335625</v>
      </c>
      <c r="M39" s="171">
        <f>ROUND(M93*Содержание!$H$8*(1+$H$14)*(1-$H$15)*(1-$H$16),0)</f>
        <v>352765</v>
      </c>
      <c r="N39" s="171">
        <f>ROUND(N93*Содержание!$H$8*(1+$H$14)*(1-$H$15)*(1-$H$16),0)</f>
        <v>361773</v>
      </c>
      <c r="O39" s="171">
        <f>ROUND(O93*Содержание!$H$8*(1+$H$14)*(1-$H$15)*(1-$H$16),0)</f>
        <v>373966</v>
      </c>
      <c r="P39" s="171">
        <f>ROUND(P93*Содержание!$H$8*(1+$H$14)*(1-$H$15)*(1-$H$16),0)</f>
        <v>389347</v>
      </c>
      <c r="Q39" s="171">
        <f>ROUND(Q93*Содержание!$H$8*(1+$H$14)*(1-$H$15)*(1-$H$16),0)</f>
        <v>397148</v>
      </c>
      <c r="R39" s="171">
        <f>ROUND(R93*Содержание!$H$8*(1+$H$14)*(1-$H$15)*(1-$H$16),0)</f>
        <v>419008</v>
      </c>
      <c r="S39" s="171">
        <f>ROUND(S93*Содержание!$H$8*(1+$H$14)*(1-$H$15)*(1-$H$16),0)</f>
        <v>426260</v>
      </c>
      <c r="T39" s="171">
        <f>ROUND(T93*Содержание!$H$8*(1+$H$14)*(1-$H$15)*(1-$H$16),0)</f>
        <v>432303</v>
      </c>
      <c r="U39" s="171">
        <f>ROUND(U93*Содержание!$H$8*(1+$H$14)*(1-$H$15)*(1-$H$16),0)</f>
        <v>450430</v>
      </c>
      <c r="V39" s="171">
        <f>ROUND(V93*Содержание!$H$8*(1+$H$14)*(1-$H$15)*(1-$H$16),0)</f>
        <v>456582</v>
      </c>
      <c r="W39" s="171">
        <f>ROUND(W93*Содержание!$H$8*(1+$H$14)*(1-$H$15)*(1-$H$16),0)</f>
        <v>466249</v>
      </c>
      <c r="X39" s="171">
        <f>ROUND(X93*Содержание!$H$8*(1+$H$14)*(1-$H$15)*(1-$H$16),0)</f>
        <v>482619</v>
      </c>
      <c r="Y39" s="171">
        <f>ROUND(Y93*Содержание!$H$8*(1+$H$14)*(1-$H$15)*(1-$H$16),0)</f>
        <v>488989</v>
      </c>
      <c r="Z39" s="171">
        <f>ROUND(Z93*Содержание!$H$8*(1+$H$14)*(1-$H$15)*(1-$H$16),0)</f>
        <v>490308</v>
      </c>
      <c r="AA39" s="171">
        <f>ROUND(AA93*Содержание!$H$8*(1+$H$14)*(1-$H$15)*(1-$H$16),0)</f>
        <v>492506</v>
      </c>
      <c r="AB39" s="171">
        <f>ROUND(AB93*Содержание!$H$8*(1+$H$14)*(1-$H$15)*(1-$H$16),0)</f>
        <v>494043</v>
      </c>
      <c r="AC39" s="171">
        <f>ROUND(AC93*Содержание!$H$8*(1+$H$14)*(1-$H$15)*(1-$H$16),0)</f>
        <v>501514</v>
      </c>
      <c r="AD39" s="171">
        <f>ROUND(AD93*Содержание!$H$8*(1+$H$14)*(1-$H$15)*(1-$H$16),0)</f>
        <v>541944</v>
      </c>
      <c r="AE39" s="171">
        <f>ROUND(AE93*Содержание!$H$8*(1+$H$14)*(1-$H$15)*(1-$H$16),0)</f>
        <v>569190</v>
      </c>
      <c r="AF39" s="171">
        <f>ROUND(AF93*Содержание!$H$8*(1+$H$14)*(1-$H$15)*(1-$H$16),0)</f>
        <v>574460</v>
      </c>
      <c r="AG39" s="171">
        <f>ROUND(AG93*Содержание!$H$8*(1+$H$14)*(1-$H$15)*(1-$H$16),0)</f>
        <v>580174</v>
      </c>
      <c r="AH39" s="171">
        <f>ROUND(AH93*Содержание!$H$8*(1+$H$14)*(1-$H$15)*(1-$H$16),0)</f>
        <v>624228</v>
      </c>
      <c r="AI39" s="171">
        <f>ROUND(AI93*Содержание!$H$8*(1+$H$14)*(1-$H$15)*(1-$H$16),0)</f>
        <v>625438</v>
      </c>
      <c r="AJ39" s="171">
        <f>ROUND(AJ93*Содержание!$H$8*(1+$H$14)*(1-$H$15)*(1-$H$16),0)</f>
        <v>637631</v>
      </c>
      <c r="AK39" s="171">
        <f>ROUND(AK93*Содержание!$H$8*(1+$H$14)*(1-$H$15)*(1-$H$16),0)</f>
        <v>655430</v>
      </c>
      <c r="AL39" s="171">
        <f>ROUND(AL93*Содержание!$H$8*(1+$H$14)*(1-$H$15)*(1-$H$16),0)</f>
        <v>661692</v>
      </c>
      <c r="AM39" s="171">
        <f>ROUND(AM93*Содержание!$H$8*(1+$H$14)*(1-$H$15)*(1-$H$16),0)</f>
        <v>676632</v>
      </c>
      <c r="AN39" s="171">
        <f>ROUND(AN93*Содержание!$H$8*(1+$H$14)*(1-$H$15)*(1-$H$16),0)</f>
        <v>677622</v>
      </c>
      <c r="AO39" s="171">
        <f>ROUND(AO93*Содержание!$H$8*(1+$H$14)*(1-$H$15)*(1-$H$16),0)</f>
        <v>709701</v>
      </c>
      <c r="AP39" s="71"/>
      <c r="AQ39" s="13"/>
      <c r="AR39" s="13"/>
      <c r="AS39" s="94"/>
      <c r="AT39" s="94"/>
      <c r="AU39" s="94"/>
      <c r="AV39" s="94"/>
      <c r="AW39" s="94"/>
      <c r="AX39" s="94"/>
      <c r="AY39" s="94"/>
      <c r="AZ39" s="94"/>
    </row>
    <row r="40" spans="1:52">
      <c r="A40" s="46">
        <v>4250</v>
      </c>
      <c r="B40" s="171">
        <f>ROUND(B94*Содержание!$H$8*(1+$H$14)*(1-$H$15)*(1-$H$16),0)</f>
        <v>228841</v>
      </c>
      <c r="C40" s="171">
        <f>ROUND(C94*Содержание!$H$8*(1+$H$14)*(1-$H$15)*(1-$H$16),0)</f>
        <v>240594</v>
      </c>
      <c r="D40" s="171">
        <f>ROUND(D94*Содержание!$H$8*(1+$H$14)*(1-$H$15)*(1-$H$16),0)</f>
        <v>245868</v>
      </c>
      <c r="E40" s="171">
        <f>ROUND(E94*Содержание!$H$8*(1+$H$14)*(1-$H$15)*(1-$H$16),0)</f>
        <v>267073</v>
      </c>
      <c r="F40" s="171">
        <f>ROUND(F94*Содержание!$H$8*(1+$H$14)*(1-$H$15)*(1-$H$16),0)</f>
        <v>279045</v>
      </c>
      <c r="G40" s="171">
        <f>ROUND(G94*Содержание!$H$8*(1+$H$14)*(1-$H$15)*(1-$H$16),0)</f>
        <v>283770</v>
      </c>
      <c r="H40" s="171">
        <f>ROUND(H94*Содержание!$H$8*(1+$H$14)*(1-$H$15)*(1-$H$16),0)</f>
        <v>296075</v>
      </c>
      <c r="I40" s="171">
        <f>ROUND(I94*Содержание!$H$8*(1+$H$14)*(1-$H$15)*(1-$H$16),0)</f>
        <v>311237</v>
      </c>
      <c r="J40" s="171">
        <f>ROUND(J94*Содержание!$H$8*(1+$H$14)*(1-$H$15)*(1-$H$16),0)</f>
        <v>327496</v>
      </c>
      <c r="K40" s="171">
        <f>ROUND(K94*Содержание!$H$8*(1+$H$14)*(1-$H$15)*(1-$H$16),0)</f>
        <v>333317</v>
      </c>
      <c r="L40" s="171">
        <f>ROUND(L94*Содержание!$H$8*(1+$H$14)*(1-$H$15)*(1-$H$16),0)</f>
        <v>339909</v>
      </c>
      <c r="M40" s="171">
        <f>ROUND(M94*Содержание!$H$8*(1+$H$14)*(1-$H$15)*(1-$H$16),0)</f>
        <v>356610</v>
      </c>
      <c r="N40" s="171">
        <f>ROUND(N94*Содержание!$H$8*(1+$H$14)*(1-$H$15)*(1-$H$16),0)</f>
        <v>366276</v>
      </c>
      <c r="O40" s="171">
        <f>ROUND(O94*Содержание!$H$8*(1+$H$14)*(1-$H$15)*(1-$H$16),0)</f>
        <v>385061</v>
      </c>
      <c r="P40" s="171">
        <f>ROUND(P94*Содержание!$H$8*(1+$H$14)*(1-$H$15)*(1-$H$16),0)</f>
        <v>393082</v>
      </c>
      <c r="Q40" s="171">
        <f>ROUND(Q94*Содержание!$H$8*(1+$H$14)*(1-$H$15)*(1-$H$16),0)</f>
        <v>400332</v>
      </c>
      <c r="R40" s="171">
        <f>ROUND(R94*Содержание!$H$8*(1+$H$14)*(1-$H$15)*(1-$H$16),0)</f>
        <v>422414</v>
      </c>
      <c r="S40" s="171">
        <f>ROUND(S94*Содержание!$H$8*(1+$H$14)*(1-$H$15)*(1-$H$16),0)</f>
        <v>429666</v>
      </c>
      <c r="T40" s="171">
        <f>ROUND(T94*Содержание!$H$8*(1+$H$14)*(1-$H$15)*(1-$H$16),0)</f>
        <v>436148</v>
      </c>
      <c r="U40" s="171">
        <f>ROUND(U94*Содержание!$H$8*(1+$H$14)*(1-$H$15)*(1-$H$16),0)</f>
        <v>456582</v>
      </c>
      <c r="V40" s="171">
        <f>ROUND(V94*Содержание!$H$8*(1+$H$14)*(1-$H$15)*(1-$H$16),0)</f>
        <v>462075</v>
      </c>
      <c r="W40" s="171">
        <f>ROUND(W94*Содержание!$H$8*(1+$H$14)*(1-$H$15)*(1-$H$16),0)</f>
        <v>481630</v>
      </c>
      <c r="X40" s="171">
        <f>ROUND(X94*Содержание!$H$8*(1+$H$14)*(1-$H$15)*(1-$H$16),0)</f>
        <v>487892</v>
      </c>
      <c r="Y40" s="171">
        <f>ROUND(Y94*Содержание!$H$8*(1+$H$14)*(1-$H$15)*(1-$H$16),0)</f>
        <v>494705</v>
      </c>
      <c r="Z40" s="171">
        <f>ROUND(Z94*Содержание!$H$8*(1+$H$14)*(1-$H$15)*(1-$H$16),0)</f>
        <v>496900</v>
      </c>
      <c r="AA40" s="171">
        <f>ROUND(AA94*Содержание!$H$8*(1+$H$14)*(1-$H$15)*(1-$H$16),0)</f>
        <v>499099</v>
      </c>
      <c r="AB40" s="171">
        <f>ROUND(AB94*Содержание!$H$8*(1+$H$14)*(1-$H$15)*(1-$H$16),0)</f>
        <v>504371</v>
      </c>
      <c r="AC40" s="171">
        <f>ROUND(AC94*Содержание!$H$8*(1+$H$14)*(1-$H$15)*(1-$H$16),0)</f>
        <v>543591</v>
      </c>
      <c r="AD40" s="171">
        <f>ROUND(AD94*Содержание!$H$8*(1+$H$14)*(1-$H$15)*(1-$H$16),0)</f>
        <v>569518</v>
      </c>
      <c r="AE40" s="171">
        <f>ROUND(AE94*Содержание!$H$8*(1+$H$14)*(1-$H$15)*(1-$H$16),0)</f>
        <v>577099</v>
      </c>
      <c r="AF40" s="171">
        <f>ROUND(AF94*Содержание!$H$8*(1+$H$14)*(1-$H$15)*(1-$H$16),0)</f>
        <v>606321</v>
      </c>
      <c r="AG40" s="171">
        <f>ROUND(AG94*Содержание!$H$8*(1+$H$14)*(1-$H$15)*(1-$H$16),0)</f>
        <v>612143</v>
      </c>
      <c r="AH40" s="171">
        <f>ROUND(AH94*Содержание!$H$8*(1+$H$14)*(1-$H$15)*(1-$H$16),0)</f>
        <v>625217</v>
      </c>
      <c r="AI40" s="171">
        <f>ROUND(AI94*Содержание!$H$8*(1+$H$14)*(1-$H$15)*(1-$H$16),0)</f>
        <v>638512</v>
      </c>
      <c r="AJ40" s="171">
        <f>ROUND(AJ94*Содержание!$H$8*(1+$H$14)*(1-$H$15)*(1-$H$16),0)</f>
        <v>645211</v>
      </c>
      <c r="AK40" s="171">
        <f>ROUND(AK94*Содержание!$H$8*(1+$H$14)*(1-$H$15)*(1-$H$16),0)</f>
        <v>663121</v>
      </c>
      <c r="AL40" s="171">
        <f>ROUND(AL94*Содержание!$H$8*(1+$H$14)*(1-$H$15)*(1-$H$16),0)</f>
        <v>671580</v>
      </c>
      <c r="AM40" s="171">
        <f>ROUND(AM94*Содержание!$H$8*(1+$H$14)*(1-$H$15)*(1-$H$16),0)</f>
        <v>677402</v>
      </c>
      <c r="AN40" s="171">
        <f>ROUND(AN94*Содержание!$H$8*(1+$H$14)*(1-$H$15)*(1-$H$16),0)</f>
        <v>712116</v>
      </c>
      <c r="AO40" s="171">
        <f>ROUND(AO94*Содержание!$H$8*(1+$H$14)*(1-$H$15)*(1-$H$16),0)</f>
        <v>712557</v>
      </c>
      <c r="AP40" s="71"/>
      <c r="AQ40" s="13"/>
      <c r="AR40" s="13"/>
      <c r="AS40" s="94"/>
      <c r="AT40" s="94"/>
      <c r="AU40" s="94"/>
      <c r="AV40" s="94"/>
      <c r="AW40" s="94"/>
      <c r="AX40" s="94"/>
      <c r="AY40" s="94"/>
      <c r="AZ40" s="94"/>
    </row>
    <row r="41" spans="1:52">
      <c r="A41" s="46">
        <v>4375</v>
      </c>
      <c r="B41" s="171">
        <f>ROUND(B95*Содержание!$H$8*(1+$H$14)*(1-$H$15)*(1-$H$16),0)</f>
        <v>234443</v>
      </c>
      <c r="C41" s="171">
        <f>ROUND(C95*Содержание!$H$8*(1+$H$14)*(1-$H$15)*(1-$H$16),0)</f>
        <v>243122</v>
      </c>
      <c r="D41" s="171">
        <f>ROUND(D95*Содержание!$H$8*(1+$H$14)*(1-$H$15)*(1-$H$16),0)</f>
        <v>247955</v>
      </c>
      <c r="E41" s="171">
        <f>ROUND(E95*Содержание!$H$8*(1+$H$14)*(1-$H$15)*(1-$H$16),0)</f>
        <v>268939</v>
      </c>
      <c r="F41" s="171">
        <f>ROUND(F95*Содержание!$H$8*(1+$H$14)*(1-$H$15)*(1-$H$16),0)</f>
        <v>281023</v>
      </c>
      <c r="G41" s="171">
        <f>ROUND(G95*Содержание!$H$8*(1+$H$14)*(1-$H$15)*(1-$H$16),0)</f>
        <v>291570</v>
      </c>
      <c r="H41" s="171">
        <f>ROUND(H95*Содержание!$H$8*(1+$H$14)*(1-$H$15)*(1-$H$16),0)</f>
        <v>298711</v>
      </c>
      <c r="I41" s="171">
        <f>ROUND(I95*Содержание!$H$8*(1+$H$14)*(1-$H$15)*(1-$H$16),0)</f>
        <v>315081</v>
      </c>
      <c r="J41" s="171">
        <f>ROUND(J95*Содержание!$H$8*(1+$H$14)*(1-$H$15)*(1-$H$16),0)</f>
        <v>331119</v>
      </c>
      <c r="K41" s="171">
        <f>ROUND(K95*Содержание!$H$8*(1+$H$14)*(1-$H$15)*(1-$H$16),0)</f>
        <v>336942</v>
      </c>
      <c r="L41" s="171">
        <f>ROUND(L95*Содержание!$H$8*(1+$H$14)*(1-$H$15)*(1-$H$16),0)</f>
        <v>344193</v>
      </c>
      <c r="M41" s="171">
        <f>ROUND(M95*Содержание!$H$8*(1+$H$14)*(1-$H$15)*(1-$H$16),0)</f>
        <v>361223</v>
      </c>
      <c r="N41" s="171">
        <f>ROUND(N95*Содержание!$H$8*(1+$H$14)*(1-$H$15)*(1-$H$16),0)</f>
        <v>370780</v>
      </c>
      <c r="O41" s="171">
        <f>ROUND(O95*Содержание!$H$8*(1+$H$14)*(1-$H$15)*(1-$H$16),0)</f>
        <v>390116</v>
      </c>
      <c r="P41" s="171">
        <f>ROUND(P95*Содержание!$H$8*(1+$H$14)*(1-$H$15)*(1-$H$16),0)</f>
        <v>397914</v>
      </c>
      <c r="Q41" s="171">
        <f>ROUND(Q95*Содержание!$H$8*(1+$H$14)*(1-$H$15)*(1-$H$16),0)</f>
        <v>421316</v>
      </c>
      <c r="R41" s="171">
        <f>ROUND(R95*Содержание!$H$8*(1+$H$14)*(1-$H$15)*(1-$H$16),0)</f>
        <v>426808</v>
      </c>
      <c r="S41" s="171">
        <f>ROUND(S95*Содержание!$H$8*(1+$H$14)*(1-$H$15)*(1-$H$16),0)</f>
        <v>434939</v>
      </c>
      <c r="T41" s="171">
        <f>ROUND(T95*Содержание!$H$8*(1+$H$14)*(1-$H$15)*(1-$H$16),0)</f>
        <v>441860</v>
      </c>
      <c r="U41" s="171">
        <f>ROUND(U95*Содержание!$H$8*(1+$H$14)*(1-$H$15)*(1-$H$16),0)</f>
        <v>461854</v>
      </c>
      <c r="V41" s="171">
        <f>ROUND(V95*Содержание!$H$8*(1+$H$14)*(1-$H$15)*(1-$H$16),0)</f>
        <v>467896</v>
      </c>
      <c r="W41" s="171">
        <f>ROUND(W95*Содержание!$H$8*(1+$H$14)*(1-$H$15)*(1-$H$16),0)</f>
        <v>476904</v>
      </c>
      <c r="X41" s="171">
        <f>ROUND(X95*Содержание!$H$8*(1+$H$14)*(1-$H$15)*(1-$H$16),0)</f>
        <v>483717</v>
      </c>
      <c r="Y41" s="171">
        <f>ROUND(Y95*Содержание!$H$8*(1+$H$14)*(1-$H$15)*(1-$H$16),0)</f>
        <v>515467</v>
      </c>
      <c r="Z41" s="171">
        <f>ROUND(Z95*Содержание!$H$8*(1+$H$14)*(1-$H$15)*(1-$H$16),0)</f>
        <v>510194</v>
      </c>
      <c r="AA41" s="171">
        <f>ROUND(AA95*Содержание!$H$8*(1+$H$14)*(1-$H$15)*(1-$H$16),0)</f>
        <v>516346</v>
      </c>
      <c r="AB41" s="171">
        <f>ROUND(AB95*Содержание!$H$8*(1+$H$14)*(1-$H$15)*(1-$H$16),0)</f>
        <v>543922</v>
      </c>
      <c r="AC41" s="171">
        <f>ROUND(AC95*Содержание!$H$8*(1+$H$14)*(1-$H$15)*(1-$H$16),0)</f>
        <v>572263</v>
      </c>
      <c r="AD41" s="171">
        <f>ROUND(AD95*Содержание!$H$8*(1+$H$14)*(1-$H$15)*(1-$H$16),0)</f>
        <v>578417</v>
      </c>
      <c r="AE41" s="171">
        <f>ROUND(AE95*Содержание!$H$8*(1+$H$14)*(1-$H$15)*(1-$H$16),0)</f>
        <v>609837</v>
      </c>
      <c r="AF41" s="171">
        <f>ROUND(AF95*Содержание!$H$8*(1+$H$14)*(1-$H$15)*(1-$H$16),0)</f>
        <v>613572</v>
      </c>
      <c r="AG41" s="171">
        <f>ROUND(AG95*Содержание!$H$8*(1+$H$14)*(1-$H$15)*(1-$H$16),0)</f>
        <v>621152</v>
      </c>
      <c r="AH41" s="171">
        <f>ROUND(AH95*Содержание!$H$8*(1+$H$14)*(1-$H$15)*(1-$H$16),0)</f>
        <v>661032</v>
      </c>
      <c r="AI41" s="171">
        <f>ROUND(AI95*Содержание!$H$8*(1+$H$14)*(1-$H$15)*(1-$H$16),0)</f>
        <v>661800</v>
      </c>
      <c r="AJ41" s="171">
        <f>ROUND(AJ95*Содержание!$H$8*(1+$H$14)*(1-$H$15)*(1-$H$16),0)</f>
        <v>663121</v>
      </c>
      <c r="AK41" s="171">
        <f>ROUND(AK95*Содержание!$H$8*(1+$H$14)*(1-$H$15)*(1-$H$16),0)</f>
        <v>671030</v>
      </c>
      <c r="AL41" s="171">
        <f>ROUND(AL95*Содержание!$H$8*(1+$H$14)*(1-$H$15)*(1-$H$16),0)</f>
        <v>679158</v>
      </c>
      <c r="AM41" s="171">
        <f>ROUND(AM95*Содержание!$H$8*(1+$H$14)*(1-$H$15)*(1-$H$16),0)</f>
        <v>706735</v>
      </c>
      <c r="AN41" s="171">
        <f>ROUND(AN95*Содержание!$H$8*(1+$H$14)*(1-$H$15)*(1-$H$16),0)</f>
        <v>712337</v>
      </c>
      <c r="AO41" s="171">
        <f>ROUND(AO95*Содержание!$H$8*(1+$H$14)*(1-$H$15)*(1-$H$16),0)</f>
        <v>713435</v>
      </c>
      <c r="AP41" s="71"/>
      <c r="AQ41" s="13"/>
      <c r="AR41" s="13"/>
      <c r="AS41" s="94"/>
      <c r="AT41" s="94"/>
      <c r="AU41" s="94"/>
      <c r="AV41" s="94"/>
      <c r="AW41" s="94"/>
      <c r="AX41" s="94"/>
      <c r="AY41" s="94"/>
      <c r="AZ41" s="94"/>
    </row>
    <row r="42" spans="1:52">
      <c r="A42" s="46">
        <v>4500</v>
      </c>
      <c r="B42" s="171">
        <f>ROUND(B96*Содержание!$H$8*(1+$H$14)*(1-$H$15)*(1-$H$16),0)</f>
        <v>239167</v>
      </c>
      <c r="C42" s="171">
        <f>ROUND(C96*Содержание!$H$8*(1+$H$14)*(1-$H$15)*(1-$H$16),0)</f>
        <v>259601</v>
      </c>
      <c r="D42" s="171">
        <f>ROUND(D96*Содержание!$H$8*(1+$H$14)*(1-$H$15)*(1-$H$16),0)</f>
        <v>266631</v>
      </c>
      <c r="E42" s="171">
        <f>ROUND(E96*Содержание!$H$8*(1+$H$14)*(1-$H$15)*(1-$H$16),0)</f>
        <v>281464</v>
      </c>
      <c r="F42" s="171">
        <f>ROUND(F96*Содержание!$H$8*(1+$H$14)*(1-$H$15)*(1-$H$16),0)</f>
        <v>294757</v>
      </c>
      <c r="G42" s="171">
        <f>ROUND(G96*Содержание!$H$8*(1+$H$14)*(1-$H$15)*(1-$H$16),0)</f>
        <v>309368</v>
      </c>
      <c r="H42" s="171">
        <f>ROUND(H96*Содержание!$H$8*(1+$H$14)*(1-$H$15)*(1-$H$16),0)</f>
        <v>321562</v>
      </c>
      <c r="I42" s="171">
        <f>ROUND(I96*Содержание!$H$8*(1+$H$14)*(1-$H$15)*(1-$H$16),0)</f>
        <v>337933</v>
      </c>
      <c r="J42" s="171">
        <f>ROUND(J96*Содержание!$H$8*(1+$H$14)*(1-$H$15)*(1-$H$16),0)</f>
        <v>345511</v>
      </c>
      <c r="K42" s="171">
        <f>ROUND(K96*Содержание!$H$8*(1+$H$14)*(1-$H$15)*(1-$H$16),0)</f>
        <v>352433</v>
      </c>
      <c r="L42" s="171">
        <f>ROUND(L96*Содержание!$H$8*(1+$H$14)*(1-$H$15)*(1-$H$16),0)</f>
        <v>359685</v>
      </c>
      <c r="M42" s="171">
        <f>ROUND(M96*Содержание!$H$8*(1+$H$14)*(1-$H$15)*(1-$H$16),0)</f>
        <v>378031</v>
      </c>
      <c r="N42" s="171">
        <f>ROUND(N96*Содержание!$H$8*(1+$H$14)*(1-$H$15)*(1-$H$16),0)</f>
        <v>389017</v>
      </c>
      <c r="O42" s="171">
        <f>ROUND(O96*Содержание!$H$8*(1+$H$14)*(1-$H$15)*(1-$H$16),0)</f>
        <v>410769</v>
      </c>
      <c r="P42" s="171">
        <f>ROUND(P96*Содержание!$H$8*(1+$H$14)*(1-$H$15)*(1-$H$16),0)</f>
        <v>417470</v>
      </c>
      <c r="Q42" s="171">
        <f>ROUND(Q96*Содержание!$H$8*(1+$H$14)*(1-$H$15)*(1-$H$16),0)</f>
        <v>429116</v>
      </c>
      <c r="R42" s="171">
        <f>ROUND(R96*Содержание!$H$8*(1+$H$14)*(1-$H$15)*(1-$H$16),0)</f>
        <v>452845</v>
      </c>
      <c r="S42" s="171">
        <f>ROUND(S96*Содержание!$H$8*(1+$H$14)*(1-$H$15)*(1-$H$16),0)</f>
        <v>461085</v>
      </c>
      <c r="T42" s="171">
        <f>ROUND(T96*Содержание!$H$8*(1+$H$14)*(1-$H$15)*(1-$H$16),0)</f>
        <v>468444</v>
      </c>
      <c r="U42" s="171">
        <f>ROUND(U96*Содержание!$H$8*(1+$H$14)*(1-$H$15)*(1-$H$16),0)</f>
        <v>490417</v>
      </c>
      <c r="V42" s="171">
        <f>ROUND(V96*Содержание!$H$8*(1+$H$14)*(1-$H$15)*(1-$H$16),0)</f>
        <v>507008</v>
      </c>
      <c r="W42" s="171">
        <f>ROUND(W96*Содержание!$H$8*(1+$H$14)*(1-$H$15)*(1-$H$16),0)</f>
        <v>518433</v>
      </c>
      <c r="X42" s="171">
        <f>ROUND(X96*Содержание!$H$8*(1+$H$14)*(1-$H$15)*(1-$H$16),0)</f>
        <v>525135</v>
      </c>
      <c r="Y42" s="171">
        <f>ROUND(Y96*Содержание!$H$8*(1+$H$14)*(1-$H$15)*(1-$H$16),0)</f>
        <v>542712</v>
      </c>
      <c r="Z42" s="171">
        <f>ROUND(Z96*Содержание!$H$8*(1+$H$14)*(1-$H$15)*(1-$H$16),0)</f>
        <v>563147</v>
      </c>
      <c r="AA42" s="171">
        <f>ROUND(AA96*Содержание!$H$8*(1+$H$14)*(1-$H$15)*(1-$H$16),0)</f>
        <v>581714</v>
      </c>
      <c r="AB42" s="171">
        <f>ROUND(AB96*Содержание!$H$8*(1+$H$14)*(1-$H$15)*(1-$H$16),0)</f>
        <v>611264</v>
      </c>
      <c r="AC42" s="171">
        <f>ROUND(AC96*Содержание!$H$8*(1+$H$14)*(1-$H$15)*(1-$H$16),0)</f>
        <v>617308</v>
      </c>
      <c r="AD42" s="171">
        <f>ROUND(AD96*Содержание!$H$8*(1+$H$14)*(1-$H$15)*(1-$H$16),0)</f>
        <v>626207</v>
      </c>
      <c r="AE42" s="171">
        <f>ROUND(AE96*Содержание!$H$8*(1+$H$14)*(1-$H$15)*(1-$H$16),0)</f>
        <v>633787</v>
      </c>
      <c r="AF42" s="171">
        <f>ROUND(AF96*Содержание!$H$8*(1+$H$14)*(1-$H$15)*(1-$H$16),0)</f>
        <v>637853</v>
      </c>
      <c r="AG42" s="171">
        <f>ROUND(AG96*Содержание!$H$8*(1+$H$14)*(1-$H$15)*(1-$H$16),0)</f>
        <v>657406</v>
      </c>
      <c r="AH42" s="171">
        <f>ROUND(AH96*Содержание!$H$8*(1+$H$14)*(1-$H$15)*(1-$H$16),0)</f>
        <v>671362</v>
      </c>
      <c r="AI42" s="171">
        <f>ROUND(AI96*Содержание!$H$8*(1+$H$14)*(1-$H$15)*(1-$H$16),0)</f>
        <v>672897</v>
      </c>
      <c r="AJ42" s="171">
        <f>ROUND(AJ96*Содержание!$H$8*(1+$H$14)*(1-$H$15)*(1-$H$16),0)</f>
        <v>714316</v>
      </c>
      <c r="AK42" s="171">
        <f>ROUND(AK96*Содержание!$H$8*(1+$H$14)*(1-$H$15)*(1-$H$16),0)</f>
        <v>715412</v>
      </c>
      <c r="AL42" s="171">
        <f>ROUND(AL96*Содержание!$H$8*(1+$H$14)*(1-$H$15)*(1-$H$16),0)</f>
        <v>720797</v>
      </c>
      <c r="AM42" s="171">
        <f>ROUND(AM96*Содержание!$H$8*(1+$H$14)*(1-$H$15)*(1-$H$16),0)</f>
        <v>731893</v>
      </c>
      <c r="AN42" s="171">
        <f>ROUND(AN96*Содержание!$H$8*(1+$H$14)*(1-$H$15)*(1-$H$16),0)</f>
        <v>736397</v>
      </c>
      <c r="AO42" s="171">
        <f>ROUND(AO96*Содержание!$H$8*(1+$H$14)*(1-$H$15)*(1-$H$16),0)</f>
        <v>758477</v>
      </c>
      <c r="AP42" s="71"/>
      <c r="AQ42" s="13"/>
      <c r="AR42" s="13"/>
      <c r="AS42" s="94"/>
      <c r="AT42" s="94"/>
      <c r="AU42" s="94"/>
      <c r="AV42" s="94"/>
      <c r="AW42" s="94"/>
      <c r="AX42" s="94"/>
      <c r="AY42" s="94"/>
      <c r="AZ42" s="94"/>
    </row>
    <row r="43" spans="1:52">
      <c r="A43" s="46">
        <v>4625</v>
      </c>
      <c r="B43" s="171">
        <f>ROUND(B97*Содержание!$H$8*(1+$H$14)*(1-$H$15)*(1-$H$16),0)</f>
        <v>248395</v>
      </c>
      <c r="C43" s="171">
        <f>ROUND(C97*Содержание!$H$8*(1+$H$14)*(1-$H$15)*(1-$H$16),0)</f>
        <v>262128</v>
      </c>
      <c r="D43" s="171">
        <f>ROUND(D97*Содержание!$H$8*(1+$H$14)*(1-$H$15)*(1-$H$16),0)</f>
        <v>269597</v>
      </c>
      <c r="E43" s="171">
        <f>ROUND(E97*Содержание!$H$8*(1+$H$14)*(1-$H$15)*(1-$H$16),0)</f>
        <v>284868</v>
      </c>
      <c r="F43" s="171">
        <f>ROUND(F97*Содержание!$H$8*(1+$H$14)*(1-$H$15)*(1-$H$16),0)</f>
        <v>297504</v>
      </c>
      <c r="G43" s="171">
        <f>ROUND(G97*Содержание!$H$8*(1+$H$14)*(1-$H$15)*(1-$H$16),0)</f>
        <v>318927</v>
      </c>
      <c r="H43" s="171">
        <f>ROUND(H97*Содержание!$H$8*(1+$H$14)*(1-$H$15)*(1-$H$16),0)</f>
        <v>325957</v>
      </c>
      <c r="I43" s="171">
        <f>ROUND(I97*Содержание!$H$8*(1+$H$14)*(1-$H$15)*(1-$H$16),0)</f>
        <v>343204</v>
      </c>
      <c r="J43" s="171">
        <f>ROUND(J97*Содержание!$H$8*(1+$H$14)*(1-$H$15)*(1-$H$16),0)</f>
        <v>360563</v>
      </c>
      <c r="K43" s="171">
        <f>ROUND(K97*Содержание!$H$8*(1+$H$14)*(1-$H$15)*(1-$H$16),0)</f>
        <v>366604</v>
      </c>
      <c r="L43" s="171">
        <f>ROUND(L97*Содержание!$H$8*(1+$H$14)*(1-$H$15)*(1-$H$16),0)</f>
        <v>375065</v>
      </c>
      <c r="M43" s="171">
        <f>ROUND(M97*Содержание!$H$8*(1+$H$14)*(1-$H$15)*(1-$H$16),0)</f>
        <v>383742</v>
      </c>
      <c r="N43" s="171">
        <f>ROUND(N97*Содержание!$H$8*(1+$H$14)*(1-$H$15)*(1-$H$16),0)</f>
        <v>406706</v>
      </c>
      <c r="O43" s="171">
        <f>ROUND(O97*Содержание!$H$8*(1+$H$14)*(1-$H$15)*(1-$H$16),0)</f>
        <v>420106</v>
      </c>
      <c r="P43" s="171">
        <f>ROUND(P97*Содержание!$H$8*(1+$H$14)*(1-$H$15)*(1-$H$16),0)</f>
        <v>428017</v>
      </c>
      <c r="Q43" s="171">
        <f>ROUND(Q97*Содержание!$H$8*(1+$H$14)*(1-$H$15)*(1-$H$16),0)</f>
        <v>435048</v>
      </c>
      <c r="R43" s="171">
        <f>ROUND(R97*Содержание!$H$8*(1+$H$14)*(1-$H$15)*(1-$H$16),0)</f>
        <v>463392</v>
      </c>
      <c r="S43" s="171">
        <f>ROUND(S97*Содержание!$H$8*(1+$H$14)*(1-$H$15)*(1-$H$16),0)</f>
        <v>475367</v>
      </c>
      <c r="T43" s="171">
        <f>ROUND(T97*Содержание!$H$8*(1+$H$14)*(1-$H$15)*(1-$H$16),0)</f>
        <v>482619</v>
      </c>
      <c r="U43" s="171">
        <f>ROUND(U97*Содержание!$H$8*(1+$H$14)*(1-$H$15)*(1-$H$16),0)</f>
        <v>503821</v>
      </c>
      <c r="V43" s="171">
        <f>ROUND(V97*Содержание!$H$8*(1+$H$14)*(1-$H$15)*(1-$H$16),0)</f>
        <v>511512</v>
      </c>
      <c r="W43" s="171">
        <f>ROUND(W97*Содержание!$H$8*(1+$H$14)*(1-$H$15)*(1-$H$16),0)</f>
        <v>523267</v>
      </c>
      <c r="X43" s="171">
        <f>ROUND(X97*Содержание!$H$8*(1+$H$14)*(1-$H$15)*(1-$H$16),0)</f>
        <v>530517</v>
      </c>
      <c r="Y43" s="171">
        <f>ROUND(Y97*Содержание!$H$8*(1+$H$14)*(1-$H$15)*(1-$H$16),0)</f>
        <v>537987</v>
      </c>
      <c r="Z43" s="171">
        <f>ROUND(Z97*Содержание!$H$8*(1+$H$14)*(1-$H$15)*(1-$H$16),0)</f>
        <v>590171</v>
      </c>
      <c r="AA43" s="171">
        <f>ROUND(AA97*Содержание!$H$8*(1+$H$14)*(1-$H$15)*(1-$H$16),0)</f>
        <v>599510</v>
      </c>
      <c r="AB43" s="171">
        <f>ROUND(AB97*Содержание!$H$8*(1+$H$14)*(1-$H$15)*(1-$H$16),0)</f>
        <v>617967</v>
      </c>
      <c r="AC43" s="171">
        <f>ROUND(AC97*Содержание!$H$8*(1+$H$14)*(1-$H$15)*(1-$H$16),0)</f>
        <v>626426</v>
      </c>
      <c r="AD43" s="171">
        <f>ROUND(AD97*Содержание!$H$8*(1+$H$14)*(1-$H$15)*(1-$H$16),0)</f>
        <v>634557</v>
      </c>
      <c r="AE43" s="171">
        <f>ROUND(AE97*Содержание!$H$8*(1+$H$14)*(1-$H$15)*(1-$H$16),0)</f>
        <v>638728</v>
      </c>
      <c r="AF43" s="171">
        <f>ROUND(AF97*Содержание!$H$8*(1+$H$14)*(1-$H$15)*(1-$H$16),0)</f>
        <v>658286</v>
      </c>
      <c r="AG43" s="171">
        <f>ROUND(AG97*Содержание!$H$8*(1+$H$14)*(1-$H$15)*(1-$H$16),0)</f>
        <v>664987</v>
      </c>
      <c r="AH43" s="171">
        <f>ROUND(AH97*Содержание!$H$8*(1+$H$14)*(1-$H$15)*(1-$H$16),0)</f>
        <v>678939</v>
      </c>
      <c r="AI43" s="171">
        <f>ROUND(AI97*Содержание!$H$8*(1+$H$14)*(1-$H$15)*(1-$H$16),0)</f>
        <v>687620</v>
      </c>
      <c r="AJ43" s="171">
        <f>ROUND(AJ97*Содержание!$H$8*(1+$H$14)*(1-$H$15)*(1-$H$16),0)</f>
        <v>719588</v>
      </c>
      <c r="AK43" s="171">
        <f>ROUND(AK97*Содержание!$H$8*(1+$H$14)*(1-$H$15)*(1-$H$16),0)</f>
        <v>720797</v>
      </c>
      <c r="AL43" s="171">
        <f>ROUND(AL97*Содержание!$H$8*(1+$H$14)*(1-$H$15)*(1-$H$16),0)</f>
        <v>726511</v>
      </c>
      <c r="AM43" s="171">
        <f>ROUND(AM97*Содержание!$H$8*(1+$H$14)*(1-$H$15)*(1-$H$16),0)</f>
        <v>733100</v>
      </c>
      <c r="AN43" s="171">
        <f>ROUND(AN97*Содержание!$H$8*(1+$H$14)*(1-$H$15)*(1-$H$16),0)</f>
        <v>760675</v>
      </c>
      <c r="AO43" s="171">
        <f>ROUND(AO97*Содержание!$H$8*(1+$H$14)*(1-$H$15)*(1-$H$16),0)</f>
        <v>766939</v>
      </c>
      <c r="AP43" s="71"/>
      <c r="AQ43" s="13"/>
      <c r="AR43" s="13"/>
      <c r="AS43" s="94"/>
      <c r="AT43" s="94"/>
      <c r="AU43" s="94"/>
      <c r="AV43" s="94"/>
      <c r="AW43" s="94"/>
      <c r="AX43" s="94"/>
      <c r="AY43" s="94"/>
      <c r="AZ43" s="94"/>
    </row>
    <row r="44" spans="1:52">
      <c r="A44" s="46">
        <v>4750</v>
      </c>
      <c r="B44" s="171">
        <f>ROUND(B98*Содержание!$H$8*(1+$H$14)*(1-$H$15)*(1-$H$16),0)</f>
        <v>253341</v>
      </c>
      <c r="C44" s="171">
        <f>ROUND(C98*Содержание!$H$8*(1+$H$14)*(1-$H$15)*(1-$H$16),0)</f>
        <v>265093</v>
      </c>
      <c r="D44" s="171">
        <f>ROUND(D98*Содержание!$H$8*(1+$H$14)*(1-$H$15)*(1-$H$16),0)</f>
        <v>272565</v>
      </c>
      <c r="E44" s="171">
        <f>ROUND(E98*Содержание!$H$8*(1+$H$14)*(1-$H$15)*(1-$H$16),0)</f>
        <v>295744</v>
      </c>
      <c r="F44" s="171">
        <f>ROUND(F98*Содержание!$H$8*(1+$H$14)*(1-$H$15)*(1-$H$16),0)</f>
        <v>309807</v>
      </c>
      <c r="G44" s="171">
        <f>ROUND(G98*Содержание!$H$8*(1+$H$14)*(1-$H$15)*(1-$H$16),0)</f>
        <v>322223</v>
      </c>
      <c r="H44" s="171">
        <f>ROUND(H98*Содержание!$H$8*(1+$H$14)*(1-$H$15)*(1-$H$16),0)</f>
        <v>329694</v>
      </c>
      <c r="I44" s="171">
        <f>ROUND(I98*Содержание!$H$8*(1+$H$14)*(1-$H$15)*(1-$H$16),0)</f>
        <v>346500</v>
      </c>
      <c r="J44" s="171">
        <f>ROUND(J98*Содержание!$H$8*(1+$H$14)*(1-$H$15)*(1-$H$16),0)</f>
        <v>364299</v>
      </c>
      <c r="K44" s="171">
        <f>ROUND(K98*Содержание!$H$8*(1+$H$14)*(1-$H$15)*(1-$H$16),0)</f>
        <v>370999</v>
      </c>
      <c r="L44" s="171">
        <f>ROUND(L98*Содержание!$H$8*(1+$H$14)*(1-$H$15)*(1-$H$16),0)</f>
        <v>378140</v>
      </c>
      <c r="M44" s="171">
        <f>ROUND(M98*Содержание!$H$8*(1+$H$14)*(1-$H$15)*(1-$H$16),0)</f>
        <v>397476</v>
      </c>
      <c r="N44" s="171">
        <f>ROUND(N98*Содержание!$H$8*(1+$H$14)*(1-$H$15)*(1-$H$16),0)</f>
        <v>409779</v>
      </c>
      <c r="O44" s="171">
        <f>ROUND(O98*Содержание!$H$8*(1+$H$14)*(1-$H$15)*(1-$H$16),0)</f>
        <v>425051</v>
      </c>
      <c r="P44" s="171">
        <f>ROUND(P98*Содержание!$H$8*(1+$H$14)*(1-$H$15)*(1-$H$16),0)</f>
        <v>441423</v>
      </c>
      <c r="Q44" s="171">
        <f>ROUND(Q98*Содержание!$H$8*(1+$H$14)*(1-$H$15)*(1-$H$16),0)</f>
        <v>457569</v>
      </c>
      <c r="R44" s="171">
        <f>ROUND(R98*Содержание!$H$8*(1+$H$14)*(1-$H$15)*(1-$H$16),0)</f>
        <v>472732</v>
      </c>
      <c r="S44" s="171">
        <f>ROUND(S98*Содержание!$H$8*(1+$H$14)*(1-$H$15)*(1-$H$16),0)</f>
        <v>481630</v>
      </c>
      <c r="T44" s="171">
        <f>ROUND(T98*Содержание!$H$8*(1+$H$14)*(1-$H$15)*(1-$H$16),0)</f>
        <v>488220</v>
      </c>
      <c r="U44" s="171">
        <f>ROUND(U98*Содержание!$H$8*(1+$H$14)*(1-$H$15)*(1-$H$16),0)</f>
        <v>509642</v>
      </c>
      <c r="V44" s="171">
        <f>ROUND(V98*Содержание!$H$8*(1+$H$14)*(1-$H$15)*(1-$H$16),0)</f>
        <v>516895</v>
      </c>
      <c r="W44" s="171">
        <f>ROUND(W98*Содержание!$H$8*(1+$H$14)*(1-$H$15)*(1-$H$16),0)</f>
        <v>538978</v>
      </c>
      <c r="X44" s="171">
        <f>ROUND(X98*Содержание!$H$8*(1+$H$14)*(1-$H$15)*(1-$H$16),0)</f>
        <v>546995</v>
      </c>
      <c r="Y44" s="171">
        <f>ROUND(Y98*Содержание!$H$8*(1+$H$14)*(1-$H$15)*(1-$H$16),0)</f>
        <v>554468</v>
      </c>
      <c r="Z44" s="171">
        <f>ROUND(Z98*Содержание!$H$8*(1+$H$14)*(1-$H$15)*(1-$H$16),0)</f>
        <v>596543</v>
      </c>
      <c r="AA44" s="171">
        <f>ROUND(AA98*Содержание!$H$8*(1+$H$14)*(1-$H$15)*(1-$H$16),0)</f>
        <v>602915</v>
      </c>
      <c r="AB44" s="171">
        <f>ROUND(AB98*Содержание!$H$8*(1+$H$14)*(1-$H$15)*(1-$H$16),0)</f>
        <v>626426</v>
      </c>
      <c r="AC44" s="171">
        <f>ROUND(AC98*Содержание!$H$8*(1+$H$14)*(1-$H$15)*(1-$H$16),0)</f>
        <v>634557</v>
      </c>
      <c r="AD44" s="171">
        <f>ROUND(AD98*Содержание!$H$8*(1+$H$14)*(1-$H$15)*(1-$H$16),0)</f>
        <v>643234</v>
      </c>
      <c r="AE44" s="171">
        <f>ROUND(AE98*Содержание!$H$8*(1+$H$14)*(1-$H$15)*(1-$H$16),0)</f>
        <v>645543</v>
      </c>
      <c r="AF44" s="171">
        <f>ROUND(AF98*Содержание!$H$8*(1+$H$14)*(1-$H$15)*(1-$H$16),0)</f>
        <v>665977</v>
      </c>
      <c r="AG44" s="171">
        <f>ROUND(AG98*Содержание!$H$8*(1+$H$14)*(1-$H$15)*(1-$H$16),0)</f>
        <v>672019</v>
      </c>
      <c r="AH44" s="171">
        <f>ROUND(AH98*Содержание!$H$8*(1+$H$14)*(1-$H$15)*(1-$H$16),0)</f>
        <v>700472</v>
      </c>
      <c r="AI44" s="171">
        <f>ROUND(AI98*Содержание!$H$8*(1+$H$14)*(1-$H$15)*(1-$H$16),0)</f>
        <v>720686</v>
      </c>
      <c r="AJ44" s="171">
        <f>ROUND(AJ98*Содержание!$H$8*(1+$H$14)*(1-$H$15)*(1-$H$16),0)</f>
        <v>727169</v>
      </c>
      <c r="AK44" s="171">
        <f>ROUND(AK98*Содержание!$H$8*(1+$H$14)*(1-$H$15)*(1-$H$16),0)</f>
        <v>733320</v>
      </c>
      <c r="AL44" s="171">
        <f>ROUND(AL98*Содержание!$H$8*(1+$H$14)*(1-$H$15)*(1-$H$16),0)</f>
        <v>734749</v>
      </c>
      <c r="AM44" s="171">
        <f>ROUND(AM98*Содержание!$H$8*(1+$H$14)*(1-$H$15)*(1-$H$16),0)</f>
        <v>762544</v>
      </c>
      <c r="AN44" s="171">
        <f>ROUND(AN98*Содержание!$H$8*(1+$H$14)*(1-$H$15)*(1-$H$16),0)</f>
        <v>769136</v>
      </c>
      <c r="AO44" s="171">
        <f>ROUND(AO98*Содержание!$H$8*(1+$H$14)*(1-$H$15)*(1-$H$16),0)</f>
        <v>775836</v>
      </c>
      <c r="AP44" s="71"/>
      <c r="AQ44" s="13"/>
      <c r="AR44" s="13"/>
      <c r="AS44" s="94"/>
      <c r="AT44" s="94"/>
      <c r="AU44" s="94"/>
      <c r="AV44" s="94"/>
      <c r="AW44" s="94"/>
      <c r="AX44" s="94"/>
      <c r="AY44" s="94"/>
      <c r="AZ44" s="94"/>
    </row>
    <row r="45" spans="1:52">
      <c r="A45" s="46">
        <v>4875</v>
      </c>
      <c r="B45" s="171">
        <f>ROUND(B99*Содержание!$H$8*(1+$H$14)*(1-$H$15)*(1-$H$16),0)</f>
        <v>258173</v>
      </c>
      <c r="C45" s="171">
        <f>ROUND(C99*Содержание!$H$8*(1+$H$14)*(1-$H$15)*(1-$H$16),0)</f>
        <v>268060</v>
      </c>
      <c r="D45" s="171">
        <f>ROUND(D99*Содержание!$H$8*(1+$H$14)*(1-$H$15)*(1-$H$16),0)</f>
        <v>275531</v>
      </c>
      <c r="E45" s="171">
        <f>ROUND(E99*Содержание!$H$8*(1+$H$14)*(1-$H$15)*(1-$H$16),0)</f>
        <v>298931</v>
      </c>
      <c r="F45" s="171">
        <f>ROUND(F99*Содержание!$H$8*(1+$H$14)*(1-$H$15)*(1-$H$16),0)</f>
        <v>312773</v>
      </c>
      <c r="G45" s="171">
        <f>ROUND(G99*Содержание!$H$8*(1+$H$14)*(1-$H$15)*(1-$H$16),0)</f>
        <v>325848</v>
      </c>
      <c r="H45" s="171">
        <f>ROUND(H99*Содержание!$H$8*(1+$H$14)*(1-$H$15)*(1-$H$16),0)</f>
        <v>333207</v>
      </c>
      <c r="I45" s="171">
        <f>ROUND(I99*Содержание!$H$8*(1+$H$14)*(1-$H$15)*(1-$H$16),0)</f>
        <v>349906</v>
      </c>
      <c r="J45" s="171">
        <f>ROUND(J99*Содержание!$H$8*(1+$H$14)*(1-$H$15)*(1-$H$16),0)</f>
        <v>368583</v>
      </c>
      <c r="K45" s="171">
        <f>ROUND(K99*Содержание!$H$8*(1+$H$14)*(1-$H$15)*(1-$H$16),0)</f>
        <v>375065</v>
      </c>
      <c r="L45" s="171">
        <f>ROUND(L99*Содержание!$H$8*(1+$H$14)*(1-$H$15)*(1-$H$16),0)</f>
        <v>382315</v>
      </c>
      <c r="M45" s="171">
        <f>ROUND(M99*Содержание!$H$8*(1+$H$14)*(1-$H$15)*(1-$H$16),0)</f>
        <v>401542</v>
      </c>
      <c r="N45" s="171">
        <f>ROUND(N99*Содержание!$H$8*(1+$H$14)*(1-$H$15)*(1-$H$16),0)</f>
        <v>412747</v>
      </c>
      <c r="O45" s="171">
        <f>ROUND(O99*Содержание!$H$8*(1+$H$14)*(1-$H$15)*(1-$H$16),0)</f>
        <v>434939</v>
      </c>
      <c r="P45" s="171">
        <f>ROUND(P99*Содержание!$H$8*(1+$H$14)*(1-$H$15)*(1-$H$16),0)</f>
        <v>444498</v>
      </c>
      <c r="Q45" s="171">
        <f>ROUND(Q99*Содержание!$H$8*(1+$H$14)*(1-$H$15)*(1-$H$16),0)</f>
        <v>471414</v>
      </c>
      <c r="R45" s="171">
        <f>ROUND(R99*Содержание!$H$8*(1+$H$14)*(1-$H$15)*(1-$H$16),0)</f>
        <v>478114</v>
      </c>
      <c r="S45" s="171">
        <f>ROUND(S99*Содержание!$H$8*(1+$H$14)*(1-$H$15)*(1-$H$16),0)</f>
        <v>486244</v>
      </c>
      <c r="T45" s="171">
        <f>ROUND(T99*Содержание!$H$8*(1+$H$14)*(1-$H$15)*(1-$H$16),0)</f>
        <v>493056</v>
      </c>
      <c r="U45" s="171">
        <f>ROUND(U99*Содержание!$H$8*(1+$H$14)*(1-$H$15)*(1-$H$16),0)</f>
        <v>514587</v>
      </c>
      <c r="V45" s="171">
        <f>ROUND(V99*Содержание!$H$8*(1+$H$14)*(1-$H$15)*(1-$H$16),0)</f>
        <v>522388</v>
      </c>
      <c r="W45" s="171">
        <f>ROUND(W99*Содержание!$H$8*(1+$H$14)*(1-$H$15)*(1-$H$16),0)</f>
        <v>544470</v>
      </c>
      <c r="X45" s="171">
        <f>ROUND(X99*Содержание!$H$8*(1+$H$14)*(1-$H$15)*(1-$H$16),0)</f>
        <v>552382</v>
      </c>
      <c r="Y45" s="171">
        <f>ROUND(Y99*Содержание!$H$8*(1+$H$14)*(1-$H$15)*(1-$H$16),0)</f>
        <v>560071</v>
      </c>
      <c r="Z45" s="171">
        <f>ROUND(Z99*Содержание!$H$8*(1+$H$14)*(1-$H$15)*(1-$H$16),0)</f>
        <v>602915</v>
      </c>
      <c r="AA45" s="171">
        <f>ROUND(AA99*Содержание!$H$8*(1+$H$14)*(1-$H$15)*(1-$H$16),0)</f>
        <v>628403</v>
      </c>
      <c r="AB45" s="171">
        <f>ROUND(AB99*Содержание!$H$8*(1+$H$14)*(1-$H$15)*(1-$H$16),0)</f>
        <v>633787</v>
      </c>
      <c r="AC45" s="171">
        <f>ROUND(AC99*Содержание!$H$8*(1+$H$14)*(1-$H$15)*(1-$H$16),0)</f>
        <v>640489</v>
      </c>
      <c r="AD45" s="171">
        <f>ROUND(AD99*Содержание!$H$8*(1+$H$14)*(1-$H$15)*(1-$H$16),0)</f>
        <v>646419</v>
      </c>
      <c r="AE45" s="171">
        <f>ROUND(AE99*Содержание!$H$8*(1+$H$14)*(1-$H$15)*(1-$H$16),0)</f>
        <v>652684</v>
      </c>
      <c r="AF45" s="171">
        <f>ROUND(AF99*Содержание!$H$8*(1+$H$14)*(1-$H$15)*(1-$H$16),0)</f>
        <v>673447</v>
      </c>
      <c r="AG45" s="171">
        <f>ROUND(AG99*Содержание!$H$8*(1+$H$14)*(1-$H$15)*(1-$H$16),0)</f>
        <v>687620</v>
      </c>
      <c r="AH45" s="171">
        <f>ROUND(AH99*Содержание!$H$8*(1+$H$14)*(1-$H$15)*(1-$H$16),0)</f>
        <v>709480</v>
      </c>
      <c r="AI45" s="171">
        <f>ROUND(AI99*Содержание!$H$8*(1+$H$14)*(1-$H$15)*(1-$H$16),0)</f>
        <v>728377</v>
      </c>
      <c r="AJ45" s="171">
        <f>ROUND(AJ99*Содержание!$H$8*(1+$H$14)*(1-$H$15)*(1-$H$16),0)</f>
        <v>729696</v>
      </c>
      <c r="AK45" s="171">
        <f>ROUND(AK99*Содержание!$H$8*(1+$H$14)*(1-$H$15)*(1-$H$16),0)</f>
        <v>741230</v>
      </c>
      <c r="AL45" s="171">
        <f>ROUND(AL99*Содержание!$H$8*(1+$H$14)*(1-$H$15)*(1-$H$16),0)</f>
        <v>765840</v>
      </c>
      <c r="AM45" s="171">
        <f>ROUND(AM99*Содержание!$H$8*(1+$H$14)*(1-$H$15)*(1-$H$16),0)</f>
        <v>771223</v>
      </c>
      <c r="AN45" s="171">
        <f>ROUND(AN99*Содержание!$H$8*(1+$H$14)*(1-$H$15)*(1-$H$16),0)</f>
        <v>778033</v>
      </c>
      <c r="AO45" s="171">
        <f>ROUND(AO99*Содержание!$H$8*(1+$H$14)*(1-$H$15)*(1-$H$16),0)</f>
        <v>778912</v>
      </c>
      <c r="AP45" s="71"/>
      <c r="AQ45" s="13"/>
      <c r="AR45" s="13"/>
      <c r="AS45" s="94"/>
      <c r="AT45" s="94"/>
      <c r="AU45" s="94"/>
      <c r="AV45" s="94"/>
      <c r="AW45" s="94"/>
      <c r="AX45" s="94"/>
      <c r="AY45" s="94"/>
      <c r="AZ45" s="94"/>
    </row>
    <row r="46" spans="1:52">
      <c r="A46" s="46">
        <v>5000</v>
      </c>
      <c r="B46" s="171">
        <f>ROUND(B100*Содержание!$H$8*(1+$H$14)*(1-$H$15)*(1-$H$16),0)</f>
        <v>271136</v>
      </c>
      <c r="C46" s="171">
        <f>ROUND(C100*Содержание!$H$8*(1+$H$14)*(1-$H$15)*(1-$H$16),0)</f>
        <v>276629</v>
      </c>
      <c r="D46" s="171">
        <f>ROUND(D100*Содержание!$H$8*(1+$H$14)*(1-$H$15)*(1-$H$16),0)</f>
        <v>296075</v>
      </c>
      <c r="E46" s="171">
        <f>ROUND(E100*Содержание!$H$8*(1+$H$14)*(1-$H$15)*(1-$H$16),0)</f>
        <v>320463</v>
      </c>
      <c r="F46" s="171">
        <f>ROUND(F100*Содержание!$H$8*(1+$H$14)*(1-$H$15)*(1-$H$16),0)</f>
        <v>326176</v>
      </c>
      <c r="G46" s="171">
        <f>ROUND(G100*Содержание!$H$8*(1+$H$14)*(1-$H$15)*(1-$H$16),0)</f>
        <v>337933</v>
      </c>
      <c r="H46" s="171">
        <f>ROUND(H100*Содержание!$H$8*(1+$H$14)*(1-$H$15)*(1-$H$16),0)</f>
        <v>349796</v>
      </c>
      <c r="I46" s="171">
        <f>ROUND(I100*Содержание!$H$8*(1+$H$14)*(1-$H$15)*(1-$H$16),0)</f>
        <v>361441</v>
      </c>
      <c r="J46" s="171">
        <f>ROUND(J100*Содержание!$H$8*(1+$H$14)*(1-$H$15)*(1-$H$16),0)</f>
        <v>374185</v>
      </c>
      <c r="K46" s="171">
        <f>ROUND(K100*Содержание!$H$8*(1+$H$14)*(1-$H$15)*(1-$H$16),0)</f>
        <v>385829</v>
      </c>
      <c r="L46" s="171">
        <f>ROUND(L100*Содержание!$H$8*(1+$H$14)*(1-$H$15)*(1-$H$16),0)</f>
        <v>397366</v>
      </c>
      <c r="M46" s="171">
        <f>ROUND(M100*Содержание!$H$8*(1+$H$14)*(1-$H$15)*(1-$H$16),0)</f>
        <v>421316</v>
      </c>
      <c r="N46" s="171">
        <f>ROUND(N100*Содержание!$H$8*(1+$H$14)*(1-$H$15)*(1-$H$16),0)</f>
        <v>437906</v>
      </c>
      <c r="O46" s="171">
        <f>ROUND(O100*Содержание!$H$8*(1+$H$14)*(1-$H$15)*(1-$H$16),0)</f>
        <v>438235</v>
      </c>
      <c r="P46" s="171">
        <f>ROUND(P100*Содержание!$H$8*(1+$H$14)*(1-$H$15)*(1-$H$16),0)</f>
        <v>449112</v>
      </c>
      <c r="Q46" s="171">
        <f>ROUND(Q100*Содержание!$H$8*(1+$H$14)*(1-$H$15)*(1-$H$16),0)</f>
        <v>474598</v>
      </c>
      <c r="R46" s="171">
        <f>ROUND(R100*Содержание!$H$8*(1+$H$14)*(1-$H$15)*(1-$H$16),0)</f>
        <v>496461</v>
      </c>
      <c r="S46" s="171">
        <f>ROUND(S100*Содержание!$H$8*(1+$H$14)*(1-$H$15)*(1-$H$16),0)</f>
        <v>508766</v>
      </c>
      <c r="T46" s="171">
        <f>ROUND(T100*Содержание!$H$8*(1+$H$14)*(1-$H$15)*(1-$H$16),0)</f>
        <v>521726</v>
      </c>
      <c r="U46" s="171">
        <f>ROUND(U100*Содержание!$H$8*(1+$H$14)*(1-$H$15)*(1-$H$16),0)</f>
        <v>544691</v>
      </c>
      <c r="V46" s="171">
        <f>ROUND(V100*Содержание!$H$8*(1+$H$14)*(1-$H$15)*(1-$H$16),0)</f>
        <v>557545</v>
      </c>
      <c r="W46" s="171">
        <f>ROUND(W100*Содержание!$H$8*(1+$H$14)*(1-$H$15)*(1-$H$16),0)</f>
        <v>570507</v>
      </c>
      <c r="X46" s="171">
        <f>ROUND(X100*Содержание!$H$8*(1+$H$14)*(1-$H$15)*(1-$H$16),0)</f>
        <v>583141</v>
      </c>
      <c r="Y46" s="171">
        <f>ROUND(Y100*Содержание!$H$8*(1+$H$14)*(1-$H$15)*(1-$H$16),0)</f>
        <v>595885</v>
      </c>
      <c r="Z46" s="171">
        <f>ROUND(Z100*Содержание!$H$8*(1+$H$14)*(1-$H$15)*(1-$H$16),0)</f>
        <v>633238</v>
      </c>
      <c r="AA46" s="171">
        <f>ROUND(AA100*Содержание!$H$8*(1+$H$14)*(1-$H$15)*(1-$H$16),0)</f>
        <v>653671</v>
      </c>
      <c r="AB46" s="171">
        <f>ROUND(AB100*Содержание!$H$8*(1+$H$14)*(1-$H$15)*(1-$H$16),0)</f>
        <v>659714</v>
      </c>
      <c r="AC46" s="171">
        <f>ROUND(AC100*Содержание!$H$8*(1+$H$14)*(1-$H$15)*(1-$H$16),0)</f>
        <v>665866</v>
      </c>
      <c r="AD46" s="171">
        <f>ROUND(AD100*Содержание!$H$8*(1+$H$14)*(1-$H$15)*(1-$H$16),0)</f>
        <v>673336</v>
      </c>
      <c r="AE46" s="171">
        <f>ROUND(AE100*Содержание!$H$8*(1+$H$14)*(1-$H$15)*(1-$H$16),0)</f>
        <v>679707</v>
      </c>
      <c r="AF46" s="171">
        <f>ROUND(AF100*Содержание!$H$8*(1+$H$14)*(1-$H$15)*(1-$H$16),0)</f>
        <v>694210</v>
      </c>
      <c r="AG46" s="171">
        <f>ROUND(AG100*Содержание!$H$8*(1+$H$14)*(1-$H$15)*(1-$H$16),0)</f>
        <v>713983</v>
      </c>
      <c r="AH46" s="171">
        <f>ROUND(AH100*Содержание!$H$8*(1+$H$14)*(1-$H$15)*(1-$H$16),0)</f>
        <v>738375</v>
      </c>
      <c r="AI46" s="171">
        <f>ROUND(AI100*Содержание!$H$8*(1+$H$14)*(1-$H$15)*(1-$H$16),0)</f>
        <v>750680</v>
      </c>
      <c r="AJ46" s="171">
        <f>ROUND(AJ100*Содержание!$H$8*(1+$H$14)*(1-$H$15)*(1-$H$16),0)</f>
        <v>765840</v>
      </c>
      <c r="AK46" s="171">
        <f>ROUND(AK100*Содержание!$H$8*(1+$H$14)*(1-$H$15)*(1-$H$16),0)</f>
        <v>767267</v>
      </c>
      <c r="AL46" s="171">
        <f>ROUND(AL100*Содержание!$H$8*(1+$H$14)*(1-$H$15)*(1-$H$16),0)</f>
        <v>796380</v>
      </c>
      <c r="AM46" s="171">
        <f>ROUND(AM100*Содержание!$H$8*(1+$H$14)*(1-$H$15)*(1-$H$16),0)</f>
        <v>803522</v>
      </c>
      <c r="AN46" s="171">
        <f>ROUND(AN100*Содержание!$H$8*(1+$H$14)*(1-$H$15)*(1-$H$16),0)</f>
        <v>804619</v>
      </c>
      <c r="AO46" s="171">
        <f>ROUND(AO100*Содержание!$H$8*(1+$H$14)*(1-$H$15)*(1-$H$16),0)</f>
        <v>814727</v>
      </c>
      <c r="AP46" s="71"/>
      <c r="AQ46" s="13"/>
      <c r="AR46" s="13"/>
      <c r="AS46" s="94"/>
      <c r="AT46" s="94"/>
      <c r="AU46" s="94"/>
      <c r="AV46" s="94"/>
      <c r="AW46" s="94"/>
      <c r="AX46" s="94"/>
      <c r="AY46" s="94"/>
      <c r="AZ46" s="94"/>
    </row>
    <row r="47" spans="1:52">
      <c r="A47" s="46">
        <v>5125</v>
      </c>
      <c r="B47" s="170">
        <f>ROUND(B101*Содержание!$H$8*(1+$H$14)*(1-$H$15)*(1-$H$16),0)</f>
        <v>277836</v>
      </c>
      <c r="C47" s="170">
        <f>ROUND(C101*Содержание!$H$8*(1+$H$14)*(1-$H$15)*(1-$H$16),0)</f>
        <v>290692</v>
      </c>
      <c r="D47" s="170">
        <f>ROUND(D101*Содержание!$H$8*(1+$H$14)*(1-$H$15)*(1-$H$16),0)</f>
        <v>300030</v>
      </c>
      <c r="E47" s="170">
        <f>ROUND(E101*Содержание!$H$8*(1+$H$14)*(1-$H$15)*(1-$H$16),0)</f>
        <v>326066</v>
      </c>
      <c r="F47" s="170">
        <f>ROUND(F101*Содержание!$H$8*(1+$H$14)*(1-$H$15)*(1-$H$16),0)</f>
        <v>331780</v>
      </c>
      <c r="G47" s="170">
        <f>ROUND(G101*Содержание!$H$8*(1+$H$14)*(1-$H$15)*(1-$H$16),0)</f>
        <v>345182</v>
      </c>
      <c r="H47" s="170">
        <f>ROUND(H101*Содержание!$H$8*(1+$H$14)*(1-$H$15)*(1-$H$16),0)</f>
        <v>350895</v>
      </c>
      <c r="I47" s="170">
        <f>ROUND(I101*Содержание!$H$8*(1+$H$14)*(1-$H$15)*(1-$H$16),0)</f>
        <v>380998</v>
      </c>
      <c r="J47" s="170">
        <f>ROUND(J101*Содержание!$H$8*(1+$H$14)*(1-$H$15)*(1-$H$16),0)</f>
        <v>386490</v>
      </c>
      <c r="K47" s="170">
        <f>ROUND(K101*Содержание!$H$8*(1+$H$14)*(1-$H$15)*(1-$H$16),0)</f>
        <v>401102</v>
      </c>
      <c r="L47" s="170">
        <f>ROUND(L101*Содержание!$H$8*(1+$H$14)*(1-$H$15)*(1-$H$16),0)</f>
        <v>407472</v>
      </c>
      <c r="M47" s="170">
        <f>ROUND(M101*Содержание!$H$8*(1+$H$14)*(1-$H$15)*(1-$H$16),0)</f>
        <v>434281</v>
      </c>
      <c r="N47" s="170">
        <f>ROUND(N101*Содержание!$H$8*(1+$H$14)*(1-$H$15)*(1-$H$16),0)</f>
        <v>436477</v>
      </c>
      <c r="O47" s="170">
        <f>ROUND(O101*Содержание!$H$8*(1+$H$14)*(1-$H$15)*(1-$H$16),0)</f>
        <v>445484</v>
      </c>
      <c r="P47" s="170">
        <f>ROUND(P101*Содержание!$H$8*(1+$H$14)*(1-$H$15)*(1-$H$16),0)</f>
        <v>462952</v>
      </c>
      <c r="Q47" s="171">
        <f>ROUND(Q101*Содержание!$H$8*(1+$H$14)*(1-$H$15)*(1-$H$16),0)</f>
        <v>486903</v>
      </c>
      <c r="R47" s="171">
        <f>ROUND(R101*Содержание!$H$8*(1+$H$14)*(1-$H$15)*(1-$H$16),0)</f>
        <v>508766</v>
      </c>
      <c r="S47" s="171">
        <f>ROUND(S101*Содержание!$H$8*(1+$H$14)*(1-$H$15)*(1-$H$16),0)</f>
        <v>522058</v>
      </c>
      <c r="T47" s="171">
        <f>ROUND(T101*Содержание!$H$8*(1+$H$14)*(1-$H$15)*(1-$H$16),0)</f>
        <v>534583</v>
      </c>
      <c r="U47" s="171">
        <f>ROUND(U101*Содержание!$H$8*(1+$H$14)*(1-$H$15)*(1-$H$16),0)</f>
        <v>558312</v>
      </c>
      <c r="V47" s="171">
        <f>ROUND(V101*Содержание!$H$8*(1+$H$14)*(1-$H$15)*(1-$H$16),0)</f>
        <v>559411</v>
      </c>
      <c r="W47" s="171">
        <f>ROUND(W101*Содержание!$H$8*(1+$H$14)*(1-$H$15)*(1-$H$16),0)</f>
        <v>567980</v>
      </c>
      <c r="X47" s="171">
        <f>ROUND(X101*Содержание!$H$8*(1+$H$14)*(1-$H$15)*(1-$H$16),0)</f>
        <v>579405</v>
      </c>
      <c r="Y47" s="171">
        <f>ROUND(Y101*Содержание!$H$8*(1+$H$14)*(1-$H$15)*(1-$H$16),0)</f>
        <v>609507</v>
      </c>
      <c r="Z47" s="171">
        <f>ROUND(Z101*Содержание!$H$8*(1+$H$14)*(1-$H$15)*(1-$H$16),0)</f>
        <v>663121</v>
      </c>
      <c r="AA47" s="171">
        <f>ROUND(AA101*Содержание!$H$8*(1+$H$14)*(1-$H$15)*(1-$H$16),0)</f>
        <v>673336</v>
      </c>
      <c r="AB47" s="171">
        <f>ROUND(AB101*Содержание!$H$8*(1+$H$14)*(1-$H$15)*(1-$H$16),0)</f>
        <v>679819</v>
      </c>
      <c r="AC47" s="171">
        <f>ROUND(AC101*Содержание!$H$8*(1+$H$14)*(1-$H$15)*(1-$H$16),0)</f>
        <v>686519</v>
      </c>
      <c r="AD47" s="171">
        <f>ROUND(AD101*Содержание!$H$8*(1+$H$14)*(1-$H$15)*(1-$H$16),0)</f>
        <v>715084</v>
      </c>
      <c r="AE47" s="171">
        <f>ROUND(AE101*Содержание!$H$8*(1+$H$14)*(1-$H$15)*(1-$H$16),0)</f>
        <v>722223</v>
      </c>
      <c r="AF47" s="171">
        <f>ROUND(AF101*Содержание!$H$8*(1+$H$14)*(1-$H$15)*(1-$H$16),0)</f>
        <v>729475</v>
      </c>
      <c r="AG47" s="170">
        <f>ROUND(AG101*Содержание!$H$8*(1+$H$14)*(1-$H$15)*(1-$H$16),0)</f>
        <v>736834</v>
      </c>
      <c r="AH47" s="170">
        <f>ROUND(AH101*Содержание!$H$8*(1+$H$14)*(1-$H$15)*(1-$H$16),0)</f>
        <v>749688</v>
      </c>
      <c r="AI47" s="170">
        <f>ROUND(AI101*Содержание!$H$8*(1+$H$14)*(1-$H$15)*(1-$H$16),0)</f>
        <v>762872</v>
      </c>
      <c r="AJ47" s="170">
        <f>ROUND(AJ101*Содержание!$H$8*(1+$H$14)*(1-$H$15)*(1-$H$16),0)</f>
        <v>774737</v>
      </c>
      <c r="AK47" s="170">
        <f>ROUND(AK101*Содержание!$H$8*(1+$H$14)*(1-$H$15)*(1-$H$16),0)</f>
        <v>785394</v>
      </c>
      <c r="AL47" s="170">
        <f>ROUND(AL101*Содержание!$H$8*(1+$H$14)*(1-$H$15)*(1-$H$16),0)</f>
        <v>802094</v>
      </c>
      <c r="AM47" s="170">
        <f>ROUND(AM101*Содержание!$H$8*(1+$H$14)*(1-$H$15)*(1-$H$16),0)</f>
        <v>816265</v>
      </c>
      <c r="AN47" s="170">
        <f>ROUND(AN101*Содержание!$H$8*(1+$H$14)*(1-$H$15)*(1-$H$16),0)</f>
        <v>821538</v>
      </c>
      <c r="AO47" s="170">
        <f>ROUND(AO101*Содержание!$H$8*(1+$H$14)*(1-$H$15)*(1-$H$16),0)</f>
        <v>824725</v>
      </c>
      <c r="AP47" s="71"/>
      <c r="AQ47" s="13"/>
      <c r="AR47" s="13"/>
      <c r="AS47" s="94"/>
      <c r="AT47" s="94"/>
      <c r="AU47" s="94"/>
      <c r="AV47" s="94"/>
      <c r="AW47" s="94"/>
      <c r="AX47" s="94"/>
      <c r="AY47" s="94"/>
      <c r="AZ47" s="94"/>
    </row>
    <row r="48" spans="1:52">
      <c r="A48" s="46">
        <v>5250</v>
      </c>
      <c r="B48" s="170">
        <f>ROUND(B102*Содержание!$H$8*(1+$H$14)*(1-$H$15)*(1-$H$16),0)</f>
        <v>283441</v>
      </c>
      <c r="C48" s="170">
        <f>ROUND(C102*Содержание!$H$8*(1+$H$14)*(1-$H$15)*(1-$H$16),0)</f>
        <v>294207</v>
      </c>
      <c r="D48" s="170">
        <f>ROUND(D102*Содержание!$H$8*(1+$H$14)*(1-$H$15)*(1-$H$16),0)</f>
        <v>307060</v>
      </c>
      <c r="E48" s="170">
        <f>ROUND(E102*Содержание!$H$8*(1+$H$14)*(1-$H$15)*(1-$H$16),0)</f>
        <v>333866</v>
      </c>
      <c r="F48" s="170">
        <f>ROUND(F102*Содержание!$H$8*(1+$H$14)*(1-$H$15)*(1-$H$16),0)</f>
        <v>337052</v>
      </c>
      <c r="G48" s="170">
        <f>ROUND(G102*Содержание!$H$8*(1+$H$14)*(1-$H$15)*(1-$H$16),0)</f>
        <v>349578</v>
      </c>
      <c r="H48" s="170">
        <f>ROUND(H102*Содержание!$H$8*(1+$H$14)*(1-$H$15)*(1-$H$16),0)</f>
        <v>362431</v>
      </c>
      <c r="I48" s="170">
        <f>ROUND(I102*Содержание!$H$8*(1+$H$14)*(1-$H$15)*(1-$H$16),0)</f>
        <v>385171</v>
      </c>
      <c r="J48" s="170">
        <f>ROUND(J102*Содержание!$H$8*(1+$H$14)*(1-$H$15)*(1-$H$16),0)</f>
        <v>389785</v>
      </c>
      <c r="K48" s="170">
        <f>ROUND(K102*Содержание!$H$8*(1+$H$14)*(1-$H$15)*(1-$H$16),0)</f>
        <v>406266</v>
      </c>
      <c r="L48" s="170">
        <f>ROUND(L102*Содержание!$H$8*(1+$H$14)*(1-$H$15)*(1-$H$16),0)</f>
        <v>420879</v>
      </c>
      <c r="M48" s="170">
        <f>ROUND(M102*Содержание!$H$8*(1+$H$14)*(1-$H$15)*(1-$H$16),0)</f>
        <v>446803</v>
      </c>
      <c r="N48" s="170">
        <f>ROUND(N102*Содержание!$H$8*(1+$H$14)*(1-$H$15)*(1-$H$16),0)</f>
        <v>444607</v>
      </c>
      <c r="O48" s="170">
        <f>ROUND(O102*Содержание!$H$8*(1+$H$14)*(1-$H$15)*(1-$H$16),0)</f>
        <v>465151</v>
      </c>
      <c r="P48" s="170">
        <f>ROUND(P102*Содержание!$H$8*(1+$H$14)*(1-$H$15)*(1-$H$16),0)</f>
        <v>468776</v>
      </c>
      <c r="Q48" s="171">
        <f>ROUND(Q102*Содержание!$H$8*(1+$H$14)*(1-$H$15)*(1-$H$16),0)</f>
        <v>499099</v>
      </c>
      <c r="R48" s="171">
        <f>ROUND(R102*Содержание!$H$8*(1+$H$14)*(1-$H$15)*(1-$H$16),0)</f>
        <v>522058</v>
      </c>
      <c r="S48" s="171">
        <f>ROUND(S102*Содержание!$H$8*(1+$H$14)*(1-$H$15)*(1-$H$16),0)</f>
        <v>535241</v>
      </c>
      <c r="T48" s="171">
        <f>ROUND(T102*Содержание!$H$8*(1+$H$14)*(1-$H$15)*(1-$H$16),0)</f>
        <v>532165</v>
      </c>
      <c r="U48" s="171">
        <f>ROUND(U102*Содержание!$H$8*(1+$H$14)*(1-$H$15)*(1-$H$16),0)</f>
        <v>554358</v>
      </c>
      <c r="V48" s="171">
        <f>ROUND(V102*Содержание!$H$8*(1+$H$14)*(1-$H$15)*(1-$H$16),0)</f>
        <v>577868</v>
      </c>
      <c r="W48" s="171">
        <f>ROUND(W102*Содержание!$H$8*(1+$H$14)*(1-$H$15)*(1-$H$16),0)</f>
        <v>582373</v>
      </c>
      <c r="X48" s="171">
        <f>ROUND(X102*Содержание!$H$8*(1+$H$14)*(1-$H$15)*(1-$H$16),0)</f>
        <v>586766</v>
      </c>
      <c r="Y48" s="171">
        <f>ROUND(Y102*Содержание!$H$8*(1+$H$14)*(1-$H$15)*(1-$H$16),0)</f>
        <v>628953</v>
      </c>
      <c r="Z48" s="171">
        <f>ROUND(Z102*Содержание!$H$8*(1+$H$14)*(1-$H$15)*(1-$H$16),0)</f>
        <v>689816</v>
      </c>
      <c r="AA48" s="171">
        <f>ROUND(AA102*Содержание!$H$8*(1+$H$14)*(1-$H$15)*(1-$H$16),0)</f>
        <v>699592</v>
      </c>
      <c r="AB48" s="171">
        <f>ROUND(AB102*Содержание!$H$8*(1+$H$14)*(1-$H$15)*(1-$H$16),0)</f>
        <v>706404</v>
      </c>
      <c r="AC48" s="171">
        <f>ROUND(AC102*Содержание!$H$8*(1+$H$14)*(1-$H$15)*(1-$H$16),0)</f>
        <v>724093</v>
      </c>
      <c r="AD48" s="171">
        <f>ROUND(AD102*Содержание!$H$8*(1+$H$14)*(1-$H$15)*(1-$H$16),0)</f>
        <v>745626</v>
      </c>
      <c r="AE48" s="171">
        <f>ROUND(AE102*Содержание!$H$8*(1+$H$14)*(1-$H$15)*(1-$H$16),0)</f>
        <v>751116</v>
      </c>
      <c r="AF48" s="171">
        <f>ROUND(AF102*Содержание!$H$8*(1+$H$14)*(1-$H$15)*(1-$H$16),0)</f>
        <v>768587</v>
      </c>
      <c r="AG48" s="170">
        <f>ROUND(AG102*Содержание!$H$8*(1+$H$14)*(1-$H$15)*(1-$H$16),0)</f>
        <v>775946</v>
      </c>
      <c r="AH48" s="170">
        <f>ROUND(AH102*Содержание!$H$8*(1+$H$14)*(1-$H$15)*(1-$H$16),0)</f>
        <v>780559</v>
      </c>
      <c r="AI48" s="170">
        <f>ROUND(AI102*Содержание!$H$8*(1+$H$14)*(1-$H$15)*(1-$H$16),0)</f>
        <v>796271</v>
      </c>
      <c r="AJ48" s="170">
        <f>ROUND(AJ102*Содержание!$H$8*(1+$H$14)*(1-$H$15)*(1-$H$16),0)</f>
        <v>812531</v>
      </c>
      <c r="AK48" s="170">
        <f>ROUND(AK102*Содержание!$H$8*(1+$H$14)*(1-$H$15)*(1-$H$16),0)</f>
        <v>819013</v>
      </c>
      <c r="AL48" s="170">
        <f>ROUND(AL102*Содержание!$H$8*(1+$H$14)*(1-$H$15)*(1-$H$16),0)</f>
        <v>831534</v>
      </c>
      <c r="AM48" s="170">
        <f>ROUND(AM102*Содержание!$H$8*(1+$H$14)*(1-$H$15)*(1-$H$16),0)</f>
        <v>846695</v>
      </c>
      <c r="AN48" s="170">
        <f>ROUND(AN102*Содержание!$H$8*(1+$H$14)*(1-$H$15)*(1-$H$16),0)</f>
        <v>854826</v>
      </c>
      <c r="AO48" s="170">
        <f>ROUND(AO102*Содержание!$H$8*(1+$H$14)*(1-$H$15)*(1-$H$16),0)</f>
        <v>875151</v>
      </c>
      <c r="AP48" s="71"/>
      <c r="AQ48" s="13"/>
      <c r="AR48" s="13"/>
      <c r="AS48" s="94"/>
      <c r="AT48" s="94"/>
      <c r="AU48" s="94"/>
      <c r="AV48" s="94"/>
      <c r="AW48" s="94"/>
      <c r="AX48" s="94"/>
      <c r="AY48" s="94"/>
      <c r="AZ48" s="94"/>
    </row>
    <row r="49" spans="1:52">
      <c r="A49" s="46">
        <v>5375</v>
      </c>
      <c r="B49" s="170">
        <f>ROUND(B103*Содержание!$H$8*(1+$H$14)*(1-$H$15)*(1-$H$16),0)</f>
        <v>291461</v>
      </c>
      <c r="C49" s="170">
        <f>ROUND(C103*Содержание!$H$8*(1+$H$14)*(1-$H$15)*(1-$H$16),0)</f>
        <v>297504</v>
      </c>
      <c r="D49" s="170">
        <f>ROUND(D103*Содержание!$H$8*(1+$H$14)*(1-$H$15)*(1-$H$16),0)</f>
        <v>314202</v>
      </c>
      <c r="E49" s="170">
        <f>ROUND(E103*Содержание!$H$8*(1+$H$14)*(1-$H$15)*(1-$H$16),0)</f>
        <v>337385</v>
      </c>
      <c r="F49" s="170">
        <f>ROUND(F103*Содержание!$H$8*(1+$H$14)*(1-$H$15)*(1-$H$16),0)</f>
        <v>340130</v>
      </c>
      <c r="G49" s="170">
        <f>ROUND(G103*Содержание!$H$8*(1+$H$14)*(1-$H$15)*(1-$H$16),0)</f>
        <v>353641</v>
      </c>
      <c r="H49" s="170">
        <f>ROUND(H103*Содержание!$H$8*(1+$H$14)*(1-$H$15)*(1-$H$16),0)</f>
        <v>366604</v>
      </c>
      <c r="I49" s="170">
        <f>ROUND(I103*Содержание!$H$8*(1+$H$14)*(1-$H$15)*(1-$H$16),0)</f>
        <v>390443</v>
      </c>
      <c r="J49" s="170">
        <f>ROUND(J103*Содержание!$H$8*(1+$H$14)*(1-$H$15)*(1-$H$16),0)</f>
        <v>396048</v>
      </c>
      <c r="K49" s="170">
        <f>ROUND(K103*Содержание!$H$8*(1+$H$14)*(1-$H$15)*(1-$H$16),0)</f>
        <v>411099</v>
      </c>
      <c r="L49" s="170">
        <f>ROUND(L103*Содержание!$H$8*(1+$H$14)*(1-$H$15)*(1-$H$16),0)</f>
        <v>425381</v>
      </c>
      <c r="M49" s="170">
        <f>ROUND(M103*Содержание!$H$8*(1+$H$14)*(1-$H$15)*(1-$H$16),0)</f>
        <v>452737</v>
      </c>
      <c r="N49" s="170">
        <f>ROUND(N103*Содержание!$H$8*(1+$H$14)*(1-$H$15)*(1-$H$16),0)</f>
        <v>449771</v>
      </c>
      <c r="O49" s="170">
        <f>ROUND(O103*Содержание!$H$8*(1+$H$14)*(1-$H$15)*(1-$H$16),0)</f>
        <v>471632</v>
      </c>
      <c r="P49" s="170">
        <f>ROUND(P103*Содержание!$H$8*(1+$H$14)*(1-$H$15)*(1-$H$16),0)</f>
        <v>476685</v>
      </c>
      <c r="Q49" s="170">
        <f>ROUND(Q103*Содержание!$H$8*(1+$H$14)*(1-$H$15)*(1-$H$16),0)</f>
        <v>499866</v>
      </c>
      <c r="R49" s="170">
        <f>ROUND(R103*Содержание!$H$8*(1+$H$14)*(1-$H$15)*(1-$H$16),0)</f>
        <v>523157</v>
      </c>
      <c r="S49" s="170">
        <f>ROUND(S103*Содержание!$H$8*(1+$H$14)*(1-$H$15)*(1-$H$16),0)</f>
        <v>536450</v>
      </c>
      <c r="T49" s="170">
        <f>ROUND(T103*Содержание!$H$8*(1+$H$14)*(1-$H$15)*(1-$H$16),0)</f>
        <v>548864</v>
      </c>
      <c r="U49" s="170">
        <f>ROUND(U103*Содержание!$H$8*(1+$H$14)*(1-$H$15)*(1-$H$16),0)</f>
        <v>578417</v>
      </c>
      <c r="V49" s="170">
        <f>ROUND(V103*Содержание!$H$8*(1+$H$14)*(1-$H$15)*(1-$H$16),0)</f>
        <v>579625</v>
      </c>
      <c r="W49" s="170">
        <f>ROUND(W103*Содержание!$H$8*(1+$H$14)*(1-$H$15)*(1-$H$16),0)</f>
        <v>584460</v>
      </c>
      <c r="X49" s="170">
        <f>ROUND(X103*Содержание!$H$8*(1+$H$14)*(1-$H$15)*(1-$H$16),0)</f>
        <v>599510</v>
      </c>
      <c r="Y49" s="170">
        <f>ROUND(Y103*Содержание!$H$8*(1+$H$14)*(1-$H$15)*(1-$H$16),0)</f>
        <v>632578</v>
      </c>
      <c r="Z49" s="170">
        <f>ROUND(Z103*Содержание!$H$8*(1+$H$14)*(1-$H$15)*(1-$H$16),0)</f>
        <v>701898</v>
      </c>
      <c r="AA49" s="170">
        <f>ROUND(AA103*Содержание!$H$8*(1+$H$14)*(1-$H$15)*(1-$H$16),0)</f>
        <v>709920</v>
      </c>
      <c r="AB49" s="170">
        <f>ROUND(AB103*Содержание!$H$8*(1+$H$14)*(1-$H$15)*(1-$H$16),0)</f>
        <v>715633</v>
      </c>
      <c r="AC49" s="170">
        <f>ROUND(AC103*Содержание!$H$8*(1+$H$14)*(1-$H$15)*(1-$H$16),0)</f>
        <v>728597</v>
      </c>
      <c r="AD49" s="170">
        <f>ROUND(AD103*Содержание!$H$8*(1+$H$14)*(1-$H$15)*(1-$H$16),0)</f>
        <v>750458</v>
      </c>
      <c r="AE49" s="170">
        <f>ROUND(AE103*Содержание!$H$8*(1+$H$14)*(1-$H$15)*(1-$H$16),0)</f>
        <v>759467</v>
      </c>
      <c r="AF49" s="170">
        <f>ROUND(AF103*Содержание!$H$8*(1+$H$14)*(1-$H$15)*(1-$H$16),0)</f>
        <v>776277</v>
      </c>
      <c r="AG49" s="170">
        <f>ROUND(AG103*Содержание!$H$8*(1+$H$14)*(1-$H$15)*(1-$H$16),0)</f>
        <v>788689</v>
      </c>
      <c r="AH49" s="170">
        <f>ROUND(AH103*Содержание!$H$8*(1+$H$14)*(1-$H$15)*(1-$H$16),0)</f>
        <v>810112</v>
      </c>
      <c r="AI49" s="170">
        <f>ROUND(AI103*Содержание!$H$8*(1+$H$14)*(1-$H$15)*(1-$H$16),0)</f>
        <v>817144</v>
      </c>
      <c r="AJ49" s="170">
        <f>ROUND(AJ103*Содержание!$H$8*(1+$H$14)*(1-$H$15)*(1-$H$16),0)</f>
        <v>820989</v>
      </c>
      <c r="AK49" s="170">
        <f>ROUND(AK103*Содержание!$H$8*(1+$H$14)*(1-$H$15)*(1-$H$16),0)</f>
        <v>836039</v>
      </c>
      <c r="AL49" s="170">
        <f>ROUND(AL103*Содержание!$H$8*(1+$H$14)*(1-$H$15)*(1-$H$16),0)</f>
        <v>848674</v>
      </c>
      <c r="AM49" s="170">
        <f>ROUND(AM103*Содержание!$H$8*(1+$H$14)*(1-$H$15)*(1-$H$16),0)</f>
        <v>855596</v>
      </c>
      <c r="AN49" s="170">
        <f>ROUND(AN103*Содержание!$H$8*(1+$H$14)*(1-$H$15)*(1-$H$16),0)</f>
        <v>876578</v>
      </c>
      <c r="AO49" s="170">
        <f>ROUND(AO103*Содержание!$H$8*(1+$H$14)*(1-$H$15)*(1-$H$16),0)</f>
        <v>884158</v>
      </c>
      <c r="AP49" s="71"/>
      <c r="AQ49" s="13"/>
      <c r="AR49" s="13"/>
      <c r="AS49" s="94"/>
      <c r="AT49" s="94"/>
      <c r="AU49" s="94"/>
      <c r="AV49" s="94"/>
      <c r="AW49" s="94"/>
      <c r="AX49" s="94"/>
      <c r="AY49" s="94"/>
      <c r="AZ49" s="94"/>
    </row>
    <row r="50" spans="1:52">
      <c r="A50" s="46">
        <v>5500</v>
      </c>
      <c r="B50" s="170">
        <f>ROUND(B104*Содержание!$H$8*(1+$H$14)*(1-$H$15)*(1-$H$16),0)</f>
        <v>296845</v>
      </c>
      <c r="C50" s="170">
        <f>ROUND(C104*Содержание!$H$8*(1+$H$14)*(1-$H$15)*(1-$H$16),0)</f>
        <v>315519</v>
      </c>
      <c r="D50" s="170">
        <f>ROUND(D104*Содержание!$H$8*(1+$H$14)*(1-$H$15)*(1-$H$16),0)</f>
        <v>326837</v>
      </c>
      <c r="E50" s="170">
        <f>ROUND(E104*Содержание!$H$8*(1+$H$14)*(1-$H$15)*(1-$H$16),0)</f>
        <v>351443</v>
      </c>
      <c r="F50" s="170">
        <f>ROUND(F104*Содержание!$H$8*(1+$H$14)*(1-$H$15)*(1-$H$16),0)</f>
        <v>354083</v>
      </c>
      <c r="G50" s="170">
        <f>ROUND(G104*Содержание!$H$8*(1+$H$14)*(1-$H$15)*(1-$H$16),0)</f>
        <v>367594</v>
      </c>
      <c r="H50" s="170">
        <f>ROUND(H104*Содержание!$H$8*(1+$H$14)*(1-$H$15)*(1-$H$16),0)</f>
        <v>382095</v>
      </c>
      <c r="I50" s="170">
        <f>ROUND(I104*Содержание!$H$8*(1+$H$14)*(1-$H$15)*(1-$H$16),0)</f>
        <v>397807</v>
      </c>
      <c r="J50" s="170">
        <f>ROUND(J104*Содержание!$H$8*(1+$H$14)*(1-$H$15)*(1-$H$16),0)</f>
        <v>414504</v>
      </c>
      <c r="K50" s="170">
        <f>ROUND(K104*Содержание!$H$8*(1+$H$14)*(1-$H$15)*(1-$H$16),0)</f>
        <v>423844</v>
      </c>
      <c r="L50" s="170">
        <f>ROUND(L104*Содержание!$H$8*(1+$H$14)*(1-$H$15)*(1-$H$16),0)</f>
        <v>434939</v>
      </c>
      <c r="M50" s="170">
        <f>ROUND(M104*Содержание!$H$8*(1+$H$14)*(1-$H$15)*(1-$H$16),0)</f>
        <v>469985</v>
      </c>
      <c r="N50" s="170">
        <f>ROUND(N104*Содержание!$H$8*(1+$H$14)*(1-$H$15)*(1-$H$16),0)</f>
        <v>469104</v>
      </c>
      <c r="O50" s="170">
        <f>ROUND(O104*Содержание!$H$8*(1+$H$14)*(1-$H$15)*(1-$H$16),0)</f>
        <v>481958</v>
      </c>
      <c r="P50" s="170">
        <f>ROUND(P104*Содержание!$H$8*(1+$H$14)*(1-$H$15)*(1-$H$16),0)</f>
        <v>492506</v>
      </c>
      <c r="Q50" s="170">
        <f>ROUND(Q104*Содержание!$H$8*(1+$H$14)*(1-$H$15)*(1-$H$16),0)</f>
        <v>524475</v>
      </c>
      <c r="R50" s="170">
        <f>ROUND(R104*Содержание!$H$8*(1+$H$14)*(1-$H$15)*(1-$H$16),0)</f>
        <v>526344</v>
      </c>
      <c r="S50" s="170">
        <f>ROUND(S104*Содержание!$H$8*(1+$H$14)*(1-$H$15)*(1-$H$16),0)</f>
        <v>537770</v>
      </c>
      <c r="T50" s="170">
        <f>ROUND(T104*Содержание!$H$8*(1+$H$14)*(1-$H$15)*(1-$H$16),0)</f>
        <v>562377</v>
      </c>
      <c r="U50" s="170">
        <f>ROUND(U104*Содержание!$H$8*(1+$H$14)*(1-$H$15)*(1-$H$16),0)</f>
        <v>591381</v>
      </c>
      <c r="V50" s="170">
        <f>ROUND(V104*Содержание!$H$8*(1+$H$14)*(1-$H$15)*(1-$H$16),0)</f>
        <v>593359</v>
      </c>
      <c r="W50" s="170">
        <f>ROUND(W104*Содержание!$H$8*(1+$H$14)*(1-$H$15)*(1-$H$16),0)</f>
        <v>623020</v>
      </c>
      <c r="X50" s="170">
        <f>ROUND(X104*Содержание!$H$8*(1+$H$14)*(1-$H$15)*(1-$H$16),0)</f>
        <v>628953</v>
      </c>
      <c r="Y50" s="170">
        <f>ROUND(Y104*Содержание!$H$8*(1+$H$14)*(1-$H$15)*(1-$H$16),0)</f>
        <v>634883</v>
      </c>
      <c r="Z50" s="170">
        <f>ROUND(Z104*Содержание!$H$8*(1+$H$14)*(1-$H$15)*(1-$H$16),0)</f>
        <v>708821</v>
      </c>
      <c r="AA50" s="170">
        <f>ROUND(AA104*Содержание!$H$8*(1+$H$14)*(1-$H$15)*(1-$H$16),0)</f>
        <v>716622</v>
      </c>
      <c r="AB50" s="170">
        <f>ROUND(AB104*Содержание!$H$8*(1+$H$14)*(1-$H$15)*(1-$H$16),0)</f>
        <v>722882</v>
      </c>
      <c r="AC50" s="170">
        <f>ROUND(AC104*Содержание!$H$8*(1+$H$14)*(1-$H$15)*(1-$H$16),0)</f>
        <v>735957</v>
      </c>
      <c r="AD50" s="170">
        <f>ROUND(AD104*Содержание!$H$8*(1+$H$14)*(1-$H$15)*(1-$H$16),0)</f>
        <v>759249</v>
      </c>
      <c r="AE50" s="170">
        <f>ROUND(AE104*Содержание!$H$8*(1+$H$14)*(1-$H$15)*(1-$H$16),0)</f>
        <v>768256</v>
      </c>
      <c r="AF50" s="170">
        <f>ROUND(AF104*Содержание!$H$8*(1+$H$14)*(1-$H$15)*(1-$H$16),0)</f>
        <v>780891</v>
      </c>
      <c r="AG50" s="170">
        <f>ROUND(AG104*Содержание!$H$8*(1+$H$14)*(1-$H$15)*(1-$H$16),0)</f>
        <v>799896</v>
      </c>
      <c r="AH50" s="170">
        <f>ROUND(AH104*Содержание!$H$8*(1+$H$14)*(1-$H$15)*(1-$H$16),0)</f>
        <v>815168</v>
      </c>
      <c r="AI50" s="170">
        <f>ROUND(AI104*Содержание!$H$8*(1+$H$14)*(1-$H$15)*(1-$H$16),0)</f>
        <v>825384</v>
      </c>
      <c r="AJ50" s="170">
        <f>ROUND(AJ104*Содержание!$H$8*(1+$H$14)*(1-$H$15)*(1-$H$16),0)</f>
        <v>843071</v>
      </c>
      <c r="AK50" s="170">
        <f>ROUND(AK104*Содержание!$H$8*(1+$H$14)*(1-$H$15)*(1-$H$16),0)</f>
        <v>846147</v>
      </c>
      <c r="AL50" s="170">
        <f>ROUND(AL104*Содержание!$H$8*(1+$H$14)*(1-$H$15)*(1-$H$16),0)</f>
        <v>856804</v>
      </c>
      <c r="AM50" s="170">
        <f>ROUND(AM104*Содержание!$H$8*(1+$H$14)*(1-$H$15)*(1-$H$16),0)</f>
        <v>869218</v>
      </c>
      <c r="AN50" s="170">
        <f>ROUND(AN104*Содержание!$H$8*(1+$H$14)*(1-$H$15)*(1-$H$16),0)</f>
        <v>885367</v>
      </c>
      <c r="AO50" s="170">
        <f>ROUND(AO104*Содержание!$H$8*(1+$H$14)*(1-$H$15)*(1-$H$16),0)</f>
        <v>905473</v>
      </c>
      <c r="AP50" s="71"/>
      <c r="AQ50" s="13"/>
      <c r="AR50" s="13"/>
      <c r="AS50" s="94"/>
      <c r="AT50" s="94"/>
      <c r="AU50" s="94"/>
      <c r="AV50" s="94"/>
      <c r="AW50" s="94"/>
      <c r="AX50" s="94"/>
      <c r="AY50" s="94"/>
      <c r="AZ50" s="94"/>
    </row>
    <row r="51" spans="1:52">
      <c r="A51" s="46">
        <v>5625</v>
      </c>
      <c r="B51" s="170">
        <f>ROUND(B105*Содержание!$H$8*(1+$H$14)*(1-$H$15)*(1-$H$16),0)</f>
        <v>307940</v>
      </c>
      <c r="C51" s="170">
        <f>ROUND(C105*Содержание!$H$8*(1+$H$14)*(1-$H$15)*(1-$H$16),0)</f>
        <v>319584</v>
      </c>
      <c r="D51" s="170">
        <f>ROUND(D105*Содержание!$H$8*(1+$H$14)*(1-$H$15)*(1-$H$16),0)</f>
        <v>331449</v>
      </c>
      <c r="E51" s="170">
        <f>ROUND(E105*Содержание!$H$8*(1+$H$14)*(1-$H$15)*(1-$H$16),0)</f>
        <v>353313</v>
      </c>
      <c r="F51" s="170">
        <f>ROUND(F105*Содержание!$H$8*(1+$H$14)*(1-$H$15)*(1-$H$16),0)</f>
        <v>364299</v>
      </c>
      <c r="G51" s="170">
        <f>ROUND(G105*Содержание!$H$8*(1+$H$14)*(1-$H$15)*(1-$H$16),0)</f>
        <v>378252</v>
      </c>
      <c r="H51" s="170">
        <f>ROUND(H105*Содержание!$H$8*(1+$H$14)*(1-$H$15)*(1-$H$16),0)</f>
        <v>393741</v>
      </c>
      <c r="I51" s="170">
        <f>ROUND(I105*Содержание!$H$8*(1+$H$14)*(1-$H$15)*(1-$H$16),0)</f>
        <v>413076</v>
      </c>
      <c r="J51" s="170">
        <f>ROUND(J105*Содержание!$H$8*(1+$H$14)*(1-$H$15)*(1-$H$16),0)</f>
        <v>430543</v>
      </c>
      <c r="K51" s="170">
        <f>ROUND(K105*Содержание!$H$8*(1+$H$14)*(1-$H$15)*(1-$H$16),0)</f>
        <v>439004</v>
      </c>
      <c r="L51" s="170">
        <f>ROUND(L105*Содержание!$H$8*(1+$H$14)*(1-$H$15)*(1-$H$16),0)</f>
        <v>449112</v>
      </c>
      <c r="M51" s="170">
        <f>ROUND(M105*Содержание!$H$8*(1+$H$14)*(1-$H$15)*(1-$H$16),0)</f>
        <v>476685</v>
      </c>
      <c r="N51" s="170">
        <f>ROUND(N105*Содержание!$H$8*(1+$H$14)*(1-$H$15)*(1-$H$16),0)</f>
        <v>491626</v>
      </c>
      <c r="O51" s="170">
        <f>ROUND(O105*Содержание!$H$8*(1+$H$14)*(1-$H$15)*(1-$H$16),0)</f>
        <v>498658</v>
      </c>
      <c r="P51" s="170">
        <f>ROUND(P105*Содержание!$H$8*(1+$H$14)*(1-$H$15)*(1-$H$16),0)</f>
        <v>516895</v>
      </c>
      <c r="Q51" s="170">
        <f>ROUND(Q105*Содержание!$H$8*(1+$H$14)*(1-$H$15)*(1-$H$16),0)</f>
        <v>544470</v>
      </c>
      <c r="R51" s="170">
        <f>ROUND(R105*Содержание!$H$8*(1+$H$14)*(1-$H$15)*(1-$H$16),0)</f>
        <v>552929</v>
      </c>
      <c r="S51" s="170">
        <f>ROUND(S105*Содержание!$H$8*(1+$H$14)*(1-$H$15)*(1-$H$16),0)</f>
        <v>568090</v>
      </c>
      <c r="T51" s="170">
        <f>ROUND(T105*Содержание!$H$8*(1+$H$14)*(1-$H$15)*(1-$H$16),0)</f>
        <v>584460</v>
      </c>
      <c r="U51" s="170">
        <f>ROUND(U105*Содержание!$H$8*(1+$H$14)*(1-$H$15)*(1-$H$16),0)</f>
        <v>602146</v>
      </c>
      <c r="V51" s="170">
        <f>ROUND(V105*Содержание!$H$8*(1+$H$14)*(1-$H$15)*(1-$H$16),0)</f>
        <v>609726</v>
      </c>
      <c r="W51" s="170">
        <f>ROUND(W105*Содержание!$H$8*(1+$H$14)*(1-$H$15)*(1-$H$16),0)</f>
        <v>636862</v>
      </c>
      <c r="X51" s="170">
        <f>ROUND(X105*Содержание!$H$8*(1+$H$14)*(1-$H$15)*(1-$H$16),0)</f>
        <v>640048</v>
      </c>
      <c r="Y51" s="170">
        <f>ROUND(Y105*Содержание!$H$8*(1+$H$14)*(1-$H$15)*(1-$H$16),0)</f>
        <v>647189</v>
      </c>
      <c r="Z51" s="170">
        <f>ROUND(Z105*Содержание!$H$8*(1+$H$14)*(1-$H$15)*(1-$H$16),0)</f>
        <v>727169</v>
      </c>
      <c r="AA51" s="170">
        <f>ROUND(AA105*Содержание!$H$8*(1+$H$14)*(1-$H$15)*(1-$H$16),0)</f>
        <v>731781</v>
      </c>
      <c r="AB51" s="170">
        <f>ROUND(AB105*Содержание!$H$8*(1+$H$14)*(1-$H$15)*(1-$H$16),0)</f>
        <v>752765</v>
      </c>
      <c r="AC51" s="170">
        <f>ROUND(AC105*Содержание!$H$8*(1+$H$14)*(1-$H$15)*(1-$H$16),0)</f>
        <v>776827</v>
      </c>
      <c r="AD51" s="170">
        <f>ROUND(AD105*Содержание!$H$8*(1+$H$14)*(1-$H$15)*(1-$H$16),0)</f>
        <v>793525</v>
      </c>
      <c r="AE51" s="170">
        <f>ROUND(AE105*Содержание!$H$8*(1+$H$14)*(1-$H$15)*(1-$H$16),0)</f>
        <v>801873</v>
      </c>
      <c r="AF51" s="170">
        <f>ROUND(AF105*Содержание!$H$8*(1+$H$14)*(1-$H$15)*(1-$H$16),0)</f>
        <v>821648</v>
      </c>
      <c r="AG51" s="170">
        <f>ROUND(AG105*Содержание!$H$8*(1+$H$14)*(1-$H$15)*(1-$H$16),0)</f>
        <v>838457</v>
      </c>
      <c r="AH51" s="170">
        <f>ROUND(AH105*Содержание!$H$8*(1+$H$14)*(1-$H$15)*(1-$H$16),0)</f>
        <v>844169</v>
      </c>
      <c r="AI51" s="170">
        <f>ROUND(AI105*Содержание!$H$8*(1+$H$14)*(1-$H$15)*(1-$H$16),0)</f>
        <v>852300</v>
      </c>
      <c r="AJ51" s="170">
        <f>ROUND(AJ105*Содержание!$H$8*(1+$H$14)*(1-$H$15)*(1-$H$16),0)</f>
        <v>873833</v>
      </c>
      <c r="AK51" s="170">
        <f>ROUND(AK105*Содержание!$H$8*(1+$H$14)*(1-$H$15)*(1-$H$16),0)</f>
        <v>879985</v>
      </c>
      <c r="AL51" s="170">
        <f>ROUND(AL105*Содержание!$H$8*(1+$H$14)*(1-$H$15)*(1-$H$16),0)</f>
        <v>893497</v>
      </c>
      <c r="AM51" s="170">
        <f>ROUND(AM105*Содержание!$H$8*(1+$H$14)*(1-$H$15)*(1-$H$16),0)</f>
        <v>922610</v>
      </c>
      <c r="AN51" s="170">
        <f>ROUND(AN105*Содержание!$H$8*(1+$H$14)*(1-$H$15)*(1-$H$16),0)</f>
        <v>927114</v>
      </c>
      <c r="AO51" s="170">
        <f>ROUND(AO105*Содержание!$H$8*(1+$H$14)*(1-$H$15)*(1-$H$16),0)</f>
        <v>935902</v>
      </c>
      <c r="AP51" s="71"/>
      <c r="AQ51" s="222"/>
      <c r="AR51" s="13"/>
      <c r="AS51" s="94"/>
      <c r="AT51" s="94"/>
      <c r="AU51" s="94"/>
      <c r="AV51" s="222"/>
      <c r="AW51" s="94"/>
      <c r="AX51" s="94"/>
      <c r="AY51" s="94"/>
      <c r="AZ51" s="94"/>
    </row>
    <row r="52" spans="1:52">
      <c r="A52" s="46">
        <v>5750</v>
      </c>
      <c r="B52" s="170">
        <f>ROUND(B106*Содержание!$H$8*(1+$H$14)*(1-$H$15)*(1-$H$16),0)</f>
        <v>313213</v>
      </c>
      <c r="C52" s="170">
        <f>ROUND(C106*Содержание!$H$8*(1+$H$14)*(1-$H$15)*(1-$H$16),0)</f>
        <v>322661</v>
      </c>
      <c r="D52" s="170">
        <f>ROUND(D106*Содержание!$H$8*(1+$H$14)*(1-$H$15)*(1-$H$16),0)</f>
        <v>334415</v>
      </c>
      <c r="E52" s="170">
        <f>ROUND(E106*Содержание!$H$8*(1+$H$14)*(1-$H$15)*(1-$H$16),0)</f>
        <v>364188</v>
      </c>
      <c r="F52" s="170">
        <f>ROUND(F106*Содержание!$H$8*(1+$H$14)*(1-$H$15)*(1-$H$16),0)</f>
        <v>373307</v>
      </c>
      <c r="G52" s="170">
        <f>ROUND(G106*Содержание!$H$8*(1+$H$14)*(1-$H$15)*(1-$H$16),0)</f>
        <v>384950</v>
      </c>
      <c r="H52" s="170">
        <f>ROUND(H106*Содержание!$H$8*(1+$H$14)*(1-$H$15)*(1-$H$16),0)</f>
        <v>400224</v>
      </c>
      <c r="I52" s="170">
        <f>ROUND(I106*Содержание!$H$8*(1+$H$14)*(1-$H$15)*(1-$H$16),0)</f>
        <v>416702</v>
      </c>
      <c r="J52" s="170">
        <f>ROUND(J106*Содержание!$H$8*(1+$H$14)*(1-$H$15)*(1-$H$16),0)</f>
        <v>434281</v>
      </c>
      <c r="K52" s="170">
        <f>ROUND(K106*Содержание!$H$8*(1+$H$14)*(1-$H$15)*(1-$H$16),0)</f>
        <v>443179</v>
      </c>
      <c r="L52" s="170">
        <f>ROUND(L106*Содержание!$H$8*(1+$H$14)*(1-$H$15)*(1-$H$16),0)</f>
        <v>459218</v>
      </c>
      <c r="M52" s="170">
        <f>ROUND(M106*Содержание!$H$8*(1+$H$14)*(1-$H$15)*(1-$H$16),0)</f>
        <v>481298</v>
      </c>
      <c r="N52" s="170">
        <f>ROUND(N106*Содержание!$H$8*(1+$H$14)*(1-$H$15)*(1-$H$16),0)</f>
        <v>496790</v>
      </c>
      <c r="O52" s="170">
        <f>ROUND(O106*Содержание!$H$8*(1+$H$14)*(1-$H$15)*(1-$H$16),0)</f>
        <v>509754</v>
      </c>
      <c r="P52" s="170">
        <f>ROUND(P106*Содержание!$H$8*(1+$H$14)*(1-$H$15)*(1-$H$16),0)</f>
        <v>521949</v>
      </c>
      <c r="Q52" s="170">
        <f>ROUND(Q106*Содержание!$H$8*(1+$H$14)*(1-$H$15)*(1-$H$16),0)</f>
        <v>549522</v>
      </c>
      <c r="R52" s="170">
        <f>ROUND(R106*Содержание!$H$8*(1+$H$14)*(1-$H$15)*(1-$H$16),0)</f>
        <v>561607</v>
      </c>
      <c r="S52" s="170">
        <f>ROUND(S106*Содержание!$H$8*(1+$H$14)*(1-$H$15)*(1-$H$16),0)</f>
        <v>574352</v>
      </c>
      <c r="T52" s="170">
        <f>ROUND(T106*Содержание!$H$8*(1+$H$14)*(1-$H$15)*(1-$H$16),0)</f>
        <v>590391</v>
      </c>
      <c r="U52" s="170">
        <f>ROUND(U106*Содержание!$H$8*(1+$H$14)*(1-$H$15)*(1-$H$16),0)</f>
        <v>608188</v>
      </c>
      <c r="V52" s="170">
        <f>ROUND(V106*Содержание!$H$8*(1+$H$14)*(1-$H$15)*(1-$H$16),0)</f>
        <v>616538</v>
      </c>
      <c r="W52" s="170">
        <f>ROUND(W106*Содержание!$H$8*(1+$H$14)*(1-$H$15)*(1-$H$16),0)</f>
        <v>640706</v>
      </c>
      <c r="X52" s="170">
        <f>ROUND(X106*Содержание!$H$8*(1+$H$14)*(1-$H$15)*(1-$H$16),0)</f>
        <v>646529</v>
      </c>
      <c r="Y52" s="170">
        <f>ROUND(Y106*Содержание!$H$8*(1+$H$14)*(1-$H$15)*(1-$H$16),0)</f>
        <v>655430</v>
      </c>
      <c r="Z52" s="170">
        <f>ROUND(Z106*Содержание!$H$8*(1+$H$14)*(1-$H$15)*(1-$H$16),0)</f>
        <v>735849</v>
      </c>
      <c r="AA52" s="170">
        <f>ROUND(AA106*Содержание!$H$8*(1+$H$14)*(1-$H$15)*(1-$H$16),0)</f>
        <v>756171</v>
      </c>
      <c r="AB52" s="170">
        <f>ROUND(AB106*Содержание!$H$8*(1+$H$14)*(1-$H$15)*(1-$H$16),0)</f>
        <v>763533</v>
      </c>
      <c r="AC52" s="170">
        <f>ROUND(AC106*Содержание!$H$8*(1+$H$14)*(1-$H$15)*(1-$H$16),0)</f>
        <v>792095</v>
      </c>
      <c r="AD52" s="170">
        <f>ROUND(AD106*Содержание!$H$8*(1+$H$14)*(1-$H$15)*(1-$H$16),0)</f>
        <v>817913</v>
      </c>
      <c r="AE52" s="170">
        <f>ROUND(AE106*Содержание!$H$8*(1+$H$14)*(1-$H$15)*(1-$H$16),0)</f>
        <v>826482</v>
      </c>
      <c r="AF52" s="170">
        <f>ROUND(AF106*Содержание!$H$8*(1+$H$14)*(1-$H$15)*(1-$H$16),0)</f>
        <v>849992</v>
      </c>
      <c r="AG52" s="170">
        <f>ROUND(AG106*Содержание!$H$8*(1+$H$14)*(1-$H$15)*(1-$H$16),0)</f>
        <v>854385</v>
      </c>
      <c r="AH52" s="170">
        <f>ROUND(AH106*Содержание!$H$8*(1+$H$14)*(1-$H$15)*(1-$H$16),0)</f>
        <v>861969</v>
      </c>
      <c r="AI52" s="170">
        <f>ROUND(AI106*Содержание!$H$8*(1+$H$14)*(1-$H$15)*(1-$H$16),0)</f>
        <v>868118</v>
      </c>
      <c r="AJ52" s="170">
        <f>ROUND(AJ106*Содержание!$H$8*(1+$H$14)*(1-$H$15)*(1-$H$16),0)</f>
        <v>881851</v>
      </c>
      <c r="AK52" s="170">
        <f>ROUND(AK106*Содержание!$H$8*(1+$H$14)*(1-$H$15)*(1-$H$16),0)</f>
        <v>902397</v>
      </c>
      <c r="AL52" s="170">
        <f>ROUND(AL106*Содержание!$H$8*(1+$H$14)*(1-$H$15)*(1-$H$16),0)</f>
        <v>910305</v>
      </c>
      <c r="AM52" s="170">
        <f>ROUND(AM106*Содержание!$H$8*(1+$H$14)*(1-$H$15)*(1-$H$16),0)</f>
        <v>938539</v>
      </c>
      <c r="AN52" s="170">
        <f>ROUND(AN106*Содержание!$H$8*(1+$H$14)*(1-$H$15)*(1-$H$16),0)</f>
        <v>943814</v>
      </c>
      <c r="AO52" s="170">
        <f>ROUND(AO106*Содержание!$H$8*(1+$H$14)*(1-$H$15)*(1-$H$16),0)</f>
        <v>948978</v>
      </c>
      <c r="AP52" s="71"/>
      <c r="AQ52" s="222"/>
      <c r="AR52" s="13"/>
      <c r="AS52" s="94"/>
      <c r="AT52" s="94"/>
      <c r="AU52" s="94"/>
      <c r="AV52" s="165"/>
      <c r="AW52" s="94"/>
      <c r="AX52" s="94"/>
      <c r="AY52" s="94"/>
      <c r="AZ52" s="94"/>
    </row>
    <row r="53" spans="1:52">
      <c r="A53" s="46">
        <v>5875</v>
      </c>
      <c r="B53" s="170">
        <f>ROUND(B107*Содержание!$H$8*(1+$H$14)*(1-$H$15)*(1-$H$16),0)</f>
        <v>319584</v>
      </c>
      <c r="C53" s="170">
        <f>ROUND(C107*Содержание!$H$8*(1+$H$14)*(1-$H$15)*(1-$H$16),0)</f>
        <v>332439</v>
      </c>
      <c r="D53" s="170">
        <f>ROUND(D107*Содержание!$H$8*(1+$H$14)*(1-$H$15)*(1-$H$16),0)</f>
        <v>341447</v>
      </c>
      <c r="E53" s="170">
        <f>ROUND(E107*Содержание!$H$8*(1+$H$14)*(1-$H$15)*(1-$H$16),0)</f>
        <v>367484</v>
      </c>
      <c r="F53" s="170">
        <f>ROUND(F107*Содержание!$H$8*(1+$H$14)*(1-$H$15)*(1-$H$16),0)</f>
        <v>380556</v>
      </c>
      <c r="G53" s="170">
        <f>ROUND(G107*Содержание!$H$8*(1+$H$14)*(1-$H$15)*(1-$H$16),0)</f>
        <v>393741</v>
      </c>
      <c r="H53" s="170">
        <f>ROUND(H107*Содержание!$H$8*(1+$H$14)*(1-$H$15)*(1-$H$16),0)</f>
        <v>406047</v>
      </c>
      <c r="I53" s="170">
        <f>ROUND(I107*Содержание!$H$8*(1+$H$14)*(1-$H$15)*(1-$H$16),0)</f>
        <v>428675</v>
      </c>
      <c r="J53" s="170">
        <f>ROUND(J107*Содержание!$H$8*(1+$H$14)*(1-$H$15)*(1-$H$16),0)</f>
        <v>439004</v>
      </c>
      <c r="K53" s="170">
        <f>ROUND(K107*Содержание!$H$8*(1+$H$14)*(1-$H$15)*(1-$H$16),0)</f>
        <v>452078</v>
      </c>
      <c r="L53" s="170">
        <f>ROUND(L107*Содержание!$H$8*(1+$H$14)*(1-$H$15)*(1-$H$16),0)</f>
        <v>463943</v>
      </c>
      <c r="M53" s="170">
        <f>ROUND(M107*Содержание!$H$8*(1+$H$14)*(1-$H$15)*(1-$H$16),0)</f>
        <v>489099</v>
      </c>
      <c r="N53" s="170">
        <f>ROUND(N107*Содержание!$H$8*(1+$H$14)*(1-$H$15)*(1-$H$16),0)</f>
        <v>501953</v>
      </c>
      <c r="O53" s="170">
        <f>ROUND(O107*Содержание!$H$8*(1+$H$14)*(1-$H$15)*(1-$H$16),0)</f>
        <v>519312</v>
      </c>
      <c r="P53" s="170">
        <f>ROUND(P107*Содержание!$H$8*(1+$H$14)*(1-$H$15)*(1-$H$16),0)</f>
        <v>527221</v>
      </c>
      <c r="Q53" s="170">
        <f>ROUND(Q107*Содержание!$H$8*(1+$H$14)*(1-$H$15)*(1-$H$16),0)</f>
        <v>555346</v>
      </c>
      <c r="R53" s="170">
        <f>ROUND(R107*Содержание!$H$8*(1+$H$14)*(1-$H$15)*(1-$H$16),0)</f>
        <v>572815</v>
      </c>
      <c r="S53" s="170">
        <f>ROUND(S107*Содержание!$H$8*(1+$H$14)*(1-$H$15)*(1-$H$16),0)</f>
        <v>588965</v>
      </c>
      <c r="T53" s="170">
        <f>ROUND(T107*Содержание!$H$8*(1+$H$14)*(1-$H$15)*(1-$H$16),0)</f>
        <v>596433</v>
      </c>
      <c r="U53" s="170">
        <f>ROUND(U107*Содержание!$H$8*(1+$H$14)*(1-$H$15)*(1-$H$16),0)</f>
        <v>614890</v>
      </c>
      <c r="V53" s="170">
        <f>ROUND(V107*Содержание!$H$8*(1+$H$14)*(1-$H$15)*(1-$H$16),0)</f>
        <v>624778</v>
      </c>
      <c r="W53" s="170">
        <f>ROUND(W107*Содержание!$H$8*(1+$H$14)*(1-$H$15)*(1-$H$16),0)</f>
        <v>644003</v>
      </c>
      <c r="X53" s="170">
        <f>ROUND(X107*Содержание!$H$8*(1+$H$14)*(1-$H$15)*(1-$H$16),0)</f>
        <v>652902</v>
      </c>
      <c r="Y53" s="170">
        <f>ROUND(Y107*Содержание!$H$8*(1+$H$14)*(1-$H$15)*(1-$H$16),0)</f>
        <v>669821</v>
      </c>
      <c r="Z53" s="170">
        <f>ROUND(Z107*Содержание!$H$8*(1+$H$14)*(1-$H$15)*(1-$H$16),0)</f>
        <v>742658</v>
      </c>
      <c r="AA53" s="170">
        <f>ROUND(AA107*Содержание!$H$8*(1+$H$14)*(1-$H$15)*(1-$H$16),0)</f>
        <v>762983</v>
      </c>
      <c r="AB53" s="170">
        <f>ROUND(AB107*Содержание!$H$8*(1+$H$14)*(1-$H$15)*(1-$H$16),0)</f>
        <v>787812</v>
      </c>
      <c r="AC53" s="170">
        <f>ROUND(AC107*Содержание!$H$8*(1+$H$14)*(1-$H$15)*(1-$H$16),0)</f>
        <v>804400</v>
      </c>
      <c r="AD53" s="170">
        <f>ROUND(AD107*Содержание!$H$8*(1+$H$14)*(1-$H$15)*(1-$H$16),0)</f>
        <v>833404</v>
      </c>
      <c r="AE53" s="170">
        <f>ROUND(AE107*Содержание!$H$8*(1+$H$14)*(1-$H$15)*(1-$H$16),0)</f>
        <v>846695</v>
      </c>
      <c r="AF53" s="170">
        <f>ROUND(AF107*Содержание!$H$8*(1+$H$14)*(1-$H$15)*(1-$H$16),0)</f>
        <v>857463</v>
      </c>
      <c r="AG53" s="170">
        <f>ROUND(AG107*Содержание!$H$8*(1+$H$14)*(1-$H$15)*(1-$H$16),0)</f>
        <v>861969</v>
      </c>
      <c r="AH53" s="170">
        <f>ROUND(AH107*Содержание!$H$8*(1+$H$14)*(1-$H$15)*(1-$H$16),0)</f>
        <v>869548</v>
      </c>
      <c r="AI53" s="170">
        <f>ROUND(AI107*Содержание!$H$8*(1+$H$14)*(1-$H$15)*(1-$H$16),0)</f>
        <v>880644</v>
      </c>
      <c r="AJ53" s="170">
        <f>ROUND(AJ107*Содержание!$H$8*(1+$H$14)*(1-$H$15)*(1-$H$16),0)</f>
        <v>903605</v>
      </c>
      <c r="AK53" s="170">
        <f>ROUND(AK107*Содержание!$H$8*(1+$H$14)*(1-$H$15)*(1-$H$16),0)</f>
        <v>924259</v>
      </c>
      <c r="AL53" s="170">
        <f>ROUND(AL107*Содержание!$H$8*(1+$H$14)*(1-$H$15)*(1-$H$16),0)</f>
        <v>935902</v>
      </c>
      <c r="AM53" s="170">
        <f>ROUND(AM107*Содержание!$H$8*(1+$H$14)*(1-$H$15)*(1-$H$16),0)</f>
        <v>948537</v>
      </c>
      <c r="AN53" s="170">
        <f>ROUND(AN107*Содержание!$H$8*(1+$H$14)*(1-$H$15)*(1-$H$16),0)</f>
        <v>956997</v>
      </c>
      <c r="AO53" s="170">
        <f>ROUND(AO107*Содержание!$H$8*(1+$H$14)*(1-$H$15)*(1-$H$16),0)</f>
        <v>969741</v>
      </c>
      <c r="AP53" s="71"/>
      <c r="AQ53" s="110" t="s">
        <v>281</v>
      </c>
      <c r="AR53" s="13"/>
      <c r="AS53" s="94"/>
      <c r="AT53" s="94"/>
      <c r="AU53" s="94"/>
      <c r="AV53" s="110" t="s">
        <v>281</v>
      </c>
      <c r="AW53" s="94"/>
      <c r="AX53" s="94"/>
      <c r="AY53" s="94"/>
      <c r="AZ53" s="94"/>
    </row>
    <row r="54" spans="1:52">
      <c r="A54" s="46">
        <v>6000</v>
      </c>
      <c r="B54" s="170">
        <f>ROUND(B108*Содержание!$H$8*(1+$H$14)*(1-$H$15)*(1-$H$16),0)</f>
        <v>331341</v>
      </c>
      <c r="C54" s="170">
        <f>ROUND(C108*Содержание!$H$8*(1+$H$14)*(1-$H$15)*(1-$H$16),0)</f>
        <v>337161</v>
      </c>
      <c r="D54" s="170">
        <f>ROUND(D108*Содержание!$H$8*(1+$H$14)*(1-$H$15)*(1-$H$16),0)</f>
        <v>353641</v>
      </c>
      <c r="E54" s="170">
        <f>ROUND(E108*Содержание!$H$8*(1+$H$14)*(1-$H$15)*(1-$H$16),0)</f>
        <v>372978</v>
      </c>
      <c r="F54" s="170">
        <f>ROUND(F108*Содержание!$H$8*(1+$H$14)*(1-$H$15)*(1-$H$16),0)</f>
        <v>385061</v>
      </c>
      <c r="G54" s="170">
        <f>ROUND(G108*Содержание!$H$8*(1+$H$14)*(1-$H$15)*(1-$H$16),0)</f>
        <v>399344</v>
      </c>
      <c r="H54" s="170">
        <f>ROUND(H108*Содержание!$H$8*(1+$H$14)*(1-$H$15)*(1-$H$16),0)</f>
        <v>413736</v>
      </c>
      <c r="I54" s="170">
        <f>ROUND(I108*Содержание!$H$8*(1+$H$14)*(1-$H$15)*(1-$H$16),0)</f>
        <v>434499</v>
      </c>
      <c r="J54" s="170">
        <f>ROUND(J108*Содержание!$H$8*(1+$H$14)*(1-$H$15)*(1-$H$16),0)</f>
        <v>445046</v>
      </c>
      <c r="K54" s="170">
        <f>ROUND(K108*Содержание!$H$8*(1+$H$14)*(1-$H$15)*(1-$H$16),0)</f>
        <v>458338</v>
      </c>
      <c r="L54" s="170">
        <f>ROUND(L108*Содержание!$H$8*(1+$H$14)*(1-$H$15)*(1-$H$16),0)</f>
        <v>472732</v>
      </c>
      <c r="M54" s="170">
        <f>ROUND(M108*Содержание!$H$8*(1+$H$14)*(1-$H$15)*(1-$H$16),0)</f>
        <v>495803</v>
      </c>
      <c r="N54" s="170">
        <f>ROUND(N108*Содержание!$H$8*(1+$H$14)*(1-$H$15)*(1-$H$16),0)</f>
        <v>508984</v>
      </c>
      <c r="O54" s="170">
        <f>ROUND(O108*Содержание!$H$8*(1+$H$14)*(1-$H$15)*(1-$H$16),0)</f>
        <v>526452</v>
      </c>
      <c r="P54" s="170">
        <f>ROUND(P108*Содержание!$H$8*(1+$H$14)*(1-$H$15)*(1-$H$16),0)</f>
        <v>533923</v>
      </c>
      <c r="Q54" s="170">
        <f>ROUND(Q108*Содержание!$H$8*(1+$H$14)*(1-$H$15)*(1-$H$16),0)</f>
        <v>562706</v>
      </c>
      <c r="R54" s="170">
        <f>ROUND(R108*Содержание!$H$8*(1+$H$14)*(1-$H$15)*(1-$H$16),0)</f>
        <v>580174</v>
      </c>
      <c r="S54" s="170">
        <f>ROUND(S108*Содержание!$H$8*(1+$H$14)*(1-$H$15)*(1-$H$16),0)</f>
        <v>596982</v>
      </c>
      <c r="T54" s="170">
        <f>ROUND(T108*Содержание!$H$8*(1+$H$14)*(1-$H$15)*(1-$H$16),0)</f>
        <v>604784</v>
      </c>
      <c r="U54" s="170">
        <f>ROUND(U108*Содержание!$H$8*(1+$H$14)*(1-$H$15)*(1-$H$16),0)</f>
        <v>634557</v>
      </c>
      <c r="V54" s="170">
        <f>ROUND(V108*Содержание!$H$8*(1+$H$14)*(1-$H$15)*(1-$H$16),0)</f>
        <v>645211</v>
      </c>
      <c r="W54" s="170">
        <f>ROUND(W108*Содержание!$H$8*(1+$H$14)*(1-$H$15)*(1-$H$16),0)</f>
        <v>660921</v>
      </c>
      <c r="X54" s="170">
        <f>ROUND(X108*Содержание!$H$8*(1+$H$14)*(1-$H$15)*(1-$H$16),0)</f>
        <v>673666</v>
      </c>
      <c r="Y54" s="170">
        <f>ROUND(Y108*Содержание!$H$8*(1+$H$14)*(1-$H$15)*(1-$H$16),0)</f>
        <v>691793</v>
      </c>
      <c r="Z54" s="170">
        <f>ROUND(Z108*Содержание!$H$8*(1+$H$14)*(1-$H$15)*(1-$H$16),0)</f>
        <v>765290</v>
      </c>
      <c r="AA54" s="170">
        <f>ROUND(AA108*Содержание!$H$8*(1+$H$14)*(1-$H$15)*(1-$H$16),0)</f>
        <v>786164</v>
      </c>
      <c r="AB54" s="170">
        <f>ROUND(AB108*Содержание!$H$8*(1+$H$14)*(1-$H$15)*(1-$H$16),0)</f>
        <v>811539</v>
      </c>
      <c r="AC54" s="170">
        <f>ROUND(AC108*Содержание!$H$8*(1+$H$14)*(1-$H$15)*(1-$H$16),0)</f>
        <v>828240</v>
      </c>
      <c r="AD54" s="170">
        <f>ROUND(AD108*Содержание!$H$8*(1+$H$14)*(1-$H$15)*(1-$H$16),0)</f>
        <v>859111</v>
      </c>
      <c r="AE54" s="170">
        <f>ROUND(AE108*Содержание!$H$8*(1+$H$14)*(1-$H$15)*(1-$H$16),0)</f>
        <v>872514</v>
      </c>
      <c r="AF54" s="170">
        <f>ROUND(AF108*Содержание!$H$8*(1+$H$14)*(1-$H$15)*(1-$H$16),0)</f>
        <v>878773</v>
      </c>
      <c r="AG54" s="170">
        <f>ROUND(AG108*Содержание!$H$8*(1+$H$14)*(1-$H$15)*(1-$H$16),0)</f>
        <v>883060</v>
      </c>
      <c r="AH54" s="170">
        <f>ROUND(AH108*Содержание!$H$8*(1+$H$14)*(1-$H$15)*(1-$H$16),0)</f>
        <v>895803</v>
      </c>
      <c r="AI54" s="170">
        <f>ROUND(AI108*Содержание!$H$8*(1+$H$14)*(1-$H$15)*(1-$H$16),0)</f>
        <v>907450</v>
      </c>
      <c r="AJ54" s="170">
        <f>ROUND(AJ108*Содержание!$H$8*(1+$H$14)*(1-$H$15)*(1-$H$16),0)</f>
        <v>931509</v>
      </c>
      <c r="AK54" s="170">
        <f>ROUND(AK108*Содержание!$H$8*(1+$H$14)*(1-$H$15)*(1-$H$16),0)</f>
        <v>952493</v>
      </c>
      <c r="AL54" s="170">
        <f>ROUND(AL108*Содержание!$H$8*(1+$H$14)*(1-$H$15)*(1-$H$16),0)</f>
        <v>959414</v>
      </c>
      <c r="AM54" s="170">
        <f>ROUND(AM108*Содержание!$H$8*(1+$H$14)*(1-$H$15)*(1-$H$16),0)</f>
        <v>977321</v>
      </c>
      <c r="AN54" s="170">
        <f>ROUND(AN108*Содержание!$H$8*(1+$H$14)*(1-$H$15)*(1-$H$16),0)</f>
        <v>986110</v>
      </c>
      <c r="AO54" s="170">
        <f>ROUND(AO108*Содержание!$H$8*(1+$H$14)*(1-$H$15)*(1-$H$16),0)</f>
        <v>994021</v>
      </c>
      <c r="AP54" s="71"/>
      <c r="AQ54" s="110" t="s">
        <v>280</v>
      </c>
      <c r="AR54" s="165"/>
      <c r="AS54" s="165"/>
      <c r="AT54" s="165"/>
      <c r="AU54" s="165"/>
      <c r="AV54" s="110" t="s">
        <v>282</v>
      </c>
      <c r="AW54" s="165"/>
      <c r="AX54" s="94"/>
      <c r="AY54" s="94"/>
      <c r="AZ54" s="94"/>
    </row>
    <row r="55" spans="1:52" ht="7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</row>
    <row r="56" spans="1:52">
      <c r="A56" s="1"/>
      <c r="B56" s="77"/>
      <c r="C56" s="165" t="s">
        <v>598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65" t="s">
        <v>551</v>
      </c>
      <c r="AR56" s="165"/>
      <c r="AS56" s="165"/>
      <c r="AT56" s="165"/>
      <c r="AU56" s="165"/>
      <c r="AV56" s="165"/>
      <c r="AW56" s="165"/>
      <c r="AX56" s="165"/>
      <c r="AY56" s="165"/>
      <c r="AZ56" s="165"/>
    </row>
    <row r="57" spans="1:52">
      <c r="A57" s="1"/>
      <c r="B57" s="1"/>
      <c r="C57" s="79" t="s">
        <v>229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9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3.5" customHeight="1">
      <c r="A59" s="1"/>
      <c r="B59" s="1"/>
      <c r="C59" s="1"/>
      <c r="D59" s="52" t="s">
        <v>473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1"/>
      <c r="V59" s="52" t="s">
        <v>128</v>
      </c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1"/>
      <c r="AH59" s="1"/>
      <c r="AI59" s="1"/>
      <c r="AJ59" s="1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</row>
    <row r="60" spans="1:52" ht="15" customHeight="1">
      <c r="A60" s="1"/>
      <c r="B60" s="1"/>
      <c r="C60" s="1"/>
      <c r="D60" s="585" t="s">
        <v>713</v>
      </c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1"/>
      <c r="T60" s="1"/>
      <c r="U60" s="51"/>
      <c r="V60" s="585" t="s">
        <v>457</v>
      </c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585"/>
      <c r="AH60" s="1"/>
      <c r="AI60" s="1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>
      <c r="A61" s="1"/>
      <c r="B61" s="1"/>
      <c r="C61" s="1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1"/>
      <c r="T61" s="1"/>
      <c r="U61" s="51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585"/>
      <c r="AH61" s="1"/>
      <c r="AI61" s="1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 ht="45" customHeight="1">
      <c r="A62" s="1"/>
      <c r="B62" s="1"/>
      <c r="C62" s="1"/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1"/>
      <c r="T62" s="1"/>
      <c r="U62" s="1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585"/>
      <c r="AH62" s="1"/>
      <c r="AI62" s="1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3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15.75">
      <c r="A64" s="1"/>
      <c r="B64" s="1"/>
      <c r="C64" s="1"/>
      <c r="D64" s="5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52"/>
      <c r="V64" s="52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" customHeight="1">
      <c r="A65" s="1"/>
      <c r="B65" s="1"/>
      <c r="C65" s="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1"/>
      <c r="T65" s="1"/>
      <c r="U65" s="51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1"/>
      <c r="AI65" s="1"/>
      <c r="AJ65" s="1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</row>
    <row r="66" spans="1:52" ht="15" customHeight="1">
      <c r="A66" s="1"/>
      <c r="B66" s="1"/>
      <c r="C66" s="1"/>
      <c r="D66" s="52" t="s">
        <v>475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1"/>
      <c r="T66" s="1"/>
      <c r="U66" s="51"/>
      <c r="V66" s="52" t="s">
        <v>477</v>
      </c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1"/>
      <c r="AI66" s="1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 ht="15" customHeight="1">
      <c r="A67" s="1"/>
      <c r="B67" s="1"/>
      <c r="C67" s="1"/>
      <c r="D67" s="468" t="s">
        <v>474</v>
      </c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1"/>
      <c r="T67" s="1"/>
      <c r="U67" s="51"/>
      <c r="V67" s="585" t="s">
        <v>476</v>
      </c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 ht="13.5" customHeight="1">
      <c r="A68" s="1"/>
      <c r="B68" s="1"/>
      <c r="C68" s="1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1"/>
      <c r="T68" s="1"/>
      <c r="U68" s="41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2" customHeight="1">
      <c r="A69" s="1"/>
      <c r="B69" s="1"/>
      <c r="C69" s="1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1"/>
      <c r="T69" s="1"/>
      <c r="U69" s="1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</row>
    <row r="70" spans="1:52">
      <c r="A70" s="1"/>
      <c r="B70" s="1"/>
      <c r="C70" s="1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1"/>
      <c r="T70" s="1"/>
      <c r="U70" s="1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>
      <c r="A72" s="152" t="s">
        <v>570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>
      <c r="A74" s="46"/>
      <c r="B74" s="46">
        <v>2125</v>
      </c>
      <c r="C74" s="46">
        <v>2250</v>
      </c>
      <c r="D74" s="46">
        <v>2375</v>
      </c>
      <c r="E74" s="46">
        <v>2500</v>
      </c>
      <c r="F74" s="46">
        <v>2625</v>
      </c>
      <c r="G74" s="46">
        <v>2750</v>
      </c>
      <c r="H74" s="46">
        <v>2875</v>
      </c>
      <c r="I74" s="46">
        <v>3000</v>
      </c>
      <c r="J74" s="46">
        <v>3125</v>
      </c>
      <c r="K74" s="46">
        <v>3250</v>
      </c>
      <c r="L74" s="46">
        <v>3375</v>
      </c>
      <c r="M74" s="46">
        <v>3500</v>
      </c>
      <c r="N74" s="46">
        <v>3625</v>
      </c>
      <c r="O74" s="46">
        <v>3750</v>
      </c>
      <c r="P74" s="46">
        <v>3875</v>
      </c>
      <c r="Q74" s="46">
        <v>4000</v>
      </c>
      <c r="R74" s="46">
        <v>4125</v>
      </c>
      <c r="S74" s="46">
        <v>4250</v>
      </c>
      <c r="T74" s="46">
        <v>4375</v>
      </c>
      <c r="U74" s="46">
        <v>4500</v>
      </c>
      <c r="V74" s="46">
        <v>4625</v>
      </c>
      <c r="W74" s="46">
        <v>4750</v>
      </c>
      <c r="X74" s="46">
        <v>4875</v>
      </c>
      <c r="Y74" s="46">
        <v>5000</v>
      </c>
      <c r="Z74" s="46">
        <v>5125</v>
      </c>
      <c r="AA74" s="46">
        <v>5250</v>
      </c>
      <c r="AB74" s="46">
        <v>5375</v>
      </c>
      <c r="AC74" s="46">
        <v>5500</v>
      </c>
      <c r="AD74" s="46">
        <v>5625</v>
      </c>
      <c r="AE74" s="46">
        <v>5750</v>
      </c>
      <c r="AF74" s="46">
        <v>5875</v>
      </c>
      <c r="AG74" s="46">
        <v>6000</v>
      </c>
      <c r="AH74" s="46">
        <v>6125</v>
      </c>
      <c r="AI74" s="46">
        <v>6250</v>
      </c>
      <c r="AJ74" s="46">
        <v>6375</v>
      </c>
      <c r="AK74" s="46">
        <v>6500</v>
      </c>
      <c r="AL74" s="46">
        <v>6625</v>
      </c>
      <c r="AM74" s="46">
        <v>6750</v>
      </c>
      <c r="AN74" s="46">
        <v>6875</v>
      </c>
      <c r="AO74" s="46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46">
        <v>1875</v>
      </c>
      <c r="B75" s="171">
        <v>135617.2881355932</v>
      </c>
      <c r="C75" s="171">
        <v>145138.98305084746</v>
      </c>
      <c r="D75" s="171">
        <v>148800</v>
      </c>
      <c r="E75" s="171">
        <v>151851.86440677967</v>
      </c>
      <c r="F75" s="171">
        <v>160032.20338983051</v>
      </c>
      <c r="G75" s="171">
        <v>168454.57627118644</v>
      </c>
      <c r="H75" s="171">
        <v>172113.55932203389</v>
      </c>
      <c r="I75" s="171">
        <v>175411.52542372883</v>
      </c>
      <c r="J75" s="171">
        <v>190180.67796610171</v>
      </c>
      <c r="K75" s="171">
        <v>193476.61016949153</v>
      </c>
      <c r="L75" s="171">
        <v>197503.72881355931</v>
      </c>
      <c r="M75" s="171">
        <v>200311.52542372883</v>
      </c>
      <c r="N75" s="171">
        <v>209712.20338983051</v>
      </c>
      <c r="O75" s="171">
        <v>218134.57627118644</v>
      </c>
      <c r="P75" s="171">
        <v>222405.76271186443</v>
      </c>
      <c r="Q75" s="171">
        <v>226190.8474576271</v>
      </c>
      <c r="R75" s="171">
        <v>238519.32203389832</v>
      </c>
      <c r="S75" s="171">
        <v>242791.5254237288</v>
      </c>
      <c r="T75" s="171">
        <v>246333.55932203392</v>
      </c>
      <c r="U75" s="171">
        <v>249994.57627118644</v>
      </c>
      <c r="V75" s="171">
        <v>261834.9152542373</v>
      </c>
      <c r="W75" s="171">
        <v>273064.06779661018</v>
      </c>
      <c r="X75" s="171">
        <v>276360</v>
      </c>
      <c r="Y75" s="171">
        <v>280267.11864406778</v>
      </c>
      <c r="Z75" s="171">
        <v>284417.28813559323</v>
      </c>
      <c r="AA75" s="171">
        <v>294183.05084745766</v>
      </c>
      <c r="AB75" s="171">
        <v>299429.49152542377</v>
      </c>
      <c r="AC75" s="171">
        <v>304070.84745762713</v>
      </c>
      <c r="AD75" s="171">
        <v>308586.10169491527</v>
      </c>
      <c r="AE75" s="171">
        <v>313101.35593220335</v>
      </c>
      <c r="AF75" s="171">
        <v>322626.10169491527</v>
      </c>
      <c r="AG75" s="171">
        <v>327751.52542372886</v>
      </c>
      <c r="AH75" s="171">
        <v>338494.57627118641</v>
      </c>
      <c r="AI75" s="171">
        <v>348625.42372881353</v>
      </c>
      <c r="AJ75" s="171">
        <v>353752.88135593222</v>
      </c>
      <c r="AK75" s="171">
        <v>358512.20338983054</v>
      </c>
      <c r="AL75" s="171">
        <v>363152.54237288132</v>
      </c>
      <c r="AM75" s="171">
        <v>373648.4745762712</v>
      </c>
      <c r="AN75" s="171">
        <v>378774.9152542373</v>
      </c>
      <c r="AO75" s="171">
        <v>383415.2542372882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6">
        <v>2000</v>
      </c>
      <c r="B76" s="171">
        <v>138425.08474576272</v>
      </c>
      <c r="C76" s="171">
        <v>148189.83050847458</v>
      </c>
      <c r="D76" s="171">
        <v>151851.86440677967</v>
      </c>
      <c r="E76" s="171">
        <v>155027.79661016949</v>
      </c>
      <c r="F76" s="171">
        <v>163326.10169491527</v>
      </c>
      <c r="G76" s="171">
        <v>171992.54237288138</v>
      </c>
      <c r="H76" s="171">
        <v>175532.54237288138</v>
      </c>
      <c r="I76" s="171">
        <v>178951.52542372883</v>
      </c>
      <c r="J76" s="171">
        <v>194209.83050847458</v>
      </c>
      <c r="K76" s="171">
        <v>197503.72881355931</v>
      </c>
      <c r="L76" s="171">
        <v>201411.86440677967</v>
      </c>
      <c r="M76" s="171">
        <v>204584.74576271189</v>
      </c>
      <c r="N76" s="171">
        <v>214105.42372881356</v>
      </c>
      <c r="O76" s="171">
        <v>222650.8474576271</v>
      </c>
      <c r="P76" s="171">
        <v>226801.01694915254</v>
      </c>
      <c r="Q76" s="171">
        <v>230829.15254237287</v>
      </c>
      <c r="R76" s="171">
        <v>243401.69491525425</v>
      </c>
      <c r="S76" s="171">
        <v>247673.89830508476</v>
      </c>
      <c r="T76" s="171">
        <v>251458.98305084748</v>
      </c>
      <c r="U76" s="171">
        <v>255244.06779661015</v>
      </c>
      <c r="V76" s="171">
        <v>267204.40677966102</v>
      </c>
      <c r="W76" s="171">
        <v>278680.67796610168</v>
      </c>
      <c r="X76" s="171">
        <v>282097.62711864407</v>
      </c>
      <c r="Y76" s="171">
        <v>286003.72881355934</v>
      </c>
      <c r="Z76" s="171">
        <v>290276.94915254239</v>
      </c>
      <c r="AA76" s="171">
        <v>300287.79661016946</v>
      </c>
      <c r="AB76" s="171">
        <v>305535.25423728814</v>
      </c>
      <c r="AC76" s="171">
        <v>310294.57627118641</v>
      </c>
      <c r="AD76" s="171">
        <v>314933.89830508473</v>
      </c>
      <c r="AE76" s="171">
        <v>319450.16949152545</v>
      </c>
      <c r="AF76" s="171">
        <v>329096.94915254239</v>
      </c>
      <c r="AG76" s="171">
        <v>334341.35593220341</v>
      </c>
      <c r="AH76" s="171">
        <v>345328.4745762712</v>
      </c>
      <c r="AI76" s="171">
        <v>355582.37288135599</v>
      </c>
      <c r="AJ76" s="171">
        <v>360952.88135593222</v>
      </c>
      <c r="AK76" s="171">
        <v>366079.32203389832</v>
      </c>
      <c r="AL76" s="171">
        <v>370598.64406779665</v>
      </c>
      <c r="AM76" s="171">
        <v>381459.66101694916</v>
      </c>
      <c r="AN76" s="171">
        <v>386466.10169491527</v>
      </c>
      <c r="AO76" s="171">
        <v>391226.44067796611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46">
        <v>2125</v>
      </c>
      <c r="B77" s="171">
        <v>142941.35593220338</v>
      </c>
      <c r="C77" s="171">
        <v>148800</v>
      </c>
      <c r="D77" s="171">
        <v>155027.79661016949</v>
      </c>
      <c r="E77" s="171">
        <v>163204.06779661015</v>
      </c>
      <c r="F77" s="171">
        <v>166745.08474576272</v>
      </c>
      <c r="G77" s="171">
        <v>175411.52542372883</v>
      </c>
      <c r="H77" s="171">
        <v>179317.62711864404</v>
      </c>
      <c r="I77" s="171">
        <v>188228.13559322033</v>
      </c>
      <c r="J77" s="171">
        <v>198115.93220338982</v>
      </c>
      <c r="K77" s="171">
        <v>201897.96610169494</v>
      </c>
      <c r="L77" s="171">
        <v>205807.11864406781</v>
      </c>
      <c r="M77" s="171">
        <v>216060</v>
      </c>
      <c r="N77" s="171">
        <v>218255.59322033898</v>
      </c>
      <c r="O77" s="171">
        <v>226801.01694915254</v>
      </c>
      <c r="P77" s="171">
        <v>230829.15254237287</v>
      </c>
      <c r="Q77" s="171">
        <v>242060.33898305087</v>
      </c>
      <c r="R77" s="171">
        <v>248162.03389830509</v>
      </c>
      <c r="S77" s="171">
        <v>253655.59322033898</v>
      </c>
      <c r="T77" s="171">
        <v>256464.40677966102</v>
      </c>
      <c r="U77" s="171">
        <v>267695.59322033898</v>
      </c>
      <c r="V77" s="171">
        <v>272331.86440677964</v>
      </c>
      <c r="W77" s="171">
        <v>284784.40677966102</v>
      </c>
      <c r="X77" s="171">
        <v>288567.45762711862</v>
      </c>
      <c r="Y77" s="171">
        <v>292960.67796610168</v>
      </c>
      <c r="Z77" s="171">
        <v>301142.03389830509</v>
      </c>
      <c r="AA77" s="171">
        <v>312006.10169491527</v>
      </c>
      <c r="AB77" s="171">
        <v>316763.3898305085</v>
      </c>
      <c r="AC77" s="171">
        <v>321524.74576271186</v>
      </c>
      <c r="AD77" s="171">
        <v>326041.01694915252</v>
      </c>
      <c r="AE77" s="171">
        <v>330923.3898305085</v>
      </c>
      <c r="AF77" s="171">
        <v>341178.30508474575</v>
      </c>
      <c r="AG77" s="171">
        <v>345693.55932203389</v>
      </c>
      <c r="AH77" s="171">
        <v>357901.01694915252</v>
      </c>
      <c r="AI77" s="171">
        <v>367300.67796610174</v>
      </c>
      <c r="AJ77" s="171">
        <v>372672.20338983054</v>
      </c>
      <c r="AK77" s="171">
        <v>377676.61016949156</v>
      </c>
      <c r="AL77" s="171">
        <v>382925.08474576275</v>
      </c>
      <c r="AM77" s="171">
        <v>392934.9152542373</v>
      </c>
      <c r="AN77" s="171">
        <v>398061.35593220341</v>
      </c>
      <c r="AO77" s="171">
        <v>402456.61016949156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46">
        <v>2250</v>
      </c>
      <c r="B78" s="171">
        <v>148311.86440677967</v>
      </c>
      <c r="C78" s="171">
        <v>155390.84745762713</v>
      </c>
      <c r="D78" s="171">
        <v>159174.91525423728</v>
      </c>
      <c r="E78" s="171">
        <v>171260.33898305087</v>
      </c>
      <c r="F78" s="171">
        <v>176386.77966101695</v>
      </c>
      <c r="G78" s="171">
        <v>183345.76271186443</v>
      </c>
      <c r="H78" s="171">
        <v>187129.83050847458</v>
      </c>
      <c r="I78" s="171">
        <v>200802.71186440677</v>
      </c>
      <c r="J78" s="171">
        <v>205685.08474576272</v>
      </c>
      <c r="K78" s="171">
        <v>209467.11864406781</v>
      </c>
      <c r="L78" s="171">
        <v>217768.4745762712</v>
      </c>
      <c r="M78" s="171">
        <v>221551.52542372883</v>
      </c>
      <c r="N78" s="171">
        <v>233149.83050847458</v>
      </c>
      <c r="O78" s="171">
        <v>238519.32203389832</v>
      </c>
      <c r="P78" s="171">
        <v>242427.45762711865</v>
      </c>
      <c r="Q78" s="171">
        <v>251336.94915254237</v>
      </c>
      <c r="R78" s="171">
        <v>263544.40677966102</v>
      </c>
      <c r="S78" s="171">
        <v>268670.84745762713</v>
      </c>
      <c r="T78" s="171">
        <v>272944.06779661018</v>
      </c>
      <c r="U78" s="171">
        <v>277703.3898305085</v>
      </c>
      <c r="V78" s="171">
        <v>291009.15254237287</v>
      </c>
      <c r="W78" s="171">
        <v>295036.27118644072</v>
      </c>
      <c r="X78" s="171">
        <v>299188.4745762712</v>
      </c>
      <c r="Y78" s="171">
        <v>312248.13559322036</v>
      </c>
      <c r="Z78" s="171">
        <v>314080.67796610168</v>
      </c>
      <c r="AA78" s="171">
        <v>317251.52542372886</v>
      </c>
      <c r="AB78" s="171">
        <v>321891.86440677964</v>
      </c>
      <c r="AC78" s="171">
        <v>327264.40677966102</v>
      </c>
      <c r="AD78" s="171">
        <v>332023.72881355934</v>
      </c>
      <c r="AE78" s="171">
        <v>337883.3898305085</v>
      </c>
      <c r="AF78" s="171">
        <v>347160</v>
      </c>
      <c r="AG78" s="171">
        <v>353018.64406779665</v>
      </c>
      <c r="AH78" s="171">
        <v>364981.01694915252</v>
      </c>
      <c r="AI78" s="171">
        <v>375112.88135593222</v>
      </c>
      <c r="AJ78" s="171">
        <v>380239.32203389832</v>
      </c>
      <c r="AK78" s="171">
        <v>385610.84745762713</v>
      </c>
      <c r="AL78" s="171">
        <v>391104.40677966102</v>
      </c>
      <c r="AM78" s="171">
        <v>401479.32203389832</v>
      </c>
      <c r="AN78" s="171">
        <v>407216.94915254239</v>
      </c>
      <c r="AO78" s="171">
        <v>412221.35593220341</v>
      </c>
    </row>
    <row r="79" spans="1:52" hidden="1" outlineLevel="1">
      <c r="A79" s="46">
        <v>2375</v>
      </c>
      <c r="B79" s="171">
        <v>154048.4745762712</v>
      </c>
      <c r="C79" s="171">
        <v>158687.79661016949</v>
      </c>
      <c r="D79" s="171">
        <v>165158.64406779662</v>
      </c>
      <c r="E79" s="171">
        <v>173823.05084745763</v>
      </c>
      <c r="F79" s="171">
        <v>179562.71186440677</v>
      </c>
      <c r="G79" s="171">
        <v>190911.86440677967</v>
      </c>
      <c r="H79" s="171">
        <v>194209.83050847458</v>
      </c>
      <c r="I79" s="171">
        <v>203609.49152542371</v>
      </c>
      <c r="J79" s="171">
        <v>209467.11864406781</v>
      </c>
      <c r="K79" s="171">
        <v>213250.16949152542</v>
      </c>
      <c r="L79" s="171">
        <v>226068.81355932204</v>
      </c>
      <c r="M79" s="171">
        <v>237909.15254237287</v>
      </c>
      <c r="N79" s="171">
        <v>242302.37288135593</v>
      </c>
      <c r="O79" s="171">
        <v>243523.72881355931</v>
      </c>
      <c r="P79" s="171">
        <v>252193.22033898305</v>
      </c>
      <c r="Q79" s="171">
        <v>261225.76271186443</v>
      </c>
      <c r="R79" s="171">
        <v>273797.28813559323</v>
      </c>
      <c r="S79" s="171">
        <v>279167.79661016946</v>
      </c>
      <c r="T79" s="171">
        <v>284172.20338983054</v>
      </c>
      <c r="U79" s="171">
        <v>297233.89830508473</v>
      </c>
      <c r="V79" s="171">
        <v>302117.28813559323</v>
      </c>
      <c r="W79" s="171">
        <v>309075.25423728814</v>
      </c>
      <c r="X79" s="171">
        <v>313589.49152542377</v>
      </c>
      <c r="Y79" s="171">
        <v>323966.44067796611</v>
      </c>
      <c r="Z79" s="171">
        <v>337273.22033898305</v>
      </c>
      <c r="AA79" s="171">
        <v>348625.42372881353</v>
      </c>
      <c r="AB79" s="171">
        <v>353995.93220338988</v>
      </c>
      <c r="AC79" s="171">
        <v>360098.64406779665</v>
      </c>
      <c r="AD79" s="171">
        <v>366203.3898305085</v>
      </c>
      <c r="AE79" s="171">
        <v>371208.81355932209</v>
      </c>
      <c r="AF79" s="171">
        <v>383658.30508474575</v>
      </c>
      <c r="AG79" s="171">
        <v>389517.96610169497</v>
      </c>
      <c r="AH79" s="171">
        <v>403309.83050847455</v>
      </c>
      <c r="AI79" s="171">
        <v>414542.03389830509</v>
      </c>
      <c r="AJ79" s="171">
        <v>420644.74576271186</v>
      </c>
      <c r="AK79" s="171">
        <v>426380.33898305084</v>
      </c>
      <c r="AL79" s="171">
        <v>432241.01694915252</v>
      </c>
      <c r="AM79" s="171">
        <v>443715.2542372882</v>
      </c>
      <c r="AN79" s="171">
        <v>450306.10169491527</v>
      </c>
      <c r="AO79" s="171">
        <v>456288.81355932209</v>
      </c>
    </row>
    <row r="80" spans="1:52" hidden="1" outlineLevel="1">
      <c r="A80" s="46">
        <v>2500</v>
      </c>
      <c r="B80" s="171">
        <v>163936.27118644066</v>
      </c>
      <c r="C80" s="171">
        <v>169917.96610169494</v>
      </c>
      <c r="D80" s="171">
        <v>173091.86440677967</v>
      </c>
      <c r="E80" s="171">
        <v>185420.33898305087</v>
      </c>
      <c r="F80" s="171">
        <v>192500.33898305087</v>
      </c>
      <c r="G80" s="171">
        <v>203852.54237288138</v>
      </c>
      <c r="H80" s="171">
        <v>207636.61016949153</v>
      </c>
      <c r="I80" s="171">
        <v>215448.81355932204</v>
      </c>
      <c r="J80" s="171">
        <v>221795.59322033898</v>
      </c>
      <c r="K80" s="171">
        <v>232904.74576271189</v>
      </c>
      <c r="L80" s="171">
        <v>237422.03389830509</v>
      </c>
      <c r="M80" s="171">
        <v>248651.18644067796</v>
      </c>
      <c r="N80" s="171">
        <v>254386.77966101695</v>
      </c>
      <c r="O80" s="171">
        <v>265863.05084745766</v>
      </c>
      <c r="P80" s="171">
        <v>269768.13559322036</v>
      </c>
      <c r="Q80" s="171">
        <v>279534.9152542373</v>
      </c>
      <c r="R80" s="171">
        <v>286981.01694915252</v>
      </c>
      <c r="S80" s="171">
        <v>292352.54237288138</v>
      </c>
      <c r="T80" s="171">
        <v>296989.83050847461</v>
      </c>
      <c r="U80" s="171">
        <v>310662.71186440683</v>
      </c>
      <c r="V80" s="171">
        <v>316400.33898305084</v>
      </c>
      <c r="W80" s="171">
        <v>331291.52542372886</v>
      </c>
      <c r="X80" s="171">
        <v>335441.69491525419</v>
      </c>
      <c r="Y80" s="171">
        <v>340203.05084745766</v>
      </c>
      <c r="Z80" s="171">
        <v>359121.35593220341</v>
      </c>
      <c r="AA80" s="171">
        <v>371817.96610169497</v>
      </c>
      <c r="AB80" s="171">
        <v>378164.74576271186</v>
      </c>
      <c r="AC80" s="171">
        <v>384268.4745762712</v>
      </c>
      <c r="AD80" s="171">
        <v>390492.20338983054</v>
      </c>
      <c r="AE80" s="171">
        <v>397329.15254237287</v>
      </c>
      <c r="AF80" s="171">
        <v>409414.57627118641</v>
      </c>
      <c r="AG80" s="171">
        <v>415517.28813559323</v>
      </c>
      <c r="AH80" s="171">
        <v>429678.30508474575</v>
      </c>
      <c r="AI80" s="171">
        <v>443715.2542372882</v>
      </c>
      <c r="AJ80" s="171">
        <v>449941.01694915252</v>
      </c>
      <c r="AK80" s="171">
        <v>456409.83050847461</v>
      </c>
      <c r="AL80" s="171">
        <v>462148.4745762712</v>
      </c>
      <c r="AM80" s="171">
        <v>475087.11864406784</v>
      </c>
      <c r="AN80" s="171">
        <v>481800</v>
      </c>
      <c r="AO80" s="171">
        <v>489123.05084745761</v>
      </c>
    </row>
    <row r="81" spans="1:41" hidden="1" outlineLevel="1">
      <c r="A81" s="46">
        <v>2625</v>
      </c>
      <c r="B81" s="171">
        <v>169795.93220338982</v>
      </c>
      <c r="C81" s="171">
        <v>174557.2881355932</v>
      </c>
      <c r="D81" s="171">
        <v>184565.08474576272</v>
      </c>
      <c r="E81" s="171">
        <v>193842.71186440677</v>
      </c>
      <c r="F81" s="171">
        <v>200558.64406779662</v>
      </c>
      <c r="G81" s="171">
        <v>208492.88135593222</v>
      </c>
      <c r="H81" s="171">
        <v>216913.22033898305</v>
      </c>
      <c r="I81" s="171">
        <v>227289.15254237287</v>
      </c>
      <c r="J81" s="171">
        <v>235101.35593220338</v>
      </c>
      <c r="K81" s="171">
        <v>244258.98305084748</v>
      </c>
      <c r="L81" s="171">
        <v>249262.37288135593</v>
      </c>
      <c r="M81" s="171">
        <v>260857.62711864407</v>
      </c>
      <c r="N81" s="171">
        <v>265618.98305084748</v>
      </c>
      <c r="O81" s="171">
        <v>278558.64406779659</v>
      </c>
      <c r="P81" s="171">
        <v>283073.89830508473</v>
      </c>
      <c r="Q81" s="171">
        <v>287712.20338983054</v>
      </c>
      <c r="R81" s="171">
        <v>303338.64406779659</v>
      </c>
      <c r="S81" s="171">
        <v>308586.10169491527</v>
      </c>
      <c r="T81" s="171">
        <v>313957.62711864407</v>
      </c>
      <c r="U81" s="171">
        <v>328359.66101694916</v>
      </c>
      <c r="V81" s="171">
        <v>334831.52542372886</v>
      </c>
      <c r="W81" s="171">
        <v>342886.77966101695</v>
      </c>
      <c r="X81" s="171">
        <v>347037.96610169491</v>
      </c>
      <c r="Y81" s="171">
        <v>358512.20338983054</v>
      </c>
      <c r="Z81" s="171">
        <v>363637.62711864407</v>
      </c>
      <c r="AA81" s="171">
        <v>372062.03389830509</v>
      </c>
      <c r="AB81" s="171">
        <v>377921.69491525419</v>
      </c>
      <c r="AC81" s="171">
        <v>384389.49152542377</v>
      </c>
      <c r="AD81" s="171">
        <v>390860.33898305084</v>
      </c>
      <c r="AE81" s="171">
        <v>396474.9152542373</v>
      </c>
      <c r="AF81" s="171">
        <v>408558.30508474575</v>
      </c>
      <c r="AG81" s="171">
        <v>414542.03389830509</v>
      </c>
      <c r="AH81" s="171">
        <v>443715.2542372882</v>
      </c>
      <c r="AI81" s="171">
        <v>469836.61016949156</v>
      </c>
      <c r="AJ81" s="171">
        <v>473621.69491525419</v>
      </c>
      <c r="AK81" s="171">
        <v>476918.64406779665</v>
      </c>
      <c r="AL81" s="171">
        <v>479482.37288135593</v>
      </c>
      <c r="AM81" s="171">
        <v>485583.05084745761</v>
      </c>
      <c r="AN81" s="171">
        <v>488636.94915254239</v>
      </c>
      <c r="AO81" s="171">
        <v>489856.27118644066</v>
      </c>
    </row>
    <row r="82" spans="1:41" hidden="1" outlineLevel="1">
      <c r="A82" s="46">
        <v>2750</v>
      </c>
      <c r="B82" s="171">
        <v>174432.20338983051</v>
      </c>
      <c r="C82" s="171">
        <v>184689.15254237287</v>
      </c>
      <c r="D82" s="171">
        <v>189938.64406779662</v>
      </c>
      <c r="E82" s="171">
        <v>199825.42372881356</v>
      </c>
      <c r="F82" s="171">
        <v>206049.15254237287</v>
      </c>
      <c r="G82" s="171">
        <v>218134.57627118644</v>
      </c>
      <c r="H82" s="171">
        <v>222528.81355932204</v>
      </c>
      <c r="I82" s="171">
        <v>234370.16949152542</v>
      </c>
      <c r="J82" s="171">
        <v>247064.74576271186</v>
      </c>
      <c r="K82" s="171">
        <v>251581.01694915254</v>
      </c>
      <c r="L82" s="171">
        <v>256342.37288135593</v>
      </c>
      <c r="M82" s="171">
        <v>268913.89830508473</v>
      </c>
      <c r="N82" s="171">
        <v>274408.4745762712</v>
      </c>
      <c r="O82" s="171">
        <v>287712.20338983054</v>
      </c>
      <c r="P82" s="171">
        <v>292352.54237288138</v>
      </c>
      <c r="Q82" s="171">
        <v>296624.74576271186</v>
      </c>
      <c r="R82" s="171">
        <v>313101.35593220335</v>
      </c>
      <c r="S82" s="171">
        <v>319328.1355932203</v>
      </c>
      <c r="T82" s="171">
        <v>325308.81355932209</v>
      </c>
      <c r="U82" s="171">
        <v>340692.20338983054</v>
      </c>
      <c r="V82" s="171">
        <v>346182.71186440677</v>
      </c>
      <c r="W82" s="171">
        <v>353507.79661016952</v>
      </c>
      <c r="X82" s="171">
        <v>358512.20338983054</v>
      </c>
      <c r="Y82" s="171">
        <v>370229.49152542377</v>
      </c>
      <c r="Z82" s="171">
        <v>375845.08474576275</v>
      </c>
      <c r="AA82" s="171">
        <v>384389.49152542377</v>
      </c>
      <c r="AB82" s="171">
        <v>390982.37288135599</v>
      </c>
      <c r="AC82" s="171">
        <v>397451.18644067796</v>
      </c>
      <c r="AD82" s="171">
        <v>403309.83050847455</v>
      </c>
      <c r="AE82" s="171">
        <v>409901.69491525419</v>
      </c>
      <c r="AF82" s="171">
        <v>422840.33898305084</v>
      </c>
      <c r="AG82" s="171">
        <v>429311.18644067796</v>
      </c>
      <c r="AH82" s="171">
        <v>470203.72881355934</v>
      </c>
      <c r="AI82" s="171">
        <v>471791.18644067796</v>
      </c>
      <c r="AJ82" s="171">
        <v>473743.72881355928</v>
      </c>
      <c r="AK82" s="171">
        <v>480578.64406779665</v>
      </c>
      <c r="AL82" s="171">
        <v>482534.23728813563</v>
      </c>
      <c r="AM82" s="171">
        <v>490223.3898305085</v>
      </c>
      <c r="AN82" s="171">
        <v>496448.1355932203</v>
      </c>
      <c r="AO82" s="171">
        <v>503041.01694915252</v>
      </c>
    </row>
    <row r="83" spans="1:41" hidden="1" outlineLevel="1">
      <c r="A83" s="46">
        <v>2875</v>
      </c>
      <c r="B83" s="171">
        <v>179926.77966101695</v>
      </c>
      <c r="C83" s="171">
        <v>189082.37288135593</v>
      </c>
      <c r="D83" s="171">
        <v>193476.61016949153</v>
      </c>
      <c r="E83" s="171">
        <v>203120.33898305087</v>
      </c>
      <c r="F83" s="171">
        <v>209712.20338983051</v>
      </c>
      <c r="G83" s="171">
        <v>221795.59322033898</v>
      </c>
      <c r="H83" s="171">
        <v>226801.01694915254</v>
      </c>
      <c r="I83" s="171">
        <v>238886.44067796611</v>
      </c>
      <c r="J83" s="171">
        <v>251581.01694915254</v>
      </c>
      <c r="K83" s="171">
        <v>256464.40677966102</v>
      </c>
      <c r="L83" s="171">
        <v>261101.69491525425</v>
      </c>
      <c r="M83" s="171">
        <v>273064.06779661018</v>
      </c>
      <c r="N83" s="171">
        <v>279656.94915254239</v>
      </c>
      <c r="O83" s="171">
        <v>292960.67796610168</v>
      </c>
      <c r="P83" s="171">
        <v>297601.01694915252</v>
      </c>
      <c r="Q83" s="171">
        <v>311028.81355932204</v>
      </c>
      <c r="R83" s="171">
        <v>318352.88135593222</v>
      </c>
      <c r="S83" s="171">
        <v>325308.81355932209</v>
      </c>
      <c r="T83" s="171">
        <v>329337.96610169491</v>
      </c>
      <c r="U83" s="171">
        <v>344718.30508474575</v>
      </c>
      <c r="V83" s="171">
        <v>351188.1355932203</v>
      </c>
      <c r="W83" s="171">
        <v>367300.67796610174</v>
      </c>
      <c r="X83" s="171">
        <v>371695.93220338988</v>
      </c>
      <c r="Y83" s="171">
        <v>376822.37288135599</v>
      </c>
      <c r="Z83" s="171">
        <v>394277.28813559323</v>
      </c>
      <c r="AA83" s="171">
        <v>408072.20338983054</v>
      </c>
      <c r="AB83" s="171">
        <v>414420</v>
      </c>
      <c r="AC83" s="171">
        <v>421866.10169491527</v>
      </c>
      <c r="AD83" s="171">
        <v>428698.98305084743</v>
      </c>
      <c r="AE83" s="171">
        <v>435047.79661016952</v>
      </c>
      <c r="AF83" s="171">
        <v>448231.52542372886</v>
      </c>
      <c r="AG83" s="171">
        <v>454578.30508474575</v>
      </c>
      <c r="AH83" s="171">
        <v>480336.6101694915</v>
      </c>
      <c r="AI83" s="171">
        <v>484486.77966101695</v>
      </c>
      <c r="AJ83" s="171">
        <v>491200.67796610174</v>
      </c>
      <c r="AK83" s="171">
        <v>498159.66101694916</v>
      </c>
      <c r="AL83" s="171">
        <v>505235.59322033898</v>
      </c>
      <c r="AM83" s="171">
        <v>519884.74576271186</v>
      </c>
      <c r="AN83" s="171">
        <v>525498.30508474575</v>
      </c>
      <c r="AO83" s="171">
        <v>540025.42372881353</v>
      </c>
    </row>
    <row r="84" spans="1:41" hidden="1" outlineLevel="1">
      <c r="A84" s="46">
        <v>3000</v>
      </c>
      <c r="B84" s="171">
        <v>190180.67796610171</v>
      </c>
      <c r="C84" s="171">
        <v>199216.27118644069</v>
      </c>
      <c r="D84" s="171">
        <v>204098.64406779662</v>
      </c>
      <c r="E84" s="171">
        <v>216548.13559322033</v>
      </c>
      <c r="F84" s="171">
        <v>223016.94915254237</v>
      </c>
      <c r="G84" s="171">
        <v>236810.8474576271</v>
      </c>
      <c r="H84" s="171">
        <v>241816.27118644069</v>
      </c>
      <c r="I84" s="171">
        <v>253898.64406779659</v>
      </c>
      <c r="J84" s="171">
        <v>271599.66101694916</v>
      </c>
      <c r="K84" s="171">
        <v>276726.10169491527</v>
      </c>
      <c r="L84" s="171">
        <v>282708.81355932204</v>
      </c>
      <c r="M84" s="171">
        <v>288811.5254237288</v>
      </c>
      <c r="N84" s="171">
        <v>303461.69491525425</v>
      </c>
      <c r="O84" s="171">
        <v>317620.67796610168</v>
      </c>
      <c r="P84" s="171">
        <v>323478.30508474575</v>
      </c>
      <c r="Q84" s="171">
        <v>329704.06779661018</v>
      </c>
      <c r="R84" s="171">
        <v>344964.40677966102</v>
      </c>
      <c r="S84" s="171">
        <v>351921.35593220341</v>
      </c>
      <c r="T84" s="171">
        <v>358026.10169491527</v>
      </c>
      <c r="U84" s="171">
        <v>363884.74576271186</v>
      </c>
      <c r="V84" s="171">
        <v>381217.62711864407</v>
      </c>
      <c r="W84" s="171">
        <v>386098.98305084743</v>
      </c>
      <c r="X84" s="171">
        <v>391226.44067796611</v>
      </c>
      <c r="Y84" s="171">
        <v>408558.30508474575</v>
      </c>
      <c r="Z84" s="171">
        <v>418568.1355932203</v>
      </c>
      <c r="AA84" s="171">
        <v>432117.96610169497</v>
      </c>
      <c r="AB84" s="171">
        <v>440541.35593220341</v>
      </c>
      <c r="AC84" s="171">
        <v>447864.40677966102</v>
      </c>
      <c r="AD84" s="171">
        <v>453847.11864406784</v>
      </c>
      <c r="AE84" s="171">
        <v>461780.33898305084</v>
      </c>
      <c r="AF84" s="171">
        <v>476429.49152542371</v>
      </c>
      <c r="AG84" s="171">
        <v>483630.50847457629</v>
      </c>
      <c r="AH84" s="171">
        <v>504382.37288135593</v>
      </c>
      <c r="AI84" s="171">
        <v>518054.23728813563</v>
      </c>
      <c r="AJ84" s="171">
        <v>522205.42372881353</v>
      </c>
      <c r="AK84" s="171">
        <v>529893.55932203389</v>
      </c>
      <c r="AL84" s="171">
        <v>536974.57627118647</v>
      </c>
      <c r="AM84" s="171">
        <v>558336.6101694915</v>
      </c>
      <c r="AN84" s="171">
        <v>562242.71186440671</v>
      </c>
      <c r="AO84" s="171">
        <v>566636.94915254239</v>
      </c>
    </row>
    <row r="85" spans="1:41" hidden="1" outlineLevel="1">
      <c r="A85" s="46">
        <v>3125</v>
      </c>
      <c r="B85" s="171">
        <v>195675.25423728814</v>
      </c>
      <c r="C85" s="171">
        <v>205194.91525423728</v>
      </c>
      <c r="D85" s="171">
        <v>213007.11864406781</v>
      </c>
      <c r="E85" s="171">
        <v>228999.66101694916</v>
      </c>
      <c r="F85" s="171">
        <v>237296.94915254237</v>
      </c>
      <c r="G85" s="171">
        <v>247064.74576271186</v>
      </c>
      <c r="H85" s="171">
        <v>252435.25423728814</v>
      </c>
      <c r="I85" s="171">
        <v>271232.54237288138</v>
      </c>
      <c r="J85" s="171">
        <v>279167.79661016946</v>
      </c>
      <c r="K85" s="171">
        <v>284417.28813559323</v>
      </c>
      <c r="L85" s="171">
        <v>295403.3898305085</v>
      </c>
      <c r="M85" s="171">
        <v>309929.49152542377</v>
      </c>
      <c r="N85" s="171">
        <v>317251.52542372886</v>
      </c>
      <c r="O85" s="171">
        <v>327140.33898305084</v>
      </c>
      <c r="P85" s="171">
        <v>333000</v>
      </c>
      <c r="Q85" s="171">
        <v>345573.55932203389</v>
      </c>
      <c r="R85" s="171">
        <v>357412.88135593222</v>
      </c>
      <c r="S85" s="171">
        <v>364738.98305084743</v>
      </c>
      <c r="T85" s="171">
        <v>370475.59322033898</v>
      </c>
      <c r="U85" s="171">
        <v>384147.45762711862</v>
      </c>
      <c r="V85" s="171">
        <v>394156.27118644066</v>
      </c>
      <c r="W85" s="171">
        <v>403309.83050847455</v>
      </c>
      <c r="X85" s="171">
        <v>407828.1355932203</v>
      </c>
      <c r="Y85" s="171">
        <v>422354.23728813563</v>
      </c>
      <c r="Z85" s="171">
        <v>433094.23728813563</v>
      </c>
      <c r="AA85" s="171">
        <v>438709.83050847461</v>
      </c>
      <c r="AB85" s="171">
        <v>442370.84745762713</v>
      </c>
      <c r="AC85" s="171">
        <v>445424.74576271186</v>
      </c>
      <c r="AD85" s="171">
        <v>452503.72881355934</v>
      </c>
      <c r="AE85" s="171">
        <v>459583.72881355934</v>
      </c>
      <c r="AF85" s="171">
        <v>473743.72881355928</v>
      </c>
      <c r="AG85" s="171">
        <v>486927.45762711862</v>
      </c>
      <c r="AH85" s="171">
        <v>497303.3898305085</v>
      </c>
      <c r="AI85" s="171">
        <v>511828.4745762712</v>
      </c>
      <c r="AJ85" s="171">
        <v>524889.15254237282</v>
      </c>
      <c r="AK85" s="171">
        <v>536731.52542372886</v>
      </c>
      <c r="AL85" s="171">
        <v>541126.779661017</v>
      </c>
      <c r="AM85" s="171">
        <v>547228.47457627114</v>
      </c>
      <c r="AN85" s="171">
        <v>554918.64406779665</v>
      </c>
      <c r="AO85" s="171">
        <v>561265.42372881353</v>
      </c>
    </row>
    <row r="86" spans="1:41" hidden="1" outlineLevel="1">
      <c r="A86" s="46">
        <v>3250</v>
      </c>
      <c r="B86" s="171">
        <v>200802.71186440677</v>
      </c>
      <c r="C86" s="171">
        <v>212274.9152542373</v>
      </c>
      <c r="D86" s="171">
        <v>220089.15254237287</v>
      </c>
      <c r="E86" s="171">
        <v>232172.54237288138</v>
      </c>
      <c r="F86" s="171">
        <v>240716.94915254237</v>
      </c>
      <c r="G86" s="171">
        <v>250725.76271186443</v>
      </c>
      <c r="H86" s="171">
        <v>255975.25423728814</v>
      </c>
      <c r="I86" s="171">
        <v>274408.4745762712</v>
      </c>
      <c r="J86" s="171">
        <v>283320</v>
      </c>
      <c r="K86" s="171">
        <v>294061.01694915252</v>
      </c>
      <c r="L86" s="171">
        <v>299552.54237288138</v>
      </c>
      <c r="M86" s="171">
        <v>314080.67796610168</v>
      </c>
      <c r="N86" s="171">
        <v>321404.74576271186</v>
      </c>
      <c r="O86" s="171">
        <v>330560.33898305084</v>
      </c>
      <c r="P86" s="171">
        <v>343742.03389830509</v>
      </c>
      <c r="Q86" s="171">
        <v>360343.72881355934</v>
      </c>
      <c r="R86" s="171">
        <v>368276.94915254239</v>
      </c>
      <c r="S86" s="171">
        <v>374871.86440677964</v>
      </c>
      <c r="T86" s="171">
        <v>381459.66101694916</v>
      </c>
      <c r="U86" s="171">
        <v>399769.83050847455</v>
      </c>
      <c r="V86" s="171">
        <v>406851.86440677964</v>
      </c>
      <c r="W86" s="171">
        <v>416494.57627118641</v>
      </c>
      <c r="X86" s="171">
        <v>421866.10169491527</v>
      </c>
      <c r="Y86" s="171">
        <v>436391.18644067796</v>
      </c>
      <c r="Z86" s="171">
        <v>441151.52542372886</v>
      </c>
      <c r="AA86" s="171">
        <v>443715.2542372882</v>
      </c>
      <c r="AB86" s="171">
        <v>451163.3898305085</v>
      </c>
      <c r="AC86" s="171">
        <v>458729.49152542377</v>
      </c>
      <c r="AD86" s="171">
        <v>465443.3898305085</v>
      </c>
      <c r="AE86" s="171">
        <v>473011.52542372886</v>
      </c>
      <c r="AF86" s="171">
        <v>487537.62711864407</v>
      </c>
      <c r="AG86" s="171">
        <v>494982.71186440677</v>
      </c>
      <c r="AH86" s="171">
        <v>523669.83050847461</v>
      </c>
      <c r="AI86" s="171">
        <v>529529.49152542371</v>
      </c>
      <c r="AJ86" s="171">
        <v>538928.13559322036</v>
      </c>
      <c r="AK86" s="171">
        <v>551988.81355932204</v>
      </c>
      <c r="AL86" s="171">
        <v>560045.08474576275</v>
      </c>
      <c r="AM86" s="171">
        <v>648911.18644067796</v>
      </c>
      <c r="AN86" s="171">
        <v>650742.71186440683</v>
      </c>
      <c r="AO86" s="171">
        <v>653062.37288135593</v>
      </c>
    </row>
    <row r="87" spans="1:41" hidden="1" outlineLevel="1">
      <c r="A87" s="46">
        <v>3375</v>
      </c>
      <c r="B87" s="171">
        <v>207392.54237288138</v>
      </c>
      <c r="C87" s="171">
        <v>215936.94915254237</v>
      </c>
      <c r="D87" s="171">
        <v>223383.05084745763</v>
      </c>
      <c r="E87" s="171">
        <v>235101.35593220338</v>
      </c>
      <c r="F87" s="171">
        <v>243891.86440677964</v>
      </c>
      <c r="G87" s="171">
        <v>259026.10169491527</v>
      </c>
      <c r="H87" s="171">
        <v>264886.77966101695</v>
      </c>
      <c r="I87" s="171">
        <v>278801.69491525425</v>
      </c>
      <c r="J87" s="171">
        <v>293084.74576271186</v>
      </c>
      <c r="K87" s="171">
        <v>298821.35593220335</v>
      </c>
      <c r="L87" s="171">
        <v>303702.71186440677</v>
      </c>
      <c r="M87" s="171">
        <v>318964.06779661018</v>
      </c>
      <c r="N87" s="171">
        <v>326773.22033898305</v>
      </c>
      <c r="O87" s="171">
        <v>343742.03389830509</v>
      </c>
      <c r="P87" s="171">
        <v>348745.42372881353</v>
      </c>
      <c r="Q87" s="171">
        <v>364126.77966101695</v>
      </c>
      <c r="R87" s="171">
        <v>373283.3898305085</v>
      </c>
      <c r="S87" s="171">
        <v>380849.49152542377</v>
      </c>
      <c r="T87" s="171">
        <v>387441.35593220341</v>
      </c>
      <c r="U87" s="171">
        <v>405751.52542372886</v>
      </c>
      <c r="V87" s="171">
        <v>412588.4745762712</v>
      </c>
      <c r="W87" s="171">
        <v>422598.30508474575</v>
      </c>
      <c r="X87" s="171">
        <v>437123.3898305085</v>
      </c>
      <c r="Y87" s="171">
        <v>442737.96610169497</v>
      </c>
      <c r="Z87" s="171">
        <v>452259.66101694916</v>
      </c>
      <c r="AA87" s="171">
        <v>466665.76271186443</v>
      </c>
      <c r="AB87" s="171">
        <v>474964.06779661018</v>
      </c>
      <c r="AC87" s="171">
        <v>483020.33898305084</v>
      </c>
      <c r="AD87" s="171">
        <v>489977.28813559317</v>
      </c>
      <c r="AE87" s="171">
        <v>498159.66101694916</v>
      </c>
      <c r="AF87" s="171">
        <v>523303.72881355928</v>
      </c>
      <c r="AG87" s="171">
        <v>526231.52542372886</v>
      </c>
      <c r="AH87" s="171">
        <v>539049.15254237282</v>
      </c>
      <c r="AI87" s="171">
        <v>554674.57627118647</v>
      </c>
      <c r="AJ87" s="171">
        <v>571763.3898305085</v>
      </c>
      <c r="AK87" s="171">
        <v>578722.37288135593</v>
      </c>
      <c r="AL87" s="171">
        <v>636337.62711864419</v>
      </c>
      <c r="AM87" s="171">
        <v>649031.18644067796</v>
      </c>
      <c r="AN87" s="171">
        <v>651962.03389830503</v>
      </c>
      <c r="AO87" s="171">
        <v>667586.44067796611</v>
      </c>
    </row>
    <row r="88" spans="1:41" hidden="1" outlineLevel="1">
      <c r="A88" s="46">
        <v>3500</v>
      </c>
      <c r="B88" s="171">
        <v>211786.77966101695</v>
      </c>
      <c r="C88" s="171">
        <v>226924.06779661015</v>
      </c>
      <c r="D88" s="171">
        <v>232538.64406779662</v>
      </c>
      <c r="E88" s="171">
        <v>252312.20338983054</v>
      </c>
      <c r="F88" s="171">
        <v>261590.84745762713</v>
      </c>
      <c r="G88" s="171">
        <v>270135.25423728814</v>
      </c>
      <c r="H88" s="171">
        <v>275384.74576271186</v>
      </c>
      <c r="I88" s="171">
        <v>288445.42372881359</v>
      </c>
      <c r="J88" s="171">
        <v>304070.84745762713</v>
      </c>
      <c r="K88" s="171">
        <v>310174.57627118641</v>
      </c>
      <c r="L88" s="171">
        <v>316889.49152542377</v>
      </c>
      <c r="M88" s="171">
        <v>332632.88135593222</v>
      </c>
      <c r="N88" s="171">
        <v>341422.37288135599</v>
      </c>
      <c r="O88" s="171">
        <v>360098.64406779665</v>
      </c>
      <c r="P88" s="171">
        <v>366567.45762711862</v>
      </c>
      <c r="Q88" s="171">
        <v>383779.32203389832</v>
      </c>
      <c r="R88" s="171">
        <v>392569.83050847455</v>
      </c>
      <c r="S88" s="171">
        <v>399405.76271186443</v>
      </c>
      <c r="T88" s="171">
        <v>405751.52542372886</v>
      </c>
      <c r="U88" s="171">
        <v>424549.83050847461</v>
      </c>
      <c r="V88" s="171">
        <v>429433.22033898305</v>
      </c>
      <c r="W88" s="171">
        <v>447133.22033898305</v>
      </c>
      <c r="X88" s="171">
        <v>452627.79661016952</v>
      </c>
      <c r="Y88" s="171">
        <v>458851.52542372886</v>
      </c>
      <c r="Z88" s="171">
        <v>463980</v>
      </c>
      <c r="AA88" s="171">
        <v>479482.37288135593</v>
      </c>
      <c r="AB88" s="171">
        <v>487537.62711864407</v>
      </c>
      <c r="AC88" s="171">
        <v>495714.9152542373</v>
      </c>
      <c r="AD88" s="171">
        <v>515247.45762711862</v>
      </c>
      <c r="AE88" s="171">
        <v>518420.33898305084</v>
      </c>
      <c r="AF88" s="171">
        <v>529771.52542372886</v>
      </c>
      <c r="AG88" s="171">
        <v>535022.03389830503</v>
      </c>
      <c r="AH88" s="171">
        <v>553820.3389830509</v>
      </c>
      <c r="AI88" s="171">
        <v>574083.05084745761</v>
      </c>
      <c r="AJ88" s="171">
        <v>586778.64406779665</v>
      </c>
      <c r="AK88" s="171">
        <v>638656.2711864406</v>
      </c>
      <c r="AL88" s="171">
        <v>649642.37288135593</v>
      </c>
      <c r="AM88" s="171">
        <v>669906.10169491533</v>
      </c>
      <c r="AN88" s="171">
        <v>671005.42372881353</v>
      </c>
      <c r="AO88" s="171">
        <v>677596.2711864406</v>
      </c>
    </row>
    <row r="89" spans="1:41" hidden="1" outlineLevel="1">
      <c r="A89" s="46">
        <v>3625</v>
      </c>
      <c r="B89" s="171">
        <v>222650.8474576271</v>
      </c>
      <c r="C89" s="171">
        <v>230095.93220338982</v>
      </c>
      <c r="D89" s="171">
        <v>234736.27118644069</v>
      </c>
      <c r="E89" s="171">
        <v>254630.84745762713</v>
      </c>
      <c r="F89" s="171">
        <v>263665.42372881353</v>
      </c>
      <c r="G89" s="171">
        <v>272331.86440677964</v>
      </c>
      <c r="H89" s="171">
        <v>286981.01694915252</v>
      </c>
      <c r="I89" s="171">
        <v>300897.96610169491</v>
      </c>
      <c r="J89" s="171">
        <v>317741.69491525419</v>
      </c>
      <c r="K89" s="171">
        <v>324823.72881355934</v>
      </c>
      <c r="L89" s="171">
        <v>330681.35593220341</v>
      </c>
      <c r="M89" s="171">
        <v>346793.89830508473</v>
      </c>
      <c r="N89" s="171">
        <v>356680.67796610174</v>
      </c>
      <c r="O89" s="171">
        <v>375845.08474576275</v>
      </c>
      <c r="P89" s="171">
        <v>382436.94915254239</v>
      </c>
      <c r="Q89" s="171">
        <v>388784.74576271186</v>
      </c>
      <c r="R89" s="171">
        <v>409536.61016949156</v>
      </c>
      <c r="S89" s="171">
        <v>416738.64406779665</v>
      </c>
      <c r="T89" s="171">
        <v>423086.44067796611</v>
      </c>
      <c r="U89" s="171">
        <v>429068.1355932203</v>
      </c>
      <c r="V89" s="171">
        <v>448109.49152542377</v>
      </c>
      <c r="W89" s="171">
        <v>461780.33898305084</v>
      </c>
      <c r="X89" s="171">
        <v>472524.40677966108</v>
      </c>
      <c r="Y89" s="171">
        <v>478016.94915254239</v>
      </c>
      <c r="Z89" s="171">
        <v>490711.52542372886</v>
      </c>
      <c r="AA89" s="171">
        <v>508045.42372881353</v>
      </c>
      <c r="AB89" s="171">
        <v>516833.89830508473</v>
      </c>
      <c r="AC89" s="171">
        <v>536608.47457627114</v>
      </c>
      <c r="AD89" s="171">
        <v>537221.69491525425</v>
      </c>
      <c r="AE89" s="171">
        <v>555040.67796610168</v>
      </c>
      <c r="AF89" s="171">
        <v>561265.42372881353</v>
      </c>
      <c r="AG89" s="171">
        <v>569445.76271186443</v>
      </c>
      <c r="AH89" s="171">
        <v>593980.67796610168</v>
      </c>
      <c r="AI89" s="171">
        <v>669172.88135593222</v>
      </c>
      <c r="AJ89" s="171">
        <v>680037.96610169485</v>
      </c>
      <c r="AK89" s="171">
        <v>682845.76271186443</v>
      </c>
      <c r="AL89" s="171">
        <v>685409.49152542371</v>
      </c>
      <c r="AM89" s="171">
        <v>690657.96610169485</v>
      </c>
      <c r="AN89" s="171">
        <v>728255.59322033904</v>
      </c>
      <c r="AO89" s="171">
        <v>734846.44067796611</v>
      </c>
    </row>
    <row r="90" spans="1:41" hidden="1" outlineLevel="1">
      <c r="A90" s="46">
        <v>3750</v>
      </c>
      <c r="B90" s="171">
        <v>228142.37288135593</v>
      </c>
      <c r="C90" s="171">
        <v>241692.20338983054</v>
      </c>
      <c r="D90" s="171">
        <v>250725.76271186443</v>
      </c>
      <c r="E90" s="171">
        <v>269768.13559322036</v>
      </c>
      <c r="F90" s="171">
        <v>280511.18644067796</v>
      </c>
      <c r="G90" s="171">
        <v>286370.84745762713</v>
      </c>
      <c r="H90" s="171">
        <v>298456.27118644072</v>
      </c>
      <c r="I90" s="171">
        <v>311149.83050847461</v>
      </c>
      <c r="J90" s="171">
        <v>328239.66101694916</v>
      </c>
      <c r="K90" s="171">
        <v>334831.52542372886</v>
      </c>
      <c r="L90" s="171">
        <v>343009.83050847455</v>
      </c>
      <c r="M90" s="171">
        <v>351431.18644067796</v>
      </c>
      <c r="N90" s="171">
        <v>374871.86440677964</v>
      </c>
      <c r="O90" s="171">
        <v>385610.84745762713</v>
      </c>
      <c r="P90" s="171">
        <v>391960.67796610174</v>
      </c>
      <c r="Q90" s="171">
        <v>406241.69491525419</v>
      </c>
      <c r="R90" s="171">
        <v>415273.22033898305</v>
      </c>
      <c r="S90" s="171">
        <v>415761.35593220341</v>
      </c>
      <c r="T90" s="171">
        <v>422108.1355932203</v>
      </c>
      <c r="U90" s="171">
        <v>441639.66101694916</v>
      </c>
      <c r="V90" s="171">
        <v>447133.22033898305</v>
      </c>
      <c r="W90" s="171">
        <v>465811.52542372886</v>
      </c>
      <c r="X90" s="171">
        <v>472157.28813559317</v>
      </c>
      <c r="Y90" s="171">
        <v>497913.55932203389</v>
      </c>
      <c r="Z90" s="171">
        <v>488147.79661016952</v>
      </c>
      <c r="AA90" s="171">
        <v>515611.52542372886</v>
      </c>
      <c r="AB90" s="171">
        <v>524035.93220338982</v>
      </c>
      <c r="AC90" s="171">
        <v>524889.15254237282</v>
      </c>
      <c r="AD90" s="171">
        <v>530139.66101694922</v>
      </c>
      <c r="AE90" s="171">
        <v>539049.15254237282</v>
      </c>
      <c r="AF90" s="171">
        <v>556992.20338983054</v>
      </c>
      <c r="AG90" s="171">
        <v>566392.88135593222</v>
      </c>
      <c r="AH90" s="171">
        <v>651473.89830508479</v>
      </c>
      <c r="AI90" s="171">
        <v>653062.37288135593</v>
      </c>
      <c r="AJ90" s="171">
        <v>664414.57627118647</v>
      </c>
      <c r="AK90" s="171">
        <v>671615.59322033904</v>
      </c>
      <c r="AL90" s="171">
        <v>677596.2711864406</v>
      </c>
      <c r="AM90" s="171">
        <v>709213.22033898311</v>
      </c>
      <c r="AN90" s="171">
        <v>710308.47457627126</v>
      </c>
      <c r="AO90" s="171">
        <v>713361.35593220347</v>
      </c>
    </row>
    <row r="91" spans="1:41" hidden="1" outlineLevel="1">
      <c r="A91" s="46">
        <v>3875</v>
      </c>
      <c r="B91" s="171">
        <v>233270.8474576271</v>
      </c>
      <c r="C91" s="171">
        <v>246698.64406779659</v>
      </c>
      <c r="D91" s="171">
        <v>258171.86440677964</v>
      </c>
      <c r="E91" s="171">
        <v>271966.77966101695</v>
      </c>
      <c r="F91" s="171">
        <v>283929.15254237287</v>
      </c>
      <c r="G91" s="171">
        <v>297110.84745762713</v>
      </c>
      <c r="H91" s="171">
        <v>302238.30508474575</v>
      </c>
      <c r="I91" s="171">
        <v>323478.30508474575</v>
      </c>
      <c r="J91" s="171">
        <v>331535.59322033898</v>
      </c>
      <c r="K91" s="171">
        <v>338859.66101694916</v>
      </c>
      <c r="L91" s="171">
        <v>346915.93220338988</v>
      </c>
      <c r="M91" s="171">
        <v>366326.44067796611</v>
      </c>
      <c r="N91" s="171">
        <v>378895.93220338988</v>
      </c>
      <c r="O91" s="171">
        <v>390250.16949152545</v>
      </c>
      <c r="P91" s="171">
        <v>396718.98305084743</v>
      </c>
      <c r="Q91" s="171">
        <v>419668.4745762712</v>
      </c>
      <c r="R91" s="171">
        <v>432486.10169491527</v>
      </c>
      <c r="S91" s="171">
        <v>440296.27118644066</v>
      </c>
      <c r="T91" s="171">
        <v>446891.18644067796</v>
      </c>
      <c r="U91" s="171">
        <v>463369.83050847461</v>
      </c>
      <c r="V91" s="171">
        <v>474598.98305084743</v>
      </c>
      <c r="W91" s="171">
        <v>485094.9152542373</v>
      </c>
      <c r="X91" s="171">
        <v>501576.6101694915</v>
      </c>
      <c r="Y91" s="171">
        <v>517932.20338983054</v>
      </c>
      <c r="Z91" s="171">
        <v>523669.83050847461</v>
      </c>
      <c r="AA91" s="171">
        <v>528429.15254237282</v>
      </c>
      <c r="AB91" s="171">
        <v>536731.52542372886</v>
      </c>
      <c r="AC91" s="171">
        <v>545518.98305084754</v>
      </c>
      <c r="AD91" s="171">
        <v>554429.49152542371</v>
      </c>
      <c r="AE91" s="171">
        <v>563464.06779661018</v>
      </c>
      <c r="AF91" s="171">
        <v>626570.84745762718</v>
      </c>
      <c r="AG91" s="171">
        <v>632797.62711864419</v>
      </c>
      <c r="AH91" s="171">
        <v>676986.10169491533</v>
      </c>
      <c r="AI91" s="171">
        <v>683944.06779661018</v>
      </c>
      <c r="AJ91" s="171">
        <v>707869.83050847461</v>
      </c>
      <c r="AK91" s="171">
        <v>714704.74576271197</v>
      </c>
      <c r="AL91" s="171">
        <v>733992.20338983054</v>
      </c>
      <c r="AM91" s="171">
        <v>751203.05084745772</v>
      </c>
      <c r="AN91" s="171">
        <v>752423.38983050839</v>
      </c>
      <c r="AO91" s="171">
        <v>753156.6101694915</v>
      </c>
    </row>
    <row r="92" spans="1:41" hidden="1" outlineLevel="1">
      <c r="A92" s="46">
        <v>4000</v>
      </c>
      <c r="B92" s="171">
        <v>239128.4745762712</v>
      </c>
      <c r="C92" s="171">
        <v>259760.33898305087</v>
      </c>
      <c r="D92" s="171">
        <v>267204.40677966102</v>
      </c>
      <c r="E92" s="171">
        <v>281489.49152542377</v>
      </c>
      <c r="F92" s="171">
        <v>290153.89830508473</v>
      </c>
      <c r="G92" s="171">
        <v>306756.61016949156</v>
      </c>
      <c r="H92" s="171">
        <v>312369.15254237287</v>
      </c>
      <c r="I92" s="171">
        <v>327507.45762711862</v>
      </c>
      <c r="J92" s="171">
        <v>345207.45762711862</v>
      </c>
      <c r="K92" s="171">
        <v>352775.59322033898</v>
      </c>
      <c r="L92" s="171">
        <v>359733.55932203389</v>
      </c>
      <c r="M92" s="171">
        <v>377797.62711864407</v>
      </c>
      <c r="N92" s="171">
        <v>389638.98305084743</v>
      </c>
      <c r="O92" s="171">
        <v>411734.23728813563</v>
      </c>
      <c r="P92" s="171">
        <v>418448.1355932203</v>
      </c>
      <c r="Q92" s="171">
        <v>425528.1355932203</v>
      </c>
      <c r="R92" s="171">
        <v>447743.3898305085</v>
      </c>
      <c r="S92" s="171">
        <v>455188.4745762712</v>
      </c>
      <c r="T92" s="171">
        <v>462148.4745762712</v>
      </c>
      <c r="U92" s="171">
        <v>483508.4745762712</v>
      </c>
      <c r="V92" s="171">
        <v>490223.3898305085</v>
      </c>
      <c r="W92" s="171">
        <v>510487.11864406784</v>
      </c>
      <c r="X92" s="171">
        <v>517689.15254237287</v>
      </c>
      <c r="Y92" s="171">
        <v>525257.28813559317</v>
      </c>
      <c r="Z92" s="171">
        <v>526720.67796610168</v>
      </c>
      <c r="AA92" s="171">
        <v>528676.27118644072</v>
      </c>
      <c r="AB92" s="171">
        <v>548692.88135593222</v>
      </c>
      <c r="AC92" s="171">
        <v>552110.84745762707</v>
      </c>
      <c r="AD92" s="171">
        <v>555161.69491525425</v>
      </c>
      <c r="AE92" s="171">
        <v>613757.28813559317</v>
      </c>
      <c r="AF92" s="171">
        <v>631089.15254237282</v>
      </c>
      <c r="AG92" s="171">
        <v>637315.93220338982</v>
      </c>
      <c r="AH92" s="171">
        <v>676986.10169491533</v>
      </c>
      <c r="AI92" s="171">
        <v>692000.3389830509</v>
      </c>
      <c r="AJ92" s="171">
        <v>707869.83050847461</v>
      </c>
      <c r="AK92" s="171">
        <v>719465.08474576264</v>
      </c>
      <c r="AL92" s="171">
        <v>734480.3389830509</v>
      </c>
      <c r="AM92" s="171">
        <v>751326.10169491533</v>
      </c>
      <c r="AN92" s="171">
        <v>752668.47457627126</v>
      </c>
      <c r="AO92" s="171">
        <v>754253.89830508479</v>
      </c>
    </row>
    <row r="93" spans="1:41" hidden="1" outlineLevel="1">
      <c r="A93" s="46">
        <v>4125</v>
      </c>
      <c r="B93" s="171">
        <v>249141.35593220338</v>
      </c>
      <c r="C93" s="171">
        <v>263544.40677966102</v>
      </c>
      <c r="D93" s="171">
        <v>270135.25423728814</v>
      </c>
      <c r="E93" s="171">
        <v>285271.5254237288</v>
      </c>
      <c r="F93" s="171">
        <v>297478.98305084748</v>
      </c>
      <c r="G93" s="171">
        <v>318474.9152542373</v>
      </c>
      <c r="H93" s="171">
        <v>325433.89830508473</v>
      </c>
      <c r="I93" s="171">
        <v>342276.61016949156</v>
      </c>
      <c r="J93" s="171">
        <v>359855.59322033898</v>
      </c>
      <c r="K93" s="171">
        <v>365958.30508474575</v>
      </c>
      <c r="L93" s="171">
        <v>372916.27118644066</v>
      </c>
      <c r="M93" s="171">
        <v>391960.67796610174</v>
      </c>
      <c r="N93" s="171">
        <v>401969.49152542377</v>
      </c>
      <c r="O93" s="171">
        <v>415517.28813559323</v>
      </c>
      <c r="P93" s="171">
        <v>432608.1355932203</v>
      </c>
      <c r="Q93" s="171">
        <v>441275.59322033898</v>
      </c>
      <c r="R93" s="171">
        <v>465564.40677966108</v>
      </c>
      <c r="S93" s="171">
        <v>473621.69491525419</v>
      </c>
      <c r="T93" s="171">
        <v>480336.6101694915</v>
      </c>
      <c r="U93" s="171">
        <v>500478.30508474575</v>
      </c>
      <c r="V93" s="171">
        <v>507313.22033898305</v>
      </c>
      <c r="W93" s="171">
        <v>518054.23728813563</v>
      </c>
      <c r="X93" s="171">
        <v>536243.3898305085</v>
      </c>
      <c r="Y93" s="171">
        <v>543321.35593220335</v>
      </c>
      <c r="Z93" s="171">
        <v>544786.779661017</v>
      </c>
      <c r="AA93" s="171">
        <v>547228.47457627114</v>
      </c>
      <c r="AB93" s="171">
        <v>548936.94915254239</v>
      </c>
      <c r="AC93" s="171">
        <v>557237.28813559317</v>
      </c>
      <c r="AD93" s="171">
        <v>602160</v>
      </c>
      <c r="AE93" s="171">
        <v>632433.55932203389</v>
      </c>
      <c r="AF93" s="171">
        <v>638289.15254237282</v>
      </c>
      <c r="AG93" s="171">
        <v>644637.96610169485</v>
      </c>
      <c r="AH93" s="171">
        <v>693586.779661017</v>
      </c>
      <c r="AI93" s="171">
        <v>694931.18644067796</v>
      </c>
      <c r="AJ93" s="171">
        <v>708478.98305084754</v>
      </c>
      <c r="AK93" s="171">
        <v>728255.59322033904</v>
      </c>
      <c r="AL93" s="171">
        <v>735213.55932203389</v>
      </c>
      <c r="AM93" s="171">
        <v>751813.22033898311</v>
      </c>
      <c r="AN93" s="171">
        <v>752913.55932203389</v>
      </c>
      <c r="AO93" s="171">
        <v>788556.6101694915</v>
      </c>
    </row>
    <row r="94" spans="1:41" hidden="1" outlineLevel="1">
      <c r="A94" s="46">
        <v>4250</v>
      </c>
      <c r="B94" s="171">
        <v>254267.79661016949</v>
      </c>
      <c r="C94" s="171">
        <v>267326.44067796611</v>
      </c>
      <c r="D94" s="171">
        <v>273187.11864406778</v>
      </c>
      <c r="E94" s="171">
        <v>296747.79661016946</v>
      </c>
      <c r="F94" s="171">
        <v>310050.50847457629</v>
      </c>
      <c r="G94" s="171">
        <v>315300</v>
      </c>
      <c r="H94" s="171">
        <v>328971.86440677964</v>
      </c>
      <c r="I94" s="171">
        <v>345818.64406779665</v>
      </c>
      <c r="J94" s="171">
        <v>363884.74576271186</v>
      </c>
      <c r="K94" s="171">
        <v>370352.54237288132</v>
      </c>
      <c r="L94" s="171">
        <v>377676.61016949156</v>
      </c>
      <c r="M94" s="171">
        <v>396232.88135593222</v>
      </c>
      <c r="N94" s="171">
        <v>406972.88135593222</v>
      </c>
      <c r="O94" s="171">
        <v>427845.76271186443</v>
      </c>
      <c r="P94" s="171">
        <v>436758.30508474575</v>
      </c>
      <c r="Q94" s="171">
        <v>444813.55932203389</v>
      </c>
      <c r="R94" s="171">
        <v>469348.4745762712</v>
      </c>
      <c r="S94" s="171">
        <v>477406.77966101695</v>
      </c>
      <c r="T94" s="171">
        <v>484608.81355932204</v>
      </c>
      <c r="U94" s="171">
        <v>507313.22033898305</v>
      </c>
      <c r="V94" s="171">
        <v>513416.94915254239</v>
      </c>
      <c r="W94" s="171">
        <v>535144.06779661018</v>
      </c>
      <c r="X94" s="171">
        <v>542102.03389830503</v>
      </c>
      <c r="Y94" s="171">
        <v>549672.20338983054</v>
      </c>
      <c r="Z94" s="171">
        <v>552110.84745762707</v>
      </c>
      <c r="AA94" s="171">
        <v>554554.57627118647</v>
      </c>
      <c r="AB94" s="171">
        <v>560412.20338983054</v>
      </c>
      <c r="AC94" s="171">
        <v>603990.50847457629</v>
      </c>
      <c r="AD94" s="171">
        <v>632797.62711864419</v>
      </c>
      <c r="AE94" s="171">
        <v>641221.01694915257</v>
      </c>
      <c r="AF94" s="171">
        <v>673690.16949152551</v>
      </c>
      <c r="AG94" s="171">
        <v>680158.98305084754</v>
      </c>
      <c r="AH94" s="171">
        <v>694686.10169491533</v>
      </c>
      <c r="AI94" s="171">
        <v>709457.28813559329</v>
      </c>
      <c r="AJ94" s="171">
        <v>716901.35593220347</v>
      </c>
      <c r="AK94" s="171">
        <v>736801.01694915257</v>
      </c>
      <c r="AL94" s="171">
        <v>746199.6610169491</v>
      </c>
      <c r="AM94" s="171">
        <v>752668.47457627126</v>
      </c>
      <c r="AN94" s="171">
        <v>791240.3389830509</v>
      </c>
      <c r="AO94" s="171">
        <v>791730.5084745764</v>
      </c>
    </row>
    <row r="95" spans="1:41" hidden="1" outlineLevel="1">
      <c r="A95" s="46">
        <v>4375</v>
      </c>
      <c r="B95" s="171">
        <v>260492.54237288138</v>
      </c>
      <c r="C95" s="171">
        <v>270135.25423728814</v>
      </c>
      <c r="D95" s="171">
        <v>275505.76271186443</v>
      </c>
      <c r="E95" s="171">
        <v>298821.35593220335</v>
      </c>
      <c r="F95" s="171">
        <v>312248.13559322036</v>
      </c>
      <c r="G95" s="171">
        <v>323966.44067796611</v>
      </c>
      <c r="H95" s="171">
        <v>331900.67796610174</v>
      </c>
      <c r="I95" s="171">
        <v>350089.83050847455</v>
      </c>
      <c r="J95" s="171">
        <v>367909.83050847455</v>
      </c>
      <c r="K95" s="171">
        <v>374379.66101694916</v>
      </c>
      <c r="L95" s="171">
        <v>382436.94915254239</v>
      </c>
      <c r="M95" s="171">
        <v>401359.32203389832</v>
      </c>
      <c r="N95" s="171">
        <v>411978.30508474575</v>
      </c>
      <c r="O95" s="171">
        <v>433462.37288135599</v>
      </c>
      <c r="P95" s="171">
        <v>442126.77966101695</v>
      </c>
      <c r="Q95" s="171">
        <v>468129.15254237287</v>
      </c>
      <c r="R95" s="171">
        <v>474230.84745762707</v>
      </c>
      <c r="S95" s="171">
        <v>483265.42372881353</v>
      </c>
      <c r="T95" s="171">
        <v>490955.59322033898</v>
      </c>
      <c r="U95" s="171">
        <v>513170.84745762707</v>
      </c>
      <c r="V95" s="171">
        <v>519884.74576271186</v>
      </c>
      <c r="W95" s="171">
        <v>529893.55932203389</v>
      </c>
      <c r="X95" s="171">
        <v>537463.72881355928</v>
      </c>
      <c r="Y95" s="171">
        <v>572740.67796610168</v>
      </c>
      <c r="Z95" s="171">
        <v>566882.03389830503</v>
      </c>
      <c r="AA95" s="171">
        <v>573717.96610169497</v>
      </c>
      <c r="AB95" s="171">
        <v>604357.62711864407</v>
      </c>
      <c r="AC95" s="171">
        <v>635847.45762711868</v>
      </c>
      <c r="AD95" s="171">
        <v>642685.42372881353</v>
      </c>
      <c r="AE95" s="171">
        <v>677596.2711864406</v>
      </c>
      <c r="AF95" s="171">
        <v>681746.44067796611</v>
      </c>
      <c r="AG95" s="171">
        <v>690168.81355932204</v>
      </c>
      <c r="AH95" s="171">
        <v>734480.3389830509</v>
      </c>
      <c r="AI95" s="171">
        <v>735333.55932203389</v>
      </c>
      <c r="AJ95" s="171">
        <v>736801.01694915257</v>
      </c>
      <c r="AK95" s="171">
        <v>745588.47457627126</v>
      </c>
      <c r="AL95" s="171">
        <v>754620</v>
      </c>
      <c r="AM95" s="171">
        <v>785260.67796610168</v>
      </c>
      <c r="AN95" s="171">
        <v>791485.42372881353</v>
      </c>
      <c r="AO95" s="171">
        <v>792705.76271186443</v>
      </c>
    </row>
    <row r="96" spans="1:41" hidden="1" outlineLevel="1">
      <c r="A96" s="46">
        <v>4500</v>
      </c>
      <c r="B96" s="171">
        <v>265741.01694915252</v>
      </c>
      <c r="C96" s="171">
        <v>288445.42372881359</v>
      </c>
      <c r="D96" s="171">
        <v>296256.61016949156</v>
      </c>
      <c r="E96" s="171">
        <v>312737.28813559323</v>
      </c>
      <c r="F96" s="171">
        <v>327507.45762711862</v>
      </c>
      <c r="G96" s="171">
        <v>343742.03389830509</v>
      </c>
      <c r="H96" s="171">
        <v>357290.84745762713</v>
      </c>
      <c r="I96" s="171">
        <v>375481.01694915252</v>
      </c>
      <c r="J96" s="171">
        <v>383901.35593220341</v>
      </c>
      <c r="K96" s="171">
        <v>391592.54237288132</v>
      </c>
      <c r="L96" s="171">
        <v>399649.83050847455</v>
      </c>
      <c r="M96" s="171">
        <v>420034.57627118641</v>
      </c>
      <c r="N96" s="171">
        <v>432241.01694915252</v>
      </c>
      <c r="O96" s="171">
        <v>456409.83050847461</v>
      </c>
      <c r="P96" s="171">
        <v>463855.93220338988</v>
      </c>
      <c r="Q96" s="171">
        <v>476795.59322033898</v>
      </c>
      <c r="R96" s="171">
        <v>503161.01694915252</v>
      </c>
      <c r="S96" s="171">
        <v>512316.6101694915</v>
      </c>
      <c r="T96" s="171">
        <v>520492.88135593222</v>
      </c>
      <c r="U96" s="171">
        <v>544907.79661016946</v>
      </c>
      <c r="V96" s="171">
        <v>563342.03389830503</v>
      </c>
      <c r="W96" s="171">
        <v>576036.6101694915</v>
      </c>
      <c r="X96" s="171">
        <v>583483.72881355928</v>
      </c>
      <c r="Y96" s="171">
        <v>603013.22033898311</v>
      </c>
      <c r="Z96" s="171">
        <v>625718.64406779665</v>
      </c>
      <c r="AA96" s="171">
        <v>646348.47457627126</v>
      </c>
      <c r="AB96" s="171">
        <v>679182.71186440683</v>
      </c>
      <c r="AC96" s="171">
        <v>685897.62711864419</v>
      </c>
      <c r="AD96" s="171">
        <v>695785.42372881353</v>
      </c>
      <c r="AE96" s="171">
        <v>704207.79661016946</v>
      </c>
      <c r="AF96" s="171">
        <v>708725.08474576264</v>
      </c>
      <c r="AG96" s="171">
        <v>730451.18644067796</v>
      </c>
      <c r="AH96" s="171">
        <v>745957.62711864419</v>
      </c>
      <c r="AI96" s="171">
        <v>747663.05084745772</v>
      </c>
      <c r="AJ96" s="171">
        <v>793684.06779661018</v>
      </c>
      <c r="AK96" s="171">
        <v>794902.37288135593</v>
      </c>
      <c r="AL96" s="171">
        <v>800885.08474576275</v>
      </c>
      <c r="AM96" s="171">
        <v>813214.57627118647</v>
      </c>
      <c r="AN96" s="171">
        <v>818218.98305084754</v>
      </c>
      <c r="AO96" s="171">
        <v>842751.86440677976</v>
      </c>
    </row>
    <row r="97" spans="1:41" hidden="1" outlineLevel="1">
      <c r="A97" s="46">
        <v>4625</v>
      </c>
      <c r="B97" s="171">
        <v>275994.9152542373</v>
      </c>
      <c r="C97" s="171">
        <v>291253.22033898305</v>
      </c>
      <c r="D97" s="171">
        <v>299552.54237288138</v>
      </c>
      <c r="E97" s="171">
        <v>316520.33898305084</v>
      </c>
      <c r="F97" s="171">
        <v>330560.33898305084</v>
      </c>
      <c r="G97" s="171">
        <v>354363.05084745766</v>
      </c>
      <c r="H97" s="171">
        <v>362174.23728813563</v>
      </c>
      <c r="I97" s="171">
        <v>381337.62711864407</v>
      </c>
      <c r="J97" s="171">
        <v>400625.08474576275</v>
      </c>
      <c r="K97" s="171">
        <v>407337.96610169497</v>
      </c>
      <c r="L97" s="171">
        <v>416738.64406779665</v>
      </c>
      <c r="M97" s="171">
        <v>426380.33898305084</v>
      </c>
      <c r="N97" s="171">
        <v>451895.59322033898</v>
      </c>
      <c r="O97" s="171">
        <v>466784.74576271186</v>
      </c>
      <c r="P97" s="171">
        <v>475574.23728813563</v>
      </c>
      <c r="Q97" s="171">
        <v>483386.44067796611</v>
      </c>
      <c r="R97" s="171">
        <v>514880.33898305084</v>
      </c>
      <c r="S97" s="171">
        <v>528186.10169491533</v>
      </c>
      <c r="T97" s="171">
        <v>536243.3898305085</v>
      </c>
      <c r="U97" s="171">
        <v>559801.01694915257</v>
      </c>
      <c r="V97" s="171">
        <v>568346.44067796611</v>
      </c>
      <c r="W97" s="171">
        <v>581408.13559322036</v>
      </c>
      <c r="X97" s="171">
        <v>589463.3898305085</v>
      </c>
      <c r="Y97" s="171">
        <v>597763.72881355928</v>
      </c>
      <c r="Z97" s="171">
        <v>655746.10169491533</v>
      </c>
      <c r="AA97" s="171">
        <v>666122.03389830503</v>
      </c>
      <c r="AB97" s="171">
        <v>686629.83050847461</v>
      </c>
      <c r="AC97" s="171">
        <v>696028.47457627126</v>
      </c>
      <c r="AD97" s="171">
        <v>705063.05084745772</v>
      </c>
      <c r="AE97" s="171">
        <v>709698.30508474575</v>
      </c>
      <c r="AF97" s="171">
        <v>731428.47457627126</v>
      </c>
      <c r="AG97" s="171">
        <v>738874.57627118647</v>
      </c>
      <c r="AH97" s="171">
        <v>754376.94915254239</v>
      </c>
      <c r="AI97" s="171">
        <v>764021.69491525425</v>
      </c>
      <c r="AJ97" s="171">
        <v>799541.69491525425</v>
      </c>
      <c r="AK97" s="171">
        <v>800885.08474576275</v>
      </c>
      <c r="AL97" s="171">
        <v>807233.89830508479</v>
      </c>
      <c r="AM97" s="171">
        <v>814555.93220338994</v>
      </c>
      <c r="AN97" s="171">
        <v>845194.57627118647</v>
      </c>
      <c r="AO97" s="171">
        <v>852154.57627118647</v>
      </c>
    </row>
    <row r="98" spans="1:41" hidden="1" outlineLevel="1">
      <c r="A98" s="46">
        <v>4750</v>
      </c>
      <c r="B98" s="171">
        <v>281489.49152542377</v>
      </c>
      <c r="C98" s="171">
        <v>294548.13559322036</v>
      </c>
      <c r="D98" s="171">
        <v>302850.50847457629</v>
      </c>
      <c r="E98" s="171">
        <v>328604.74576271186</v>
      </c>
      <c r="F98" s="171">
        <v>344230.16949152545</v>
      </c>
      <c r="G98" s="171">
        <v>358026.10169491527</v>
      </c>
      <c r="H98" s="171">
        <v>366326.44067796611</v>
      </c>
      <c r="I98" s="171">
        <v>384999.66101694916</v>
      </c>
      <c r="J98" s="171">
        <v>404776.27118644066</v>
      </c>
      <c r="K98" s="171">
        <v>412221.35593220341</v>
      </c>
      <c r="L98" s="171">
        <v>420155.59322033898</v>
      </c>
      <c r="M98" s="171">
        <v>441639.66101694916</v>
      </c>
      <c r="N98" s="171">
        <v>455310.50847457629</v>
      </c>
      <c r="O98" s="171">
        <v>472279.32203389832</v>
      </c>
      <c r="P98" s="171">
        <v>490469.49152542371</v>
      </c>
      <c r="Q98" s="171">
        <v>508410.50847457629</v>
      </c>
      <c r="R98" s="171">
        <v>525257.28813559317</v>
      </c>
      <c r="S98" s="171">
        <v>535144.06779661018</v>
      </c>
      <c r="T98" s="171">
        <v>542467.11864406778</v>
      </c>
      <c r="U98" s="171">
        <v>566268.81355932204</v>
      </c>
      <c r="V98" s="171">
        <v>574328.13559322036</v>
      </c>
      <c r="W98" s="171">
        <v>598864.06779661018</v>
      </c>
      <c r="X98" s="171">
        <v>607772.54237288143</v>
      </c>
      <c r="Y98" s="171">
        <v>616075.93220338982</v>
      </c>
      <c r="Z98" s="171">
        <v>662826.10169491533</v>
      </c>
      <c r="AA98" s="171">
        <v>669906.10169491533</v>
      </c>
      <c r="AB98" s="171">
        <v>696028.47457627126</v>
      </c>
      <c r="AC98" s="171">
        <v>705063.05084745772</v>
      </c>
      <c r="AD98" s="171">
        <v>714704.74576271197</v>
      </c>
      <c r="AE98" s="171">
        <v>717270.50847457617</v>
      </c>
      <c r="AF98" s="171">
        <v>739973.89830508479</v>
      </c>
      <c r="AG98" s="171">
        <v>746687.79661016946</v>
      </c>
      <c r="AH98" s="171">
        <v>778302.71186440683</v>
      </c>
      <c r="AI98" s="171">
        <v>800762.03389830503</v>
      </c>
      <c r="AJ98" s="171">
        <v>807965.08474576275</v>
      </c>
      <c r="AK98" s="171">
        <v>814800</v>
      </c>
      <c r="AL98" s="171">
        <v>816387.45762711868</v>
      </c>
      <c r="AM98" s="171">
        <v>847271.18644067796</v>
      </c>
      <c r="AN98" s="171">
        <v>854595.25423728814</v>
      </c>
      <c r="AO98" s="171">
        <v>862040.3389830509</v>
      </c>
    </row>
    <row r="99" spans="1:41" hidden="1" outlineLevel="1">
      <c r="A99" s="46">
        <v>4875</v>
      </c>
      <c r="B99" s="171">
        <v>286858.98305084748</v>
      </c>
      <c r="C99" s="171">
        <v>297844.06779661018</v>
      </c>
      <c r="D99" s="171">
        <v>306145.42372881359</v>
      </c>
      <c r="E99" s="171">
        <v>332145.76271186443</v>
      </c>
      <c r="F99" s="171">
        <v>347525.08474576275</v>
      </c>
      <c r="G99" s="171">
        <v>362053.22033898305</v>
      </c>
      <c r="H99" s="171">
        <v>370229.49152542377</v>
      </c>
      <c r="I99" s="171">
        <v>388784.74576271186</v>
      </c>
      <c r="J99" s="171">
        <v>409536.61016949156</v>
      </c>
      <c r="K99" s="171">
        <v>416738.64406779665</v>
      </c>
      <c r="L99" s="171">
        <v>424794.9152542373</v>
      </c>
      <c r="M99" s="171">
        <v>446157.96610169497</v>
      </c>
      <c r="N99" s="171">
        <v>458607.45762711862</v>
      </c>
      <c r="O99" s="171">
        <v>483265.42372881353</v>
      </c>
      <c r="P99" s="171">
        <v>493886.44067796611</v>
      </c>
      <c r="Q99" s="171">
        <v>523792.88135593222</v>
      </c>
      <c r="R99" s="171">
        <v>531237.96610169497</v>
      </c>
      <c r="S99" s="171">
        <v>540271.52542372886</v>
      </c>
      <c r="T99" s="171">
        <v>547839.66101694922</v>
      </c>
      <c r="U99" s="171">
        <v>571763.3898305085</v>
      </c>
      <c r="V99" s="171">
        <v>580430.84745762718</v>
      </c>
      <c r="W99" s="171">
        <v>604966.779661017</v>
      </c>
      <c r="X99" s="171">
        <v>613757.28813559317</v>
      </c>
      <c r="Y99" s="171">
        <v>622300.67796610168</v>
      </c>
      <c r="Z99" s="171">
        <v>669906.10169491533</v>
      </c>
      <c r="AA99" s="171">
        <v>698225.08474576264</v>
      </c>
      <c r="AB99" s="171">
        <v>704207.79661016946</v>
      </c>
      <c r="AC99" s="171">
        <v>711653.89830508479</v>
      </c>
      <c r="AD99" s="171">
        <v>718243.72881355928</v>
      </c>
      <c r="AE99" s="171">
        <v>725204.74576271197</v>
      </c>
      <c r="AF99" s="171">
        <v>748274.23728813557</v>
      </c>
      <c r="AG99" s="171">
        <v>764021.69491525425</v>
      </c>
      <c r="AH99" s="171">
        <v>788311.52542372886</v>
      </c>
      <c r="AI99" s="171">
        <v>809307.45762711868</v>
      </c>
      <c r="AJ99" s="171">
        <v>810772.88135593222</v>
      </c>
      <c r="AK99" s="171">
        <v>823588.47457627126</v>
      </c>
      <c r="AL99" s="171">
        <v>850933.22033898311</v>
      </c>
      <c r="AM99" s="171">
        <v>856913.89830508479</v>
      </c>
      <c r="AN99" s="171">
        <v>864481.01694915257</v>
      </c>
      <c r="AO99" s="171">
        <v>865458.30508474575</v>
      </c>
    </row>
    <row r="100" spans="1:41" hidden="1" outlineLevel="1">
      <c r="A100" s="46">
        <v>5000</v>
      </c>
      <c r="B100" s="171">
        <v>301262.03389830509</v>
      </c>
      <c r="C100" s="171">
        <v>307365.76271186443</v>
      </c>
      <c r="D100" s="171">
        <v>328971.86440677964</v>
      </c>
      <c r="E100" s="171">
        <v>356070.50847457629</v>
      </c>
      <c r="F100" s="171">
        <v>362418.30508474575</v>
      </c>
      <c r="G100" s="171">
        <v>375481.01694915252</v>
      </c>
      <c r="H100" s="171">
        <v>388661.69491525419</v>
      </c>
      <c r="I100" s="171">
        <v>401601.35593220341</v>
      </c>
      <c r="J100" s="171">
        <v>415761.35593220341</v>
      </c>
      <c r="K100" s="171">
        <v>428698.98305084743</v>
      </c>
      <c r="L100" s="171">
        <v>441517.62711864407</v>
      </c>
      <c r="M100" s="171">
        <v>468129.15254237287</v>
      </c>
      <c r="N100" s="171">
        <v>486562.37288135593</v>
      </c>
      <c r="O100" s="171">
        <v>486927.45762711862</v>
      </c>
      <c r="P100" s="171">
        <v>499012.88135593222</v>
      </c>
      <c r="Q100" s="171">
        <v>527330.84745762707</v>
      </c>
      <c r="R100" s="171">
        <v>551623.72881355928</v>
      </c>
      <c r="S100" s="171">
        <v>565295.59322033892</v>
      </c>
      <c r="T100" s="171">
        <v>579695.59322033892</v>
      </c>
      <c r="U100" s="171">
        <v>605211.86440677964</v>
      </c>
      <c r="V100" s="171">
        <v>619493.89830508479</v>
      </c>
      <c r="W100" s="171">
        <v>633896.94915254239</v>
      </c>
      <c r="X100" s="171">
        <v>647934.91525423725</v>
      </c>
      <c r="Y100" s="171">
        <v>662093.89830508479</v>
      </c>
      <c r="Z100" s="171">
        <v>703597.62711864419</v>
      </c>
      <c r="AA100" s="171">
        <v>726301.01694915257</v>
      </c>
      <c r="AB100" s="171">
        <v>733015.93220338994</v>
      </c>
      <c r="AC100" s="171">
        <v>739850.84745762707</v>
      </c>
      <c r="AD100" s="171">
        <v>748151.18644067796</v>
      </c>
      <c r="AE100" s="171">
        <v>755230.16949152551</v>
      </c>
      <c r="AF100" s="171">
        <v>771344.74576271197</v>
      </c>
      <c r="AG100" s="171">
        <v>793314.91525423725</v>
      </c>
      <c r="AH100" s="171">
        <v>820416.6101694915</v>
      </c>
      <c r="AI100" s="171">
        <v>834088.47457627126</v>
      </c>
      <c r="AJ100" s="171">
        <v>850933.22033898311</v>
      </c>
      <c r="AK100" s="171">
        <v>852518.64406779665</v>
      </c>
      <c r="AL100" s="171">
        <v>884866.779661017</v>
      </c>
      <c r="AM100" s="171">
        <v>892802.03389830503</v>
      </c>
      <c r="AN100" s="171">
        <v>894021.35593220347</v>
      </c>
      <c r="AO100" s="171">
        <v>905252.54237288132</v>
      </c>
    </row>
    <row r="101" spans="1:41" hidden="1" outlineLevel="1">
      <c r="A101" s="46">
        <v>5125</v>
      </c>
      <c r="B101" s="171">
        <v>308707.11864406778</v>
      </c>
      <c r="C101" s="171">
        <v>322991.18644067796</v>
      </c>
      <c r="D101" s="171">
        <v>333367.11864406778</v>
      </c>
      <c r="E101" s="171">
        <v>362295.25423728809</v>
      </c>
      <c r="F101" s="171">
        <v>368644.06779661018</v>
      </c>
      <c r="G101" s="171">
        <v>383535.2542372882</v>
      </c>
      <c r="H101" s="171">
        <v>389883.05084745766</v>
      </c>
      <c r="I101" s="171">
        <v>423331.52542372886</v>
      </c>
      <c r="J101" s="171">
        <v>429433.22033898305</v>
      </c>
      <c r="K101" s="171">
        <v>445668.81355932209</v>
      </c>
      <c r="L101" s="171">
        <v>452746.77966101695</v>
      </c>
      <c r="M101" s="171">
        <v>482534.23728813563</v>
      </c>
      <c r="N101" s="171">
        <v>484974.9152542373</v>
      </c>
      <c r="O101" s="171">
        <v>494982.71186440677</v>
      </c>
      <c r="P101" s="171">
        <v>514391.18644067796</v>
      </c>
      <c r="Q101" s="171">
        <v>541003.72881355928</v>
      </c>
      <c r="R101" s="171">
        <v>565295.59322033892</v>
      </c>
      <c r="S101" s="171">
        <v>580064.74576271186</v>
      </c>
      <c r="T101" s="171">
        <v>593980.67796610168</v>
      </c>
      <c r="U101" s="171">
        <v>620347.11864406778</v>
      </c>
      <c r="V101" s="171">
        <v>621567.45762711868</v>
      </c>
      <c r="W101" s="171">
        <v>631089.15254237282</v>
      </c>
      <c r="X101" s="171">
        <v>643783.72881355928</v>
      </c>
      <c r="Y101" s="171">
        <v>677230.16949152551</v>
      </c>
      <c r="Z101" s="171">
        <v>736801.01694915257</v>
      </c>
      <c r="AA101" s="171">
        <v>748151.18644067796</v>
      </c>
      <c r="AB101" s="171">
        <v>755354.23728813557</v>
      </c>
      <c r="AC101" s="171">
        <v>762799.32203389832</v>
      </c>
      <c r="AD101" s="171">
        <v>794537.28813559329</v>
      </c>
      <c r="AE101" s="171">
        <v>802470.5084745764</v>
      </c>
      <c r="AF101" s="171">
        <v>810527.79661016946</v>
      </c>
      <c r="AG101" s="171">
        <v>818704.06779661018</v>
      </c>
      <c r="AH101" s="171">
        <v>832987.11864406778</v>
      </c>
      <c r="AI101" s="171">
        <v>847635.25423728814</v>
      </c>
      <c r="AJ101" s="171">
        <v>860818.98305084754</v>
      </c>
      <c r="AK101" s="171">
        <v>872660.3389830509</v>
      </c>
      <c r="AL101" s="171">
        <v>891215.59322033904</v>
      </c>
      <c r="AM101" s="171">
        <v>906961.01694915257</v>
      </c>
      <c r="AN101" s="171">
        <v>912819.66101694922</v>
      </c>
      <c r="AO101" s="171">
        <v>916360.67796610168</v>
      </c>
    </row>
    <row r="102" spans="1:41" hidden="1" outlineLevel="1">
      <c r="A102" s="46">
        <v>5250</v>
      </c>
      <c r="B102" s="171">
        <v>314933.89830508473</v>
      </c>
      <c r="C102" s="171">
        <v>326896.27118644066</v>
      </c>
      <c r="D102" s="171">
        <v>341178.30508474575</v>
      </c>
      <c r="E102" s="171">
        <v>370961.69491525419</v>
      </c>
      <c r="F102" s="171">
        <v>374502.71186440677</v>
      </c>
      <c r="G102" s="171">
        <v>388419.66101694916</v>
      </c>
      <c r="H102" s="171">
        <v>402700.67796610174</v>
      </c>
      <c r="I102" s="171">
        <v>427967.79661016952</v>
      </c>
      <c r="J102" s="171">
        <v>433094.23728813563</v>
      </c>
      <c r="K102" s="171">
        <v>451406.44067796611</v>
      </c>
      <c r="L102" s="171">
        <v>467643.05084745766</v>
      </c>
      <c r="M102" s="171">
        <v>496448.1355932203</v>
      </c>
      <c r="N102" s="171">
        <v>494007.45762711862</v>
      </c>
      <c r="O102" s="171">
        <v>516833.89830508473</v>
      </c>
      <c r="P102" s="171">
        <v>520862.03389830509</v>
      </c>
      <c r="Q102" s="171">
        <v>554554.57627118647</v>
      </c>
      <c r="R102" s="171">
        <v>580064.74576271186</v>
      </c>
      <c r="S102" s="171">
        <v>594711.86440677964</v>
      </c>
      <c r="T102" s="171">
        <v>591293.89830508479</v>
      </c>
      <c r="U102" s="171">
        <v>615952.88135593222</v>
      </c>
      <c r="V102" s="171">
        <v>642075.25423728814</v>
      </c>
      <c r="W102" s="171">
        <v>647080.67796610168</v>
      </c>
      <c r="X102" s="171">
        <v>651962.03389830503</v>
      </c>
      <c r="Y102" s="171">
        <v>698836.2711864406</v>
      </c>
      <c r="Z102" s="171">
        <v>766462.37288135593</v>
      </c>
      <c r="AA102" s="171">
        <v>777324.40677966108</v>
      </c>
      <c r="AB102" s="171">
        <v>784893.55932203389</v>
      </c>
      <c r="AC102" s="171">
        <v>804548.13559322036</v>
      </c>
      <c r="AD102" s="171">
        <v>828472.88135593222</v>
      </c>
      <c r="AE102" s="171">
        <v>834573.55932203389</v>
      </c>
      <c r="AF102" s="171">
        <v>853985.08474576275</v>
      </c>
      <c r="AG102" s="171">
        <v>862162.37288135593</v>
      </c>
      <c r="AH102" s="171">
        <v>867287.79661016946</v>
      </c>
      <c r="AI102" s="171">
        <v>884745.76271186443</v>
      </c>
      <c r="AJ102" s="171">
        <v>902811.86440677976</v>
      </c>
      <c r="AK102" s="171">
        <v>910013.89830508479</v>
      </c>
      <c r="AL102" s="171">
        <v>923926.779661017</v>
      </c>
      <c r="AM102" s="171">
        <v>940772.54237288132</v>
      </c>
      <c r="AN102" s="171">
        <v>949807.11864406778</v>
      </c>
      <c r="AO102" s="171">
        <v>972389.49152542371</v>
      </c>
    </row>
    <row r="103" spans="1:41" hidden="1" outlineLevel="1">
      <c r="A103" s="46">
        <v>5375</v>
      </c>
      <c r="B103" s="171">
        <v>323845.42372881353</v>
      </c>
      <c r="C103" s="171">
        <v>330560.33898305084</v>
      </c>
      <c r="D103" s="171">
        <v>349113.55932203389</v>
      </c>
      <c r="E103" s="171">
        <v>374871.86440677964</v>
      </c>
      <c r="F103" s="171">
        <v>377921.69491525419</v>
      </c>
      <c r="G103" s="171">
        <v>392934.9152542373</v>
      </c>
      <c r="H103" s="171">
        <v>407337.96610169497</v>
      </c>
      <c r="I103" s="171">
        <v>433825.42372881353</v>
      </c>
      <c r="J103" s="171">
        <v>440053.22033898305</v>
      </c>
      <c r="K103" s="171">
        <v>456776.94915254239</v>
      </c>
      <c r="L103" s="171">
        <v>472645.42372881353</v>
      </c>
      <c r="M103" s="171">
        <v>503041.01694915252</v>
      </c>
      <c r="N103" s="171">
        <v>499746.10169491527</v>
      </c>
      <c r="O103" s="171">
        <v>524035.93220338982</v>
      </c>
      <c r="P103" s="171">
        <v>529650.50847457629</v>
      </c>
      <c r="Q103" s="171">
        <v>555406.779661017</v>
      </c>
      <c r="R103" s="171">
        <v>581285.08474576275</v>
      </c>
      <c r="S103" s="171">
        <v>596055.25423728814</v>
      </c>
      <c r="T103" s="171">
        <v>609849.15254237282</v>
      </c>
      <c r="U103" s="171">
        <v>642685.42372881353</v>
      </c>
      <c r="V103" s="171">
        <v>644027.79661016946</v>
      </c>
      <c r="W103" s="171">
        <v>649400.3389830509</v>
      </c>
      <c r="X103" s="171">
        <v>666122.03389830503</v>
      </c>
      <c r="Y103" s="171">
        <v>702864.40677966108</v>
      </c>
      <c r="Z103" s="171">
        <v>779887.11864406778</v>
      </c>
      <c r="AA103" s="171">
        <v>788799.6610169491</v>
      </c>
      <c r="AB103" s="171">
        <v>795147.45762711868</v>
      </c>
      <c r="AC103" s="171">
        <v>809552.54237288132</v>
      </c>
      <c r="AD103" s="171">
        <v>833842.37288135593</v>
      </c>
      <c r="AE103" s="171">
        <v>843852.20338983054</v>
      </c>
      <c r="AF103" s="171">
        <v>862530.5084745764</v>
      </c>
      <c r="AG103" s="171">
        <v>876321.35593220347</v>
      </c>
      <c r="AH103" s="171">
        <v>900124.06779661018</v>
      </c>
      <c r="AI103" s="171">
        <v>907937.28813559329</v>
      </c>
      <c r="AJ103" s="171">
        <v>912210.5084745764</v>
      </c>
      <c r="AK103" s="171">
        <v>928932.20338983054</v>
      </c>
      <c r="AL103" s="171">
        <v>942971.18644067796</v>
      </c>
      <c r="AM103" s="171">
        <v>950662.37288135593</v>
      </c>
      <c r="AN103" s="171">
        <v>973975.93220338994</v>
      </c>
      <c r="AO103" s="171">
        <v>982398.30508474575</v>
      </c>
    </row>
    <row r="104" spans="1:41" hidden="1" outlineLevel="1">
      <c r="A104" s="46">
        <v>5500</v>
      </c>
      <c r="B104" s="171">
        <v>329828.1355932203</v>
      </c>
      <c r="C104" s="171">
        <v>350576.94915254239</v>
      </c>
      <c r="D104" s="171">
        <v>363152.54237288132</v>
      </c>
      <c r="E104" s="171">
        <v>390492.20338983054</v>
      </c>
      <c r="F104" s="171">
        <v>393425.08474576275</v>
      </c>
      <c r="G104" s="171">
        <v>408438.30508474575</v>
      </c>
      <c r="H104" s="171">
        <v>424549.83050847461</v>
      </c>
      <c r="I104" s="171">
        <v>442007.79661016952</v>
      </c>
      <c r="J104" s="171">
        <v>460560</v>
      </c>
      <c r="K104" s="171">
        <v>470937.96610169497</v>
      </c>
      <c r="L104" s="171">
        <v>483265.42372881353</v>
      </c>
      <c r="M104" s="171">
        <v>522205.42372881353</v>
      </c>
      <c r="N104" s="171">
        <v>521227.11864406784</v>
      </c>
      <c r="O104" s="171">
        <v>535509.15254237282</v>
      </c>
      <c r="P104" s="171">
        <v>547228.47457627114</v>
      </c>
      <c r="Q104" s="171">
        <v>582749.49152542371</v>
      </c>
      <c r="R104" s="171">
        <v>584827.11864406778</v>
      </c>
      <c r="S104" s="171">
        <v>597521.69491525425</v>
      </c>
      <c r="T104" s="171">
        <v>624863.3898305085</v>
      </c>
      <c r="U104" s="171">
        <v>657089.49152542371</v>
      </c>
      <c r="V104" s="171">
        <v>659288.13559322036</v>
      </c>
      <c r="W104" s="171">
        <v>692244.40677966108</v>
      </c>
      <c r="X104" s="171">
        <v>698836.2711864406</v>
      </c>
      <c r="Y104" s="171">
        <v>705425.08474576264</v>
      </c>
      <c r="Z104" s="171">
        <v>787579.32203389832</v>
      </c>
      <c r="AA104" s="171">
        <v>796246.779661017</v>
      </c>
      <c r="AB104" s="171">
        <v>803202.71186440683</v>
      </c>
      <c r="AC104" s="171">
        <v>817729.83050847461</v>
      </c>
      <c r="AD104" s="171">
        <v>843610.16949152551</v>
      </c>
      <c r="AE104" s="171">
        <v>853617.96610169485</v>
      </c>
      <c r="AF104" s="171">
        <v>867656.94915254239</v>
      </c>
      <c r="AG104" s="171">
        <v>888772.88135593222</v>
      </c>
      <c r="AH104" s="171">
        <v>905742.71186440683</v>
      </c>
      <c r="AI104" s="171">
        <v>917092.88135593222</v>
      </c>
      <c r="AJ104" s="171">
        <v>936745.42372881353</v>
      </c>
      <c r="AK104" s="171">
        <v>940163.38983050839</v>
      </c>
      <c r="AL104" s="171">
        <v>952004.74576271186</v>
      </c>
      <c r="AM104" s="171">
        <v>965797.62711864407</v>
      </c>
      <c r="AN104" s="171">
        <v>983740.67796610168</v>
      </c>
      <c r="AO104" s="171">
        <v>1006081.0169491526</v>
      </c>
    </row>
    <row r="105" spans="1:41" hidden="1" outlineLevel="1">
      <c r="A105" s="46">
        <v>5625</v>
      </c>
      <c r="B105" s="171">
        <v>342155.59322033898</v>
      </c>
      <c r="C105" s="171">
        <v>355093.22033898305</v>
      </c>
      <c r="D105" s="171">
        <v>368276.94915254239</v>
      </c>
      <c r="E105" s="171">
        <v>392569.83050847455</v>
      </c>
      <c r="F105" s="171">
        <v>404776.27118644066</v>
      </c>
      <c r="G105" s="171">
        <v>420279.66101694916</v>
      </c>
      <c r="H105" s="171">
        <v>437489.49152542377</v>
      </c>
      <c r="I105" s="171">
        <v>458973.55932203389</v>
      </c>
      <c r="J105" s="171">
        <v>478381.01694915252</v>
      </c>
      <c r="K105" s="171">
        <v>487781.69491525425</v>
      </c>
      <c r="L105" s="171">
        <v>499012.88135593222</v>
      </c>
      <c r="M105" s="171">
        <v>529650.50847457629</v>
      </c>
      <c r="N105" s="171">
        <v>546251.18644067796</v>
      </c>
      <c r="O105" s="171">
        <v>554064.40677966108</v>
      </c>
      <c r="P105" s="171">
        <v>574328.13559322036</v>
      </c>
      <c r="Q105" s="171">
        <v>604966.779661017</v>
      </c>
      <c r="R105" s="171">
        <v>614365.42372881353</v>
      </c>
      <c r="S105" s="171">
        <v>631211.18644067796</v>
      </c>
      <c r="T105" s="171">
        <v>649400.3389830509</v>
      </c>
      <c r="U105" s="171">
        <v>669050.84745762707</v>
      </c>
      <c r="V105" s="171">
        <v>677473.22033898311</v>
      </c>
      <c r="W105" s="171">
        <v>707624.74576271197</v>
      </c>
      <c r="X105" s="171">
        <v>711164.74576271197</v>
      </c>
      <c r="Y105" s="171">
        <v>719098.98305084754</v>
      </c>
      <c r="Z105" s="171">
        <v>807965.08474576275</v>
      </c>
      <c r="AA105" s="171">
        <v>813090.5084745764</v>
      </c>
      <c r="AB105" s="171">
        <v>836406.10169491533</v>
      </c>
      <c r="AC105" s="171">
        <v>863140.67796610168</v>
      </c>
      <c r="AD105" s="171">
        <v>881693.89830508479</v>
      </c>
      <c r="AE105" s="171">
        <v>890969.49152542371</v>
      </c>
      <c r="AF105" s="171">
        <v>912941.69491525425</v>
      </c>
      <c r="AG105" s="171">
        <v>931618.98305084754</v>
      </c>
      <c r="AH105" s="171">
        <v>937965.76271186443</v>
      </c>
      <c r="AI105" s="171">
        <v>947000.33898305078</v>
      </c>
      <c r="AJ105" s="171">
        <v>970925.08474576275</v>
      </c>
      <c r="AK105" s="171">
        <v>977761.01694915257</v>
      </c>
      <c r="AL105" s="171">
        <v>992774.23728813569</v>
      </c>
      <c r="AM105" s="171">
        <v>1025122.3728813559</v>
      </c>
      <c r="AN105" s="171">
        <v>1030126.779661017</v>
      </c>
      <c r="AO105" s="171">
        <v>1039891.5254237289</v>
      </c>
    </row>
    <row r="106" spans="1:41" hidden="1" outlineLevel="1">
      <c r="A106" s="46">
        <v>5750</v>
      </c>
      <c r="B106" s="171">
        <v>348014.23728813563</v>
      </c>
      <c r="C106" s="171">
        <v>358512.20338983054</v>
      </c>
      <c r="D106" s="171">
        <v>371571.86440677964</v>
      </c>
      <c r="E106" s="171">
        <v>404653.22033898305</v>
      </c>
      <c r="F106" s="171">
        <v>414786.10169491527</v>
      </c>
      <c r="G106" s="171">
        <v>427721.69491525419</v>
      </c>
      <c r="H106" s="171">
        <v>444693.55932203389</v>
      </c>
      <c r="I106" s="171">
        <v>463002.71186440677</v>
      </c>
      <c r="J106" s="171">
        <v>482534.23728813563</v>
      </c>
      <c r="K106" s="171">
        <v>492421.01694915252</v>
      </c>
      <c r="L106" s="171">
        <v>510242.03389830509</v>
      </c>
      <c r="M106" s="171">
        <v>534775.93220338982</v>
      </c>
      <c r="N106" s="171">
        <v>551988.81355932204</v>
      </c>
      <c r="O106" s="171">
        <v>566392.88135593222</v>
      </c>
      <c r="P106" s="171">
        <v>579943.72881355928</v>
      </c>
      <c r="Q106" s="171">
        <v>610580.3389830509</v>
      </c>
      <c r="R106" s="171">
        <v>624008.13559322036</v>
      </c>
      <c r="S106" s="171">
        <v>638169.15254237282</v>
      </c>
      <c r="T106" s="171">
        <v>655990.16949152551</v>
      </c>
      <c r="U106" s="171">
        <v>675764.74576271197</v>
      </c>
      <c r="V106" s="171">
        <v>685042.37288135593</v>
      </c>
      <c r="W106" s="171">
        <v>711895.93220338994</v>
      </c>
      <c r="X106" s="171">
        <v>718365.76271186443</v>
      </c>
      <c r="Y106" s="171">
        <v>728255.59322033904</v>
      </c>
      <c r="Z106" s="171">
        <v>817609.83050847461</v>
      </c>
      <c r="AA106" s="171">
        <v>840190.16949152551</v>
      </c>
      <c r="AB106" s="171">
        <v>848369.49152542371</v>
      </c>
      <c r="AC106" s="171">
        <v>880105.42372881353</v>
      </c>
      <c r="AD106" s="171">
        <v>908792.54237288132</v>
      </c>
      <c r="AE106" s="171">
        <v>918313.22033898311</v>
      </c>
      <c r="AF106" s="171">
        <v>944435.59322033904</v>
      </c>
      <c r="AG106" s="171">
        <v>949316.94915254239</v>
      </c>
      <c r="AH106" s="171">
        <v>957743.38983050839</v>
      </c>
      <c r="AI106" s="171">
        <v>964575.25423728814</v>
      </c>
      <c r="AJ106" s="171">
        <v>979834.57627118635</v>
      </c>
      <c r="AK106" s="171">
        <v>1002663.0508474577</v>
      </c>
      <c r="AL106" s="171">
        <v>1011450.5084745763</v>
      </c>
      <c r="AM106" s="171">
        <v>1042821.3559322035</v>
      </c>
      <c r="AN106" s="171">
        <v>1048682.0338983051</v>
      </c>
      <c r="AO106" s="171">
        <v>1054419.6610169492</v>
      </c>
    </row>
    <row r="107" spans="1:41" hidden="1" outlineLevel="1">
      <c r="A107" s="46">
        <v>5875</v>
      </c>
      <c r="B107" s="171">
        <v>355093.22033898305</v>
      </c>
      <c r="C107" s="171">
        <v>369376.27118644066</v>
      </c>
      <c r="D107" s="171">
        <v>379385.08474576275</v>
      </c>
      <c r="E107" s="171">
        <v>408315.2542372882</v>
      </c>
      <c r="F107" s="171">
        <v>422840.33898305084</v>
      </c>
      <c r="G107" s="171">
        <v>437489.49152542377</v>
      </c>
      <c r="H107" s="171">
        <v>451163.3898305085</v>
      </c>
      <c r="I107" s="171">
        <v>476305.42372881353</v>
      </c>
      <c r="J107" s="171">
        <v>487781.69491525425</v>
      </c>
      <c r="K107" s="171">
        <v>502308.81355932204</v>
      </c>
      <c r="L107" s="171">
        <v>515492.54237288138</v>
      </c>
      <c r="M107" s="171">
        <v>543443.3898305085</v>
      </c>
      <c r="N107" s="171">
        <v>557725.42372881353</v>
      </c>
      <c r="O107" s="171">
        <v>577012.88135593222</v>
      </c>
      <c r="P107" s="171">
        <v>585801.35593220335</v>
      </c>
      <c r="Q107" s="171">
        <v>617051.18644067796</v>
      </c>
      <c r="R107" s="171">
        <v>636460.67796610168</v>
      </c>
      <c r="S107" s="171">
        <v>654405.76271186443</v>
      </c>
      <c r="T107" s="171">
        <v>662703.05084745772</v>
      </c>
      <c r="U107" s="171">
        <v>683210.84745762707</v>
      </c>
      <c r="V107" s="171">
        <v>694197.96610169485</v>
      </c>
      <c r="W107" s="171">
        <v>715558.98305084754</v>
      </c>
      <c r="X107" s="171">
        <v>725446.779661017</v>
      </c>
      <c r="Y107" s="171">
        <v>744245.08474576264</v>
      </c>
      <c r="Z107" s="171">
        <v>825175.93220338994</v>
      </c>
      <c r="AA107" s="171">
        <v>847759.32203389832</v>
      </c>
      <c r="AB107" s="171">
        <v>875347.11864406778</v>
      </c>
      <c r="AC107" s="171">
        <v>893777.28813559329</v>
      </c>
      <c r="AD107" s="171">
        <v>926004.40677966108</v>
      </c>
      <c r="AE107" s="171">
        <v>940772.54237288132</v>
      </c>
      <c r="AF107" s="171">
        <v>952736.94915254239</v>
      </c>
      <c r="AG107" s="171">
        <v>957743.38983050839</v>
      </c>
      <c r="AH107" s="171">
        <v>966164.74576271186</v>
      </c>
      <c r="AI107" s="171">
        <v>978493.220338983</v>
      </c>
      <c r="AJ107" s="171">
        <v>1004005.4237288135</v>
      </c>
      <c r="AK107" s="171">
        <v>1026953.8983050848</v>
      </c>
      <c r="AL107" s="171">
        <v>1039891.5254237289</v>
      </c>
      <c r="AM107" s="171">
        <v>1053930.5084745763</v>
      </c>
      <c r="AN107" s="171">
        <v>1063330.1694915255</v>
      </c>
      <c r="AO107" s="171">
        <v>1077490.1694915255</v>
      </c>
    </row>
    <row r="108" spans="1:41" hidden="1" outlineLevel="1">
      <c r="A108" s="46">
        <v>6000</v>
      </c>
      <c r="B108" s="171">
        <v>368156.94915254239</v>
      </c>
      <c r="C108" s="171">
        <v>374623.72881355934</v>
      </c>
      <c r="D108" s="171">
        <v>392934.9152542373</v>
      </c>
      <c r="E108" s="171">
        <v>414420</v>
      </c>
      <c r="F108" s="171">
        <v>427845.76271186443</v>
      </c>
      <c r="G108" s="171">
        <v>443715.2542372882</v>
      </c>
      <c r="H108" s="171">
        <v>459706.77966101695</v>
      </c>
      <c r="I108" s="171">
        <v>482776.27118644066</v>
      </c>
      <c r="J108" s="171">
        <v>494495.59322033898</v>
      </c>
      <c r="K108" s="171">
        <v>509264.74576271186</v>
      </c>
      <c r="L108" s="171">
        <v>525257.28813559317</v>
      </c>
      <c r="M108" s="171">
        <v>550892.54237288143</v>
      </c>
      <c r="N108" s="171">
        <v>565537.62711864407</v>
      </c>
      <c r="O108" s="171">
        <v>584947.11864406778</v>
      </c>
      <c r="P108" s="171">
        <v>593247.45762711868</v>
      </c>
      <c r="Q108" s="171">
        <v>625228.47457627114</v>
      </c>
      <c r="R108" s="171">
        <v>644637.96610169485</v>
      </c>
      <c r="S108" s="171">
        <v>663313.22033898311</v>
      </c>
      <c r="T108" s="171">
        <v>671981.69491525425</v>
      </c>
      <c r="U108" s="171">
        <v>705063.05084745772</v>
      </c>
      <c r="V108" s="171">
        <v>716901.35593220347</v>
      </c>
      <c r="W108" s="171">
        <v>734356.2711864406</v>
      </c>
      <c r="X108" s="171">
        <v>748518.30508474575</v>
      </c>
      <c r="Y108" s="171">
        <v>768658.98305084754</v>
      </c>
      <c r="Z108" s="171">
        <v>850322.03389830503</v>
      </c>
      <c r="AA108" s="171">
        <v>873515.59322033904</v>
      </c>
      <c r="AB108" s="171">
        <v>901710.5084745764</v>
      </c>
      <c r="AC108" s="171">
        <v>920266.779661017</v>
      </c>
      <c r="AD108" s="171">
        <v>954567.45762711857</v>
      </c>
      <c r="AE108" s="171">
        <v>969459.66101694922</v>
      </c>
      <c r="AF108" s="171">
        <v>976414.57627118635</v>
      </c>
      <c r="AG108" s="171">
        <v>981177.96610169485</v>
      </c>
      <c r="AH108" s="171">
        <v>995336.94915254239</v>
      </c>
      <c r="AI108" s="171">
        <v>1008277.6271186441</v>
      </c>
      <c r="AJ108" s="171">
        <v>1035010.1694915255</v>
      </c>
      <c r="AK108" s="171">
        <v>1058325.7627118644</v>
      </c>
      <c r="AL108" s="171">
        <v>1066015.9322033899</v>
      </c>
      <c r="AM108" s="171">
        <v>1085912.5423728814</v>
      </c>
      <c r="AN108" s="171">
        <v>1095677.2881355933</v>
      </c>
      <c r="AO108" s="171">
        <v>1104467.7966101696</v>
      </c>
    </row>
    <row r="109" spans="1:41" hidden="1" outlineLevel="1"/>
    <row r="110" spans="1:41" collapsed="1"/>
  </sheetData>
  <mergeCells count="12">
    <mergeCell ref="D67:R70"/>
    <mergeCell ref="V67:AJ70"/>
    <mergeCell ref="A1:D1"/>
    <mergeCell ref="V60:AG62"/>
    <mergeCell ref="AQ6:AY17"/>
    <mergeCell ref="A12:E12"/>
    <mergeCell ref="F12:H12"/>
    <mergeCell ref="J13:AB13"/>
    <mergeCell ref="J16:AI17"/>
    <mergeCell ref="AQ20:AY20"/>
    <mergeCell ref="D60:R62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79"/>
  <sheetViews>
    <sheetView view="pageBreakPreview" zoomScaleNormal="100" zoomScaleSheetLayoutView="100" workbookViewId="0">
      <pane ySplit="1" topLeftCell="A2" activePane="bottomLeft" state="frozen"/>
      <selection pane="bottomLeft" activeCell="A2" sqref="A2:T2"/>
    </sheetView>
  </sheetViews>
  <sheetFormatPr defaultRowHeight="15"/>
  <cols>
    <col min="1" max="2" width="5.7109375" style="444" customWidth="1"/>
    <col min="3" max="3" width="6.140625" style="444" customWidth="1"/>
    <col min="4" max="4" width="7" style="444" customWidth="1"/>
    <col min="5" max="5" width="6.7109375" style="444" customWidth="1"/>
    <col min="6" max="6" width="5.7109375" style="444" customWidth="1"/>
    <col min="7" max="8" width="6.5703125" style="444" customWidth="1"/>
    <col min="9" max="9" width="5.7109375" style="444" customWidth="1"/>
    <col min="10" max="10" width="6.28515625" style="444" customWidth="1"/>
    <col min="11" max="18" width="5.7109375" style="444" customWidth="1"/>
    <col min="19" max="19" width="7.140625" style="444" customWidth="1"/>
    <col min="20" max="20" width="5.42578125" style="444" customWidth="1"/>
    <col min="21" max="16384" width="9.140625" style="444"/>
  </cols>
  <sheetData>
    <row r="1" spans="1:20" ht="21">
      <c r="A1" s="465" t="s">
        <v>66</v>
      </c>
      <c r="B1" s="465"/>
      <c r="C1" s="465"/>
      <c r="D1" s="465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customHeight="1">
      <c r="A2" s="466" t="s">
        <v>871</v>
      </c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</row>
    <row r="3" spans="1:20" ht="192.75" customHeight="1">
      <c r="A3" s="468" t="s">
        <v>877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</row>
    <row r="4" spans="1:20" ht="16.5" customHeight="1">
      <c r="A4" s="470" t="s">
        <v>11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</row>
    <row r="5" spans="1:20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</row>
    <row r="6" spans="1:20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</row>
    <row r="7" spans="1:20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</row>
    <row r="8" spans="1:20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</row>
    <row r="9" spans="1:20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</row>
    <row r="10" spans="1:20" ht="12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</row>
    <row r="11" spans="1:20" ht="15" customHeight="1" thickBot="1">
      <c r="A11" s="471" t="s">
        <v>3</v>
      </c>
      <c r="B11" s="471"/>
      <c r="C11" s="471"/>
      <c r="D11" s="471"/>
      <c r="E11" s="471" t="s">
        <v>4</v>
      </c>
      <c r="F11" s="471"/>
      <c r="G11" s="471"/>
      <c r="H11" s="471"/>
      <c r="I11" s="471" t="s">
        <v>5</v>
      </c>
      <c r="J11" s="471"/>
      <c r="K11" s="471"/>
      <c r="L11" s="471"/>
      <c r="M11" s="471" t="s">
        <v>6</v>
      </c>
      <c r="N11" s="471"/>
      <c r="O11" s="471"/>
      <c r="P11" s="471"/>
      <c r="Q11" s="471" t="s">
        <v>7</v>
      </c>
      <c r="R11" s="471"/>
      <c r="S11" s="471"/>
      <c r="T11" s="471"/>
    </row>
    <row r="12" spans="1:20" ht="15.75" thickBot="1">
      <c r="A12" s="473" t="s">
        <v>14</v>
      </c>
      <c r="B12" s="473"/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</row>
    <row r="13" spans="1:20" ht="15.75" thickBot="1">
      <c r="A13" s="474" t="s">
        <v>10</v>
      </c>
      <c r="B13" s="474"/>
      <c r="C13" s="474"/>
      <c r="D13" s="474"/>
      <c r="E13" s="474" t="s">
        <v>10</v>
      </c>
      <c r="F13" s="474"/>
      <c r="G13" s="474"/>
      <c r="H13" s="474"/>
      <c r="I13" s="474" t="s">
        <v>12</v>
      </c>
      <c r="J13" s="474"/>
      <c r="K13" s="474"/>
      <c r="L13" s="474"/>
      <c r="M13" s="474" t="s">
        <v>12</v>
      </c>
      <c r="N13" s="474"/>
      <c r="O13" s="474"/>
      <c r="P13" s="474"/>
      <c r="Q13" s="474" t="s">
        <v>13</v>
      </c>
      <c r="R13" s="474"/>
      <c r="S13" s="474"/>
      <c r="T13" s="474"/>
    </row>
    <row r="14" spans="1:20" ht="15.75" thickBot="1">
      <c r="A14" s="475" t="s">
        <v>8</v>
      </c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7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478" t="s">
        <v>9</v>
      </c>
      <c r="J20" s="479"/>
      <c r="K20" s="479"/>
      <c r="L20" s="479"/>
      <c r="M20" s="479"/>
      <c r="N20" s="479"/>
      <c r="O20" s="479"/>
      <c r="P20" s="479"/>
      <c r="Q20" s="479" t="s">
        <v>482</v>
      </c>
      <c r="R20" s="479"/>
      <c r="S20" s="479"/>
      <c r="T20" s="480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 ht="26.25" customHeight="1" thickBot="1">
      <c r="A30" s="14"/>
      <c r="B30" s="15"/>
      <c r="C30" s="15"/>
      <c r="D30" s="4"/>
      <c r="E30" s="15"/>
      <c r="F30" s="15"/>
      <c r="G30" s="15"/>
      <c r="H30" s="4"/>
      <c r="I30" s="15"/>
      <c r="J30" s="15"/>
      <c r="K30" s="481" t="s">
        <v>652</v>
      </c>
      <c r="L30" s="482"/>
      <c r="M30" s="15"/>
      <c r="N30" s="15"/>
      <c r="O30" s="481" t="s">
        <v>652</v>
      </c>
      <c r="P30" s="482"/>
      <c r="Q30" s="15"/>
      <c r="R30" s="15"/>
      <c r="S30" s="15"/>
      <c r="T30" s="4"/>
    </row>
    <row r="31" spans="1:20" ht="15.75" thickBot="1">
      <c r="A31" s="8"/>
      <c r="B31" s="6"/>
      <c r="C31" s="6"/>
      <c r="D31" s="7"/>
      <c r="E31" s="5" t="s">
        <v>15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7"/>
    </row>
    <row r="32" spans="1:20">
      <c r="A32" s="165"/>
      <c r="B32" s="165"/>
      <c r="C32" s="165"/>
      <c r="D32" s="165"/>
      <c r="E32" s="165"/>
      <c r="F32" s="165"/>
      <c r="G32" s="165"/>
      <c r="H32" s="165"/>
      <c r="I32" s="165" t="s">
        <v>24</v>
      </c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</row>
    <row r="33" spans="1:22">
      <c r="A33" s="165"/>
      <c r="B33" s="165"/>
      <c r="C33" s="165"/>
      <c r="D33" s="165"/>
      <c r="E33" s="165"/>
      <c r="F33" s="165"/>
      <c r="G33" s="165"/>
      <c r="H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</row>
    <row r="34" spans="1:22">
      <c r="A34" s="165"/>
      <c r="B34" s="165"/>
      <c r="C34" s="165"/>
      <c r="D34" s="165"/>
      <c r="E34" s="165"/>
      <c r="F34" s="165"/>
      <c r="G34" s="165"/>
      <c r="H34" s="165"/>
      <c r="I34" s="165" t="s">
        <v>16</v>
      </c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</row>
    <row r="35" spans="1:22">
      <c r="A35" s="165"/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</row>
    <row r="36" spans="1:22" ht="11.25" customHeight="1">
      <c r="A36" s="472"/>
      <c r="B36" s="472"/>
      <c r="C36" s="472"/>
      <c r="D36" s="472"/>
      <c r="E36" s="472"/>
      <c r="F36" s="472"/>
      <c r="G36" s="472"/>
      <c r="H36" s="472"/>
      <c r="I36" s="472"/>
      <c r="J36" s="472"/>
      <c r="K36" s="472"/>
      <c r="L36" s="472"/>
      <c r="M36" s="472"/>
      <c r="N36" s="472"/>
      <c r="O36" s="472"/>
      <c r="P36" s="472"/>
      <c r="Q36" s="472"/>
      <c r="R36" s="472"/>
      <c r="S36" s="472"/>
      <c r="T36" s="472"/>
    </row>
    <row r="37" spans="1:22" ht="18.75">
      <c r="A37" s="472" t="s">
        <v>907</v>
      </c>
      <c r="B37" s="472"/>
      <c r="C37" s="472"/>
      <c r="D37" s="472"/>
      <c r="E37" s="472"/>
      <c r="F37" s="472"/>
      <c r="G37" s="472"/>
      <c r="H37" s="472"/>
      <c r="I37" s="472"/>
      <c r="J37" s="472"/>
      <c r="K37" s="472"/>
      <c r="L37" s="472"/>
      <c r="M37" s="472"/>
      <c r="N37" s="472"/>
      <c r="O37" s="472"/>
      <c r="P37" s="472"/>
      <c r="Q37" s="472"/>
      <c r="R37" s="472"/>
      <c r="S37" s="472"/>
      <c r="T37" s="472"/>
    </row>
    <row r="38" spans="1:22" ht="9" customHeight="1">
      <c r="A38" s="437"/>
      <c r="B38" s="437"/>
      <c r="C38" s="437"/>
      <c r="D38" s="437"/>
      <c r="E38" s="437"/>
      <c r="F38" s="437"/>
      <c r="G38" s="437"/>
      <c r="H38" s="437"/>
      <c r="I38" s="437"/>
      <c r="J38" s="437"/>
      <c r="K38" s="437"/>
      <c r="L38" s="437"/>
      <c r="M38" s="437"/>
      <c r="N38" s="437"/>
      <c r="O38" s="437"/>
      <c r="P38" s="437"/>
      <c r="Q38" s="437"/>
      <c r="R38" s="437"/>
      <c r="S38" s="437"/>
      <c r="T38" s="437"/>
    </row>
    <row r="39" spans="1:22" ht="9.75" customHeight="1">
      <c r="A39" s="472"/>
      <c r="B39" s="472"/>
      <c r="C39" s="472"/>
      <c r="D39" s="472"/>
      <c r="E39" s="472"/>
      <c r="F39" s="472"/>
      <c r="G39" s="472"/>
      <c r="H39" s="472"/>
      <c r="I39" s="472"/>
      <c r="J39" s="472"/>
      <c r="K39" s="472"/>
      <c r="L39" s="472"/>
      <c r="M39" s="472"/>
      <c r="N39" s="472"/>
      <c r="O39" s="472"/>
      <c r="P39" s="472"/>
      <c r="Q39" s="472"/>
      <c r="R39" s="472"/>
      <c r="S39" s="472"/>
      <c r="T39" s="472"/>
    </row>
    <row r="40" spans="1:22" ht="22.5" customHeight="1">
      <c r="A40" s="437"/>
      <c r="B40" s="437"/>
      <c r="C40" s="437"/>
      <c r="D40" s="437"/>
      <c r="E40" s="437"/>
      <c r="F40" s="437"/>
      <c r="G40" s="437"/>
      <c r="H40" s="437"/>
      <c r="I40" s="437"/>
      <c r="J40" s="437"/>
      <c r="K40" s="437"/>
      <c r="L40" s="437"/>
      <c r="M40" s="437"/>
      <c r="N40" s="437"/>
      <c r="O40" s="437"/>
      <c r="P40" s="437"/>
      <c r="Q40" s="437"/>
      <c r="R40" s="437"/>
      <c r="S40" s="437"/>
      <c r="T40" s="437"/>
    </row>
    <row r="41" spans="1:22" s="442" customFormat="1" ht="18.75" customHeight="1">
      <c r="A41" s="438" t="s">
        <v>878</v>
      </c>
      <c r="C41" s="417"/>
      <c r="D41" s="438" t="s">
        <v>879</v>
      </c>
      <c r="E41" s="438"/>
      <c r="F41" s="416"/>
      <c r="G41" s="438" t="s">
        <v>880</v>
      </c>
      <c r="H41" s="438"/>
      <c r="I41" s="438" t="s">
        <v>881</v>
      </c>
      <c r="J41" s="438"/>
      <c r="K41" s="438"/>
      <c r="L41" s="438" t="s">
        <v>882</v>
      </c>
      <c r="M41" s="416"/>
      <c r="N41" s="418"/>
      <c r="O41" s="418" t="s">
        <v>819</v>
      </c>
      <c r="P41" s="416"/>
      <c r="Q41" s="437"/>
      <c r="R41" s="437"/>
      <c r="S41" s="382"/>
      <c r="T41" s="382"/>
      <c r="V41" s="444"/>
    </row>
    <row r="42" spans="1:22" s="442" customFormat="1" ht="11.25" customHeight="1">
      <c r="A42" s="437"/>
      <c r="B42" s="417"/>
      <c r="C42" s="419"/>
      <c r="D42" s="438" t="s">
        <v>883</v>
      </c>
      <c r="E42" s="438"/>
      <c r="F42" s="416"/>
      <c r="G42" s="438" t="s">
        <v>884</v>
      </c>
      <c r="H42" s="438"/>
      <c r="I42" s="438" t="s">
        <v>885</v>
      </c>
      <c r="J42" s="438"/>
      <c r="K42" s="438"/>
      <c r="L42" s="438" t="s">
        <v>886</v>
      </c>
      <c r="M42" s="416"/>
      <c r="N42" s="416"/>
      <c r="O42" s="416"/>
      <c r="P42" s="416"/>
      <c r="Q42" s="383"/>
      <c r="R42" s="383"/>
      <c r="S42" s="382"/>
      <c r="T42" s="382"/>
    </row>
    <row r="43" spans="1:22" ht="15.75" customHeight="1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83" t="s">
        <v>887</v>
      </c>
      <c r="S43" s="484"/>
      <c r="T43" s="437"/>
      <c r="V43" s="442"/>
    </row>
    <row r="44" spans="1:22" ht="17.25" customHeight="1">
      <c r="A44" s="382"/>
      <c r="B44" s="382"/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382"/>
      <c r="N44" s="382"/>
      <c r="O44" s="382"/>
      <c r="P44" s="382"/>
      <c r="Q44" s="382"/>
      <c r="R44" s="485" t="s">
        <v>888</v>
      </c>
      <c r="S44" s="486"/>
      <c r="T44" s="382"/>
    </row>
    <row r="45" spans="1:22" ht="15.75" customHeight="1">
      <c r="A45" s="438" t="s">
        <v>889</v>
      </c>
      <c r="B45" s="438"/>
      <c r="C45" s="420"/>
      <c r="D45" s="438" t="s">
        <v>890</v>
      </c>
      <c r="E45" s="439"/>
      <c r="F45" s="420"/>
      <c r="G45" s="438" t="s">
        <v>891</v>
      </c>
      <c r="H45" s="420"/>
      <c r="I45" s="438" t="s">
        <v>892</v>
      </c>
      <c r="J45" s="438"/>
      <c r="K45" s="420"/>
      <c r="L45" s="483" t="s">
        <v>893</v>
      </c>
      <c r="M45" s="484"/>
      <c r="N45" s="420"/>
      <c r="O45" s="438" t="s">
        <v>820</v>
      </c>
      <c r="P45" s="382"/>
      <c r="Q45" s="382"/>
      <c r="R45" s="417"/>
      <c r="S45" s="417"/>
      <c r="T45" s="382"/>
    </row>
    <row r="46" spans="1:22" ht="11.25" customHeight="1">
      <c r="A46" s="483" t="s">
        <v>894</v>
      </c>
      <c r="B46" s="484"/>
      <c r="C46" s="420"/>
      <c r="D46" s="438" t="s">
        <v>895</v>
      </c>
      <c r="E46" s="420"/>
      <c r="F46" s="420"/>
      <c r="G46" s="438" t="s">
        <v>896</v>
      </c>
      <c r="H46" s="420"/>
      <c r="I46" s="438"/>
      <c r="J46" s="438"/>
      <c r="K46" s="420"/>
      <c r="L46" s="438" t="s">
        <v>886</v>
      </c>
      <c r="M46" s="417"/>
      <c r="N46" s="420"/>
      <c r="O46" s="420"/>
      <c r="P46" s="382"/>
      <c r="Q46" s="382"/>
      <c r="R46" s="437"/>
      <c r="S46" s="437"/>
      <c r="T46" s="382"/>
    </row>
    <row r="47" spans="1:22" ht="15.75" customHeight="1">
      <c r="A47" s="385"/>
      <c r="B47" s="386"/>
      <c r="C47" s="382"/>
      <c r="D47" s="385"/>
      <c r="E47" s="382"/>
      <c r="F47" s="382"/>
      <c r="G47" s="385"/>
      <c r="H47" s="382"/>
      <c r="I47" s="385"/>
      <c r="J47" s="387"/>
      <c r="K47" s="382"/>
      <c r="L47" s="385"/>
      <c r="M47" s="437"/>
      <c r="N47" s="382"/>
      <c r="O47" s="382"/>
      <c r="P47" s="382"/>
      <c r="Q47" s="382"/>
      <c r="R47" s="437"/>
      <c r="S47" s="437"/>
      <c r="T47" s="382"/>
    </row>
    <row r="48" spans="1:22" ht="15.75" customHeight="1">
      <c r="A48" s="472" t="s">
        <v>908</v>
      </c>
      <c r="B48" s="487"/>
      <c r="C48" s="487"/>
      <c r="D48" s="487"/>
      <c r="E48" s="487"/>
      <c r="F48" s="487"/>
      <c r="G48" s="487"/>
      <c r="H48" s="487"/>
      <c r="I48" s="487"/>
      <c r="J48" s="487"/>
      <c r="K48" s="487"/>
      <c r="L48" s="487"/>
      <c r="M48" s="487"/>
      <c r="N48" s="487"/>
      <c r="O48" s="487"/>
      <c r="P48" s="487"/>
      <c r="Q48" s="487"/>
      <c r="R48" s="487"/>
      <c r="S48" s="487"/>
      <c r="T48" s="487"/>
    </row>
    <row r="49" spans="1:20" ht="9.75" customHeight="1">
      <c r="A49" s="472"/>
      <c r="B49" s="487"/>
      <c r="C49" s="487"/>
      <c r="D49" s="487"/>
      <c r="E49" s="487"/>
      <c r="F49" s="487"/>
      <c r="G49" s="487"/>
      <c r="H49" s="487"/>
      <c r="I49" s="487"/>
      <c r="J49" s="487"/>
      <c r="K49" s="487"/>
      <c r="L49" s="487"/>
      <c r="M49" s="487"/>
      <c r="N49" s="487"/>
      <c r="O49" s="487"/>
      <c r="P49" s="487"/>
      <c r="Q49" s="487"/>
      <c r="R49" s="487"/>
      <c r="S49" s="487"/>
      <c r="T49" s="487"/>
    </row>
    <row r="50" spans="1:20" ht="15.75" customHeight="1">
      <c r="A50" s="437"/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7"/>
      <c r="Q50" s="437"/>
      <c r="R50" s="437"/>
      <c r="S50" s="437"/>
      <c r="T50" s="437"/>
    </row>
    <row r="51" spans="1:20" ht="15.75" customHeight="1">
      <c r="A51" s="437"/>
      <c r="B51" s="437"/>
      <c r="C51" s="437"/>
      <c r="D51" s="437"/>
      <c r="E51" s="437"/>
      <c r="F51" s="437"/>
      <c r="G51" s="437"/>
      <c r="H51" s="437"/>
      <c r="I51" s="437"/>
      <c r="J51" s="437"/>
      <c r="K51" s="437"/>
      <c r="L51" s="437"/>
      <c r="M51" s="437"/>
      <c r="N51" s="437"/>
      <c r="O51" s="437"/>
      <c r="P51" s="437"/>
      <c r="Q51" s="437"/>
      <c r="R51" s="437"/>
      <c r="S51" s="437"/>
      <c r="T51" s="437"/>
    </row>
    <row r="52" spans="1:20" ht="15.75" customHeight="1">
      <c r="A52" s="385"/>
      <c r="B52" s="438" t="s">
        <v>897</v>
      </c>
      <c r="D52" s="416"/>
      <c r="E52" s="421"/>
      <c r="F52" s="416" t="s">
        <v>898</v>
      </c>
      <c r="G52" s="416"/>
      <c r="H52" s="416"/>
      <c r="I52" s="416"/>
      <c r="J52" s="416" t="s">
        <v>822</v>
      </c>
      <c r="K52" s="416"/>
      <c r="L52" s="416"/>
      <c r="M52" s="416"/>
      <c r="N52" s="416" t="s">
        <v>824</v>
      </c>
      <c r="O52" s="416"/>
      <c r="P52" s="416"/>
      <c r="Q52" s="416"/>
      <c r="R52" s="416" t="s">
        <v>826</v>
      </c>
      <c r="S52" s="383"/>
      <c r="T52" s="437"/>
    </row>
    <row r="53" spans="1:20" ht="12" customHeight="1">
      <c r="A53" s="385"/>
      <c r="B53" s="483" t="s">
        <v>899</v>
      </c>
      <c r="C53" s="484"/>
      <c r="D53" s="416"/>
      <c r="E53" s="416"/>
      <c r="F53" s="416" t="s">
        <v>821</v>
      </c>
      <c r="G53" s="416"/>
      <c r="H53" s="416"/>
      <c r="I53" s="416"/>
      <c r="J53" s="416" t="s">
        <v>823</v>
      </c>
      <c r="K53" s="416"/>
      <c r="L53" s="416"/>
      <c r="M53" s="416"/>
      <c r="N53" s="416" t="s">
        <v>825</v>
      </c>
      <c r="O53" s="416"/>
      <c r="P53" s="416"/>
      <c r="Q53" s="416"/>
      <c r="R53" s="416" t="s">
        <v>827</v>
      </c>
      <c r="S53" s="383"/>
      <c r="T53" s="437"/>
    </row>
    <row r="54" spans="1:20" ht="14.25" customHeight="1">
      <c r="A54" s="385"/>
      <c r="B54" s="416"/>
      <c r="C54" s="416"/>
      <c r="D54" s="417"/>
      <c r="E54" s="417"/>
      <c r="F54" s="416"/>
      <c r="G54" s="417"/>
      <c r="H54" s="417"/>
      <c r="I54" s="416"/>
      <c r="J54" s="416"/>
      <c r="K54" s="416"/>
      <c r="L54" s="417"/>
      <c r="M54" s="416"/>
      <c r="N54" s="416"/>
      <c r="O54" s="416"/>
      <c r="P54" s="417"/>
      <c r="Q54" s="416"/>
      <c r="R54" s="416"/>
      <c r="S54" s="383"/>
      <c r="T54" s="437"/>
    </row>
    <row r="55" spans="1:20" ht="14.25" customHeight="1">
      <c r="A55" s="472" t="s">
        <v>909</v>
      </c>
      <c r="B55" s="487"/>
      <c r="C55" s="487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487"/>
      <c r="O55" s="487"/>
      <c r="P55" s="487"/>
      <c r="Q55" s="487"/>
      <c r="R55" s="487"/>
      <c r="S55" s="487"/>
      <c r="T55" s="487"/>
    </row>
    <row r="56" spans="1:20" ht="174.75" customHeight="1">
      <c r="A56" s="472"/>
      <c r="B56" s="472"/>
      <c r="C56" s="472"/>
      <c r="D56" s="472"/>
      <c r="E56" s="472"/>
      <c r="F56" s="472"/>
      <c r="G56" s="472"/>
      <c r="H56" s="472"/>
      <c r="I56" s="472"/>
      <c r="J56" s="472"/>
      <c r="K56" s="472"/>
      <c r="L56" s="472"/>
      <c r="M56" s="472"/>
      <c r="N56" s="472"/>
      <c r="O56" s="472"/>
      <c r="P56" s="472"/>
      <c r="Q56" s="472"/>
      <c r="R56" s="472"/>
      <c r="S56" s="472"/>
      <c r="T56" s="472"/>
    </row>
    <row r="57" spans="1:20" ht="14.25" customHeight="1">
      <c r="A57" s="92" t="s">
        <v>910</v>
      </c>
      <c r="C57" s="383"/>
      <c r="D57" s="437"/>
      <c r="E57" s="437"/>
      <c r="F57" s="383"/>
      <c r="G57" s="437"/>
      <c r="H57" s="437"/>
      <c r="I57" s="383"/>
      <c r="J57" s="383"/>
      <c r="K57" s="383"/>
      <c r="L57" s="437"/>
      <c r="M57" s="383"/>
      <c r="N57" s="383"/>
      <c r="O57" s="383"/>
      <c r="P57" s="437"/>
      <c r="Q57" s="383"/>
      <c r="R57" s="383"/>
      <c r="S57" s="383"/>
      <c r="T57" s="437"/>
    </row>
    <row r="58" spans="1:20" ht="15.75" customHeight="1" thickBot="1">
      <c r="A58" s="472" t="s">
        <v>17</v>
      </c>
      <c r="B58" s="472"/>
      <c r="C58" s="472"/>
      <c r="D58" s="472"/>
      <c r="E58" s="472"/>
      <c r="F58" s="472"/>
      <c r="G58" s="472"/>
      <c r="H58" s="472"/>
      <c r="I58" s="472"/>
      <c r="J58" s="472"/>
      <c r="K58" s="472"/>
      <c r="L58" s="472"/>
      <c r="M58" s="472"/>
      <c r="N58" s="472"/>
      <c r="O58" s="472"/>
      <c r="P58" s="472"/>
      <c r="Q58" s="472"/>
      <c r="R58" s="472"/>
      <c r="S58" s="472"/>
      <c r="T58" s="472"/>
    </row>
    <row r="59" spans="1:20">
      <c r="A59" s="165"/>
      <c r="B59" s="165"/>
      <c r="C59" s="165"/>
      <c r="D59" s="488" t="s">
        <v>18</v>
      </c>
      <c r="E59" s="489"/>
      <c r="F59" s="489"/>
      <c r="G59" s="489"/>
      <c r="H59" s="489"/>
      <c r="I59" s="489"/>
      <c r="J59" s="489"/>
      <c r="K59" s="489"/>
      <c r="L59" s="492" t="s">
        <v>840</v>
      </c>
      <c r="M59" s="493"/>
      <c r="N59" s="493"/>
      <c r="O59" s="494"/>
      <c r="P59" s="165"/>
      <c r="Q59" s="165"/>
      <c r="R59" s="165"/>
      <c r="S59" s="165"/>
      <c r="T59" s="165"/>
    </row>
    <row r="60" spans="1:20">
      <c r="A60" s="165"/>
      <c r="B60" s="165"/>
      <c r="C60" s="165"/>
      <c r="D60" s="490"/>
      <c r="E60" s="491"/>
      <c r="F60" s="491"/>
      <c r="G60" s="491"/>
      <c r="H60" s="491"/>
      <c r="I60" s="491"/>
      <c r="J60" s="491"/>
      <c r="K60" s="491"/>
      <c r="L60" s="495" t="s">
        <v>19</v>
      </c>
      <c r="M60" s="496"/>
      <c r="N60" s="497" t="s">
        <v>20</v>
      </c>
      <c r="O60" s="498"/>
      <c r="P60" s="165"/>
      <c r="Q60" s="165"/>
      <c r="R60" s="165"/>
      <c r="S60" s="165"/>
      <c r="T60" s="165"/>
    </row>
    <row r="61" spans="1:20">
      <c r="A61" s="165"/>
      <c r="B61" s="165"/>
      <c r="C61" s="165"/>
      <c r="D61" s="499" t="s">
        <v>554</v>
      </c>
      <c r="E61" s="500"/>
      <c r="F61" s="500"/>
      <c r="G61" s="500"/>
      <c r="H61" s="500"/>
      <c r="I61" s="500"/>
      <c r="J61" s="500"/>
      <c r="K61" s="500"/>
      <c r="L61" s="501" t="s">
        <v>541</v>
      </c>
      <c r="M61" s="502"/>
      <c r="N61" s="502"/>
      <c r="O61" s="503"/>
      <c r="P61" s="165"/>
      <c r="Q61" s="165"/>
      <c r="R61" s="165"/>
      <c r="S61" s="165"/>
      <c r="T61" s="165"/>
    </row>
    <row r="62" spans="1:20">
      <c r="A62" s="165"/>
      <c r="B62" s="165"/>
      <c r="C62" s="165"/>
      <c r="D62" s="499" t="s">
        <v>553</v>
      </c>
      <c r="E62" s="500"/>
      <c r="F62" s="500"/>
      <c r="G62" s="500"/>
      <c r="H62" s="500"/>
      <c r="I62" s="500"/>
      <c r="J62" s="500"/>
      <c r="K62" s="500"/>
      <c r="L62" s="504" t="s">
        <v>800</v>
      </c>
      <c r="M62" s="502"/>
      <c r="N62" s="502"/>
      <c r="O62" s="503"/>
      <c r="P62" s="165"/>
      <c r="Q62" s="165"/>
      <c r="R62" s="165"/>
      <c r="S62" s="165"/>
      <c r="T62" s="165"/>
    </row>
    <row r="63" spans="1:20">
      <c r="A63" s="165"/>
      <c r="B63" s="165"/>
      <c r="C63" s="165"/>
      <c r="D63" s="499" t="s">
        <v>154</v>
      </c>
      <c r="E63" s="500"/>
      <c r="F63" s="500"/>
      <c r="G63" s="500"/>
      <c r="H63" s="500"/>
      <c r="I63" s="500"/>
      <c r="J63" s="500"/>
      <c r="K63" s="500"/>
      <c r="L63" s="501" t="s">
        <v>468</v>
      </c>
      <c r="M63" s="502"/>
      <c r="N63" s="502"/>
      <c r="O63" s="503"/>
      <c r="P63" s="165"/>
      <c r="Q63" s="165"/>
      <c r="R63" s="165"/>
      <c r="S63" s="165"/>
      <c r="T63" s="165"/>
    </row>
    <row r="64" spans="1:20" ht="16.5" customHeight="1">
      <c r="A64" s="165"/>
      <c r="B64" s="165"/>
      <c r="C64" s="165"/>
      <c r="D64" s="505" t="s">
        <v>21</v>
      </c>
      <c r="E64" s="506"/>
      <c r="F64" s="506"/>
      <c r="G64" s="506"/>
      <c r="H64" s="506"/>
      <c r="I64" s="506"/>
      <c r="J64" s="506"/>
      <c r="K64" s="506"/>
      <c r="L64" s="501">
        <v>14.7</v>
      </c>
      <c r="M64" s="502"/>
      <c r="N64" s="502"/>
      <c r="O64" s="503"/>
      <c r="P64" s="165"/>
      <c r="Q64" s="165"/>
      <c r="R64" s="165"/>
      <c r="S64" s="165"/>
      <c r="T64" s="165"/>
    </row>
    <row r="65" spans="1:20" ht="15" customHeight="1" thickBot="1">
      <c r="A65" s="165"/>
      <c r="B65" s="165"/>
      <c r="C65" s="165"/>
      <c r="D65" s="510" t="s">
        <v>22</v>
      </c>
      <c r="E65" s="511"/>
      <c r="F65" s="511"/>
      <c r="G65" s="511"/>
      <c r="H65" s="511"/>
      <c r="I65" s="511"/>
      <c r="J65" s="511"/>
      <c r="K65" s="511"/>
      <c r="L65" s="512" t="s">
        <v>62</v>
      </c>
      <c r="M65" s="513"/>
      <c r="N65" s="514">
        <v>16.5</v>
      </c>
      <c r="O65" s="515"/>
      <c r="P65" s="165"/>
      <c r="Q65" s="165"/>
      <c r="R65" s="165"/>
      <c r="S65" s="165"/>
      <c r="T65" s="165"/>
    </row>
    <row r="66" spans="1:20" ht="14.25" customHeight="1">
      <c r="A66" s="516" t="s">
        <v>542</v>
      </c>
      <c r="B66" s="516"/>
      <c r="C66" s="516"/>
      <c r="D66" s="516"/>
      <c r="E66" s="516"/>
      <c r="F66" s="516"/>
      <c r="G66" s="516"/>
      <c r="H66" s="516"/>
      <c r="I66" s="516"/>
      <c r="J66" s="516"/>
      <c r="K66" s="516"/>
      <c r="L66" s="516"/>
      <c r="M66" s="516"/>
      <c r="N66" s="516"/>
      <c r="O66" s="516"/>
      <c r="P66" s="516"/>
      <c r="Q66" s="516"/>
      <c r="R66" s="516"/>
      <c r="S66" s="516"/>
      <c r="T66" s="516"/>
    </row>
    <row r="67" spans="1:20" ht="14.25" customHeight="1">
      <c r="A67" s="516"/>
      <c r="B67" s="516"/>
      <c r="C67" s="516"/>
      <c r="D67" s="516"/>
      <c r="E67" s="516"/>
      <c r="F67" s="516"/>
      <c r="G67" s="516"/>
      <c r="H67" s="516"/>
      <c r="I67" s="516"/>
      <c r="J67" s="516"/>
      <c r="K67" s="516"/>
      <c r="L67" s="516"/>
      <c r="M67" s="516"/>
      <c r="N67" s="516"/>
      <c r="O67" s="516"/>
      <c r="P67" s="516"/>
      <c r="Q67" s="516"/>
      <c r="R67" s="516"/>
      <c r="S67" s="516"/>
      <c r="T67" s="516"/>
    </row>
    <row r="68" spans="1:20" ht="14.25" customHeight="1">
      <c r="A68" s="507" t="s">
        <v>841</v>
      </c>
      <c r="B68" s="507"/>
      <c r="C68" s="507"/>
      <c r="D68" s="507"/>
      <c r="E68" s="507"/>
      <c r="F68" s="507"/>
      <c r="G68" s="507"/>
      <c r="H68" s="507"/>
      <c r="I68" s="507"/>
      <c r="J68" s="507"/>
      <c r="K68" s="507"/>
      <c r="L68" s="507"/>
      <c r="M68" s="507"/>
      <c r="N68" s="507"/>
      <c r="O68" s="507"/>
      <c r="P68" s="507"/>
      <c r="Q68" s="507"/>
      <c r="R68" s="507"/>
      <c r="S68" s="507"/>
      <c r="T68" s="507"/>
    </row>
    <row r="69" spans="1:20" ht="14.25" customHeight="1">
      <c r="A69" s="507"/>
      <c r="B69" s="507"/>
      <c r="C69" s="507"/>
      <c r="D69" s="507"/>
      <c r="E69" s="507"/>
      <c r="F69" s="507"/>
      <c r="G69" s="507"/>
      <c r="H69" s="507"/>
      <c r="I69" s="507"/>
      <c r="J69" s="507"/>
      <c r="K69" s="507"/>
      <c r="L69" s="507"/>
      <c r="M69" s="507"/>
      <c r="N69" s="507"/>
      <c r="O69" s="507"/>
      <c r="P69" s="507"/>
      <c r="Q69" s="507"/>
      <c r="R69" s="507"/>
      <c r="S69" s="507"/>
      <c r="T69" s="507"/>
    </row>
    <row r="70" spans="1:20" ht="14.25" customHeight="1">
      <c r="A70" s="26" t="s">
        <v>543</v>
      </c>
      <c r="B70" s="11"/>
      <c r="C70" s="11"/>
      <c r="D70" s="11"/>
      <c r="E70" s="11"/>
      <c r="F70" s="11"/>
      <c r="G70" s="11"/>
      <c r="H70" s="11"/>
      <c r="I70" s="11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</row>
    <row r="71" spans="1:20" ht="8.25" customHeight="1">
      <c r="A71" s="507"/>
      <c r="B71" s="507"/>
      <c r="C71" s="507"/>
      <c r="D71" s="507"/>
      <c r="E71" s="507"/>
      <c r="F71" s="507"/>
      <c r="G71" s="507"/>
      <c r="H71" s="507"/>
      <c r="I71" s="507"/>
      <c r="J71" s="507"/>
      <c r="K71" s="507"/>
      <c r="L71" s="507"/>
      <c r="M71" s="507"/>
      <c r="N71" s="507"/>
      <c r="O71" s="507"/>
      <c r="P71" s="507"/>
      <c r="Q71" s="507"/>
      <c r="R71" s="507"/>
      <c r="S71" s="507"/>
      <c r="T71" s="507"/>
    </row>
    <row r="72" spans="1:20" ht="8.25" customHeight="1">
      <c r="A72" s="507"/>
      <c r="B72" s="507"/>
      <c r="C72" s="507"/>
      <c r="D72" s="507"/>
      <c r="E72" s="507"/>
      <c r="F72" s="507"/>
      <c r="G72" s="507"/>
      <c r="H72" s="507"/>
      <c r="I72" s="507"/>
      <c r="J72" s="507"/>
      <c r="K72" s="507"/>
      <c r="L72" s="507"/>
      <c r="M72" s="507"/>
      <c r="N72" s="507"/>
      <c r="O72" s="507"/>
      <c r="P72" s="507"/>
      <c r="Q72" s="507"/>
      <c r="R72" s="507"/>
      <c r="S72" s="507"/>
      <c r="T72" s="507"/>
    </row>
    <row r="73" spans="1:20">
      <c r="A73" s="508" t="s">
        <v>680</v>
      </c>
      <c r="B73" s="508"/>
      <c r="C73" s="508"/>
      <c r="D73" s="508"/>
      <c r="E73" s="508"/>
      <c r="F73" s="508"/>
      <c r="G73" s="508"/>
      <c r="H73" s="508"/>
      <c r="I73" s="508"/>
      <c r="J73" s="508"/>
      <c r="K73" s="508"/>
      <c r="L73" s="508"/>
      <c r="M73" s="508"/>
      <c r="N73" s="508"/>
      <c r="O73" s="508"/>
      <c r="P73" s="508"/>
      <c r="Q73" s="508"/>
      <c r="R73" s="508"/>
      <c r="S73" s="508"/>
      <c r="T73" s="508"/>
    </row>
    <row r="74" spans="1:20">
      <c r="A74" s="165"/>
      <c r="B74" s="165"/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</row>
    <row r="75" spans="1:20" ht="10.5" customHeight="1">
      <c r="A75" s="165"/>
      <c r="B75" s="165"/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</row>
    <row r="76" spans="1:20" ht="15.75" customHeight="1">
      <c r="A76" s="165"/>
      <c r="B76" s="165"/>
      <c r="C76" s="165"/>
      <c r="D76" s="165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</row>
    <row r="77" spans="1:20" ht="15" customHeight="1">
      <c r="A77" s="509" t="s">
        <v>23</v>
      </c>
      <c r="B77" s="509"/>
      <c r="C77" s="509"/>
      <c r="D77" s="509"/>
      <c r="E77" s="509"/>
      <c r="F77" s="509"/>
      <c r="G77" s="509"/>
      <c r="H77" s="509"/>
      <c r="I77" s="509"/>
      <c r="J77" s="509"/>
      <c r="K77" s="509"/>
      <c r="L77" s="509"/>
      <c r="M77" s="509"/>
      <c r="N77" s="509"/>
      <c r="O77" s="509"/>
      <c r="P77" s="509"/>
      <c r="Q77" s="509"/>
      <c r="R77" s="509"/>
      <c r="S77" s="509"/>
      <c r="T77" s="509"/>
    </row>
    <row r="78" spans="1:20">
      <c r="A78" s="509"/>
      <c r="B78" s="509"/>
      <c r="C78" s="509"/>
      <c r="D78" s="509"/>
      <c r="E78" s="509"/>
      <c r="F78" s="509"/>
      <c r="G78" s="509"/>
      <c r="H78" s="509"/>
      <c r="I78" s="509"/>
      <c r="J78" s="509"/>
      <c r="K78" s="509"/>
      <c r="L78" s="509"/>
      <c r="M78" s="509"/>
      <c r="N78" s="509"/>
      <c r="O78" s="509"/>
      <c r="P78" s="509"/>
      <c r="Q78" s="509"/>
      <c r="R78" s="509"/>
      <c r="S78" s="509"/>
      <c r="T78" s="509"/>
    </row>
    <row r="79" spans="1:20">
      <c r="A79" s="509"/>
      <c r="B79" s="509"/>
      <c r="C79" s="509"/>
      <c r="D79" s="509"/>
      <c r="E79" s="509"/>
      <c r="F79" s="509"/>
      <c r="G79" s="509"/>
      <c r="H79" s="509"/>
      <c r="I79" s="509"/>
      <c r="J79" s="509"/>
      <c r="K79" s="509"/>
      <c r="L79" s="509"/>
      <c r="M79" s="509"/>
      <c r="N79" s="509"/>
      <c r="O79" s="509"/>
      <c r="P79" s="509"/>
      <c r="Q79" s="509"/>
      <c r="R79" s="509"/>
      <c r="S79" s="509"/>
      <c r="T79" s="509"/>
    </row>
  </sheetData>
  <mergeCells count="54">
    <mergeCell ref="A72:T72"/>
    <mergeCell ref="A73:T73"/>
    <mergeCell ref="A77:T79"/>
    <mergeCell ref="D65:K65"/>
    <mergeCell ref="L65:M65"/>
    <mergeCell ref="N65:O65"/>
    <mergeCell ref="A66:T67"/>
    <mergeCell ref="A68:T69"/>
    <mergeCell ref="A71:T71"/>
    <mergeCell ref="D62:K62"/>
    <mergeCell ref="L62:O62"/>
    <mergeCell ref="D63:K63"/>
    <mergeCell ref="L63:O63"/>
    <mergeCell ref="D64:K64"/>
    <mergeCell ref="L64:O64"/>
    <mergeCell ref="D59:K60"/>
    <mergeCell ref="L59:O59"/>
    <mergeCell ref="L60:M60"/>
    <mergeCell ref="N60:O60"/>
    <mergeCell ref="D61:K61"/>
    <mergeCell ref="L61:O61"/>
    <mergeCell ref="A58:T58"/>
    <mergeCell ref="A37:T37"/>
    <mergeCell ref="A39:T39"/>
    <mergeCell ref="R43:S43"/>
    <mergeCell ref="R44:S44"/>
    <mergeCell ref="L45:M45"/>
    <mergeCell ref="A46:B46"/>
    <mergeCell ref="A48:T48"/>
    <mergeCell ref="A49:T49"/>
    <mergeCell ref="B53:C53"/>
    <mergeCell ref="A55:T55"/>
    <mergeCell ref="A56:T56"/>
    <mergeCell ref="A36:T36"/>
    <mergeCell ref="A12:T12"/>
    <mergeCell ref="A13:D13"/>
    <mergeCell ref="E13:H13"/>
    <mergeCell ref="I13:L13"/>
    <mergeCell ref="M13:P13"/>
    <mergeCell ref="Q13:T13"/>
    <mergeCell ref="A14:T14"/>
    <mergeCell ref="I20:P20"/>
    <mergeCell ref="Q20:T20"/>
    <mergeCell ref="K30:L30"/>
    <mergeCell ref="O30:P30"/>
    <mergeCell ref="A1:D1"/>
    <mergeCell ref="A2:T2"/>
    <mergeCell ref="A3:T3"/>
    <mergeCell ref="A4:T4"/>
    <mergeCell ref="A11:D11"/>
    <mergeCell ref="E11:H11"/>
    <mergeCell ref="I11:L11"/>
    <mergeCell ref="M11:P11"/>
    <mergeCell ref="Q11:T11"/>
  </mergeCells>
  <hyperlinks>
    <hyperlink ref="A1:D1" location="Содержание!A1" display="Вернуться к содержанию"/>
  </hyperlinks>
  <pageMargins left="0.70866141732283461" right="0.70866141732283461" top="0.74803149606299213" bottom="0.74803149606299213" header="0.31496062992125984" footer="0.31496062992125984"/>
  <pageSetup paperSize="9" scale="49" orientation="portrait" r:id="rId1"/>
  <rowBreaks count="1" manualBreakCount="1">
    <brk id="39" max="16383" man="1"/>
  </rowBreaks>
  <colBreaks count="1" manualBreakCount="1">
    <brk id="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2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G17" sqref="G17"/>
    </sheetView>
  </sheetViews>
  <sheetFormatPr defaultRowHeight="15" outlineLevelRow="1"/>
  <cols>
    <col min="1" max="27" width="6.140625" style="140" customWidth="1"/>
    <col min="28" max="28" width="6.5703125" style="140" customWidth="1"/>
    <col min="29" max="41" width="6.140625" style="140" customWidth="1"/>
    <col min="42" max="42" width="2.5703125" style="140" customWidth="1"/>
    <col min="43" max="51" width="6.140625" style="140" customWidth="1"/>
    <col min="52" max="52" width="9.5703125" style="140" customWidth="1"/>
    <col min="53" max="16384" width="9.140625" style="140"/>
  </cols>
  <sheetData>
    <row r="1" spans="1:52" ht="21">
      <c r="A1" s="575" t="s">
        <v>66</v>
      </c>
      <c r="B1" s="575"/>
      <c r="C1" s="575"/>
      <c r="D1" s="575"/>
      <c r="F1" s="1"/>
      <c r="G1" s="1"/>
      <c r="H1" s="1"/>
      <c r="J1" s="21" t="s">
        <v>479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>
      <c r="A2" s="50"/>
      <c r="B2" s="78"/>
      <c r="C2" s="78" t="s">
        <v>94</v>
      </c>
      <c r="D2" s="78"/>
      <c r="E2" s="78"/>
      <c r="F2" s="78"/>
      <c r="G2" s="78"/>
      <c r="H2" s="78"/>
      <c r="I2" s="78"/>
      <c r="J2" s="78" t="s">
        <v>95</v>
      </c>
      <c r="K2" s="78"/>
      <c r="L2" s="78"/>
      <c r="M2" s="78"/>
      <c r="N2" s="78"/>
      <c r="O2" s="50"/>
      <c r="P2" s="78"/>
      <c r="Q2" s="78"/>
      <c r="R2" s="78"/>
      <c r="S2" s="78"/>
      <c r="T2" s="78"/>
      <c r="U2" s="50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2" ht="27" customHeight="1">
      <c r="A3" s="1"/>
      <c r="B3" s="1"/>
      <c r="C3" s="1"/>
      <c r="D3" s="1"/>
      <c r="E3" s="1"/>
      <c r="F3" s="1"/>
      <c r="G3" s="1"/>
      <c r="H3" s="1"/>
      <c r="I3" s="1"/>
      <c r="J3" s="582" t="s">
        <v>599</v>
      </c>
      <c r="K3" s="582"/>
      <c r="L3" s="582"/>
      <c r="M3" s="582"/>
      <c r="N3" s="582"/>
      <c r="O3" s="582"/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  <c r="AC3" s="582"/>
      <c r="AD3" s="582"/>
      <c r="AE3" s="582"/>
      <c r="AF3" s="582"/>
      <c r="AG3" s="582"/>
      <c r="AH3" s="582"/>
      <c r="AI3" s="582"/>
      <c r="AJ3" s="582"/>
      <c r="AK3" s="582"/>
      <c r="AL3" s="582"/>
      <c r="AM3" s="582"/>
      <c r="AN3" s="582"/>
      <c r="AO3" s="582"/>
      <c r="AP3" s="138"/>
      <c r="AQ3" s="138"/>
      <c r="AR3" s="138"/>
      <c r="AS3" s="138"/>
      <c r="AT3" s="1"/>
      <c r="AU3" s="1"/>
      <c r="AV3" s="1"/>
      <c r="AW3" s="1"/>
      <c r="AX3" s="1"/>
      <c r="AY3" s="1"/>
      <c r="AZ3" s="1"/>
    </row>
    <row r="4" spans="1:52" ht="15" customHeight="1">
      <c r="A4" s="1"/>
      <c r="B4" s="1"/>
      <c r="C4" s="1"/>
      <c r="D4" s="1"/>
      <c r="E4" s="1"/>
      <c r="F4" s="1"/>
      <c r="G4" s="1"/>
      <c r="H4" s="1"/>
      <c r="I4" s="1"/>
      <c r="J4" s="137" t="s">
        <v>266</v>
      </c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8"/>
      <c r="AQ4" s="138"/>
      <c r="AR4" s="138"/>
      <c r="AS4" s="138"/>
      <c r="AT4" s="1"/>
      <c r="AU4" s="1"/>
      <c r="AV4" s="1"/>
      <c r="AW4" s="1"/>
      <c r="AX4" s="1"/>
      <c r="AY4" s="1"/>
      <c r="AZ4" s="1"/>
    </row>
    <row r="5" spans="1:52" ht="15" customHeight="1">
      <c r="A5" s="1"/>
      <c r="B5" s="1"/>
      <c r="C5" s="1"/>
      <c r="D5" s="1"/>
      <c r="E5" s="1"/>
      <c r="F5" s="1"/>
      <c r="G5" s="1"/>
      <c r="H5" s="1"/>
      <c r="I5" s="1"/>
      <c r="J5" s="92" t="s">
        <v>584</v>
      </c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"/>
      <c r="AU5" s="1"/>
      <c r="AV5" s="1"/>
      <c r="AW5" s="1"/>
      <c r="AX5" s="1"/>
      <c r="AY5" s="1"/>
      <c r="AZ5" s="1"/>
    </row>
    <row r="6" spans="1:52" ht="15" customHeight="1">
      <c r="A6" s="1"/>
      <c r="B6" s="1"/>
      <c r="C6" s="1"/>
      <c r="D6" s="1"/>
      <c r="E6" s="1"/>
      <c r="F6" s="1"/>
      <c r="G6" s="1"/>
      <c r="H6" s="1"/>
      <c r="I6" s="1"/>
      <c r="J6" s="141" t="s">
        <v>267</v>
      </c>
      <c r="K6" s="136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8"/>
      <c r="AQ6" s="642" t="s">
        <v>709</v>
      </c>
      <c r="AR6" s="642"/>
      <c r="AS6" s="642"/>
      <c r="AT6" s="642"/>
      <c r="AU6" s="642"/>
      <c r="AV6" s="642"/>
      <c r="AW6" s="642"/>
      <c r="AX6" s="642"/>
      <c r="AY6" s="642"/>
      <c r="AZ6" s="111"/>
    </row>
    <row r="7" spans="1:52">
      <c r="A7" s="1"/>
      <c r="B7" s="1"/>
      <c r="C7" s="1"/>
      <c r="D7" s="1"/>
      <c r="E7" s="1"/>
      <c r="F7" s="1"/>
      <c r="G7" s="1"/>
      <c r="H7" s="1"/>
      <c r="I7" s="1"/>
      <c r="J7" s="42" t="s">
        <v>269</v>
      </c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642"/>
      <c r="AR7" s="642"/>
      <c r="AS7" s="642"/>
      <c r="AT7" s="642"/>
      <c r="AU7" s="642"/>
      <c r="AV7" s="642"/>
      <c r="AW7" s="642"/>
      <c r="AX7" s="642"/>
      <c r="AY7" s="642"/>
      <c r="AZ7" s="111"/>
    </row>
    <row r="8" spans="1:52" ht="15" customHeight="1">
      <c r="A8" s="1"/>
      <c r="B8" s="1"/>
      <c r="C8" s="1"/>
      <c r="D8" s="1"/>
      <c r="E8" s="1"/>
      <c r="F8" s="1"/>
      <c r="G8" s="1"/>
      <c r="H8" s="1"/>
      <c r="I8" s="1"/>
      <c r="J8" s="137" t="s">
        <v>292</v>
      </c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8"/>
      <c r="AQ8" s="642"/>
      <c r="AR8" s="642"/>
      <c r="AS8" s="642"/>
      <c r="AT8" s="642"/>
      <c r="AU8" s="642"/>
      <c r="AV8" s="642"/>
      <c r="AW8" s="642"/>
      <c r="AX8" s="642"/>
      <c r="AY8" s="642"/>
      <c r="AZ8" s="111"/>
    </row>
    <row r="9" spans="1:52" ht="34.5" customHeight="1">
      <c r="A9" s="1"/>
      <c r="C9" s="1"/>
      <c r="D9" s="1"/>
      <c r="F9" s="1"/>
      <c r="G9" s="1"/>
      <c r="H9" s="1"/>
      <c r="I9" s="1"/>
      <c r="J9" s="97" t="s">
        <v>293</v>
      </c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1"/>
      <c r="AB9" s="42"/>
      <c r="AC9" s="582" t="s">
        <v>600</v>
      </c>
      <c r="AD9" s="582"/>
      <c r="AE9" s="582"/>
      <c r="AF9" s="582"/>
      <c r="AG9" s="582"/>
      <c r="AH9" s="582"/>
      <c r="AI9" s="582"/>
      <c r="AJ9" s="582"/>
      <c r="AK9" s="582"/>
      <c r="AL9" s="582"/>
      <c r="AM9" s="582"/>
      <c r="AN9" s="582"/>
      <c r="AO9" s="582"/>
      <c r="AP9" s="42"/>
      <c r="AQ9" s="642"/>
      <c r="AR9" s="642"/>
      <c r="AS9" s="642"/>
      <c r="AT9" s="642"/>
      <c r="AU9" s="642"/>
      <c r="AV9" s="642"/>
      <c r="AW9" s="642"/>
      <c r="AX9" s="642"/>
      <c r="AY9" s="642"/>
      <c r="AZ9" s="111"/>
    </row>
    <row r="10" spans="1:52">
      <c r="A10" s="1"/>
      <c r="B10" s="29"/>
      <c r="C10" s="1"/>
      <c r="D10" s="1"/>
      <c r="E10" s="1"/>
      <c r="F10" s="29"/>
      <c r="G10" s="1"/>
      <c r="H10" s="1"/>
      <c r="I10" s="1"/>
      <c r="J10" s="137" t="s">
        <v>271</v>
      </c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43"/>
      <c r="AB10" s="137"/>
      <c r="AC10" s="137" t="s">
        <v>276</v>
      </c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42"/>
      <c r="AQ10" s="642"/>
      <c r="AR10" s="642"/>
      <c r="AS10" s="642"/>
      <c r="AT10" s="642"/>
      <c r="AU10" s="642"/>
      <c r="AV10" s="642"/>
      <c r="AW10" s="642"/>
      <c r="AX10" s="642"/>
      <c r="AY10" s="642"/>
      <c r="AZ10" s="111"/>
    </row>
    <row r="11" spans="1:52">
      <c r="A11" s="1"/>
      <c r="B11" s="29"/>
      <c r="C11" s="1"/>
      <c r="D11" s="1"/>
      <c r="E11" s="1"/>
      <c r="F11" s="29"/>
      <c r="G11" s="1"/>
      <c r="H11" s="1"/>
      <c r="I11" s="1"/>
      <c r="J11" s="42" t="s">
        <v>272</v>
      </c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1"/>
      <c r="AB11" s="42"/>
      <c r="AC11" s="42" t="s">
        <v>277</v>
      </c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642"/>
      <c r="AR11" s="642"/>
      <c r="AS11" s="642"/>
      <c r="AT11" s="642"/>
      <c r="AU11" s="642"/>
      <c r="AV11" s="642"/>
      <c r="AW11" s="642"/>
      <c r="AX11" s="642"/>
      <c r="AY11" s="642"/>
      <c r="AZ11" s="111"/>
    </row>
    <row r="12" spans="1:52" ht="26.25" customHeight="1">
      <c r="A12" s="712" t="s">
        <v>284</v>
      </c>
      <c r="B12" s="712"/>
      <c r="C12" s="712"/>
      <c r="D12" s="712"/>
      <c r="E12" s="712"/>
      <c r="F12" s="710" t="s">
        <v>290</v>
      </c>
      <c r="G12" s="711"/>
      <c r="H12" s="711"/>
      <c r="I12" s="1"/>
      <c r="J12" s="586" t="s">
        <v>624</v>
      </c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  <c r="AA12" s="586"/>
      <c r="AB12" s="586"/>
      <c r="AC12" s="259" t="s">
        <v>590</v>
      </c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42"/>
      <c r="AQ12" s="642"/>
      <c r="AR12" s="642"/>
      <c r="AS12" s="642"/>
      <c r="AT12" s="642"/>
      <c r="AU12" s="642"/>
      <c r="AV12" s="642"/>
      <c r="AW12" s="642"/>
      <c r="AX12" s="642"/>
      <c r="AY12" s="642"/>
      <c r="AZ12" s="111"/>
    </row>
    <row r="13" spans="1:52" ht="38.25" customHeight="1">
      <c r="A13" s="712"/>
      <c r="B13" s="712"/>
      <c r="C13" s="712"/>
      <c r="D13" s="712"/>
      <c r="E13" s="712"/>
      <c r="F13" s="29"/>
      <c r="G13" s="1"/>
      <c r="H13" s="1"/>
      <c r="I13" s="1"/>
      <c r="J13" s="584" t="s">
        <v>712</v>
      </c>
      <c r="K13" s="584"/>
      <c r="L13" s="584"/>
      <c r="M13" s="584"/>
      <c r="N13" s="584"/>
      <c r="O13" s="584"/>
      <c r="P13" s="584"/>
      <c r="Q13" s="584"/>
      <c r="R13" s="584"/>
      <c r="S13" s="584"/>
      <c r="T13" s="584"/>
      <c r="U13" s="584"/>
      <c r="V13" s="584"/>
      <c r="W13" s="584"/>
      <c r="X13" s="584"/>
      <c r="Y13" s="584"/>
      <c r="Z13" s="584"/>
      <c r="AA13" s="584"/>
      <c r="AB13" s="584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642"/>
      <c r="AR13" s="642"/>
      <c r="AS13" s="642"/>
      <c r="AT13" s="642"/>
      <c r="AU13" s="642"/>
      <c r="AV13" s="642"/>
      <c r="AW13" s="642"/>
      <c r="AX13" s="642"/>
      <c r="AY13" s="642"/>
      <c r="AZ13" s="111"/>
    </row>
    <row r="14" spans="1:52" ht="15" customHeight="1" thickBot="1">
      <c r="A14" s="178" t="s">
        <v>495</v>
      </c>
      <c r="B14" s="449"/>
      <c r="C14" s="178"/>
      <c r="D14" s="178"/>
      <c r="E14" s="178"/>
      <c r="F14" s="449"/>
      <c r="G14" s="178"/>
      <c r="H14" s="178">
        <f>Содержание!H9</f>
        <v>0</v>
      </c>
      <c r="I14" s="1"/>
      <c r="J14" s="96" t="s">
        <v>273</v>
      </c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5"/>
      <c r="AQ14" s="642"/>
      <c r="AR14" s="642"/>
      <c r="AS14" s="642"/>
      <c r="AT14" s="642"/>
      <c r="AU14" s="642"/>
      <c r="AV14" s="642"/>
      <c r="AW14" s="642"/>
      <c r="AX14" s="642"/>
      <c r="AY14" s="642"/>
      <c r="AZ14" s="111"/>
    </row>
    <row r="15" spans="1:52" ht="14.25" customHeight="1" thickBot="1">
      <c r="A15" s="177" t="s">
        <v>497</v>
      </c>
      <c r="B15" s="29"/>
      <c r="C15" s="165"/>
      <c r="D15" s="165"/>
      <c r="E15" s="165"/>
      <c r="F15" s="29"/>
      <c r="G15" s="165"/>
      <c r="H15" s="151">
        <f>Содержание!Q9</f>
        <v>0</v>
      </c>
      <c r="I15" s="1"/>
      <c r="J15" s="97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642"/>
      <c r="AR15" s="642"/>
      <c r="AS15" s="642"/>
      <c r="AT15" s="642"/>
      <c r="AU15" s="642"/>
      <c r="AV15" s="642"/>
      <c r="AW15" s="642"/>
      <c r="AX15" s="642"/>
      <c r="AY15" s="642"/>
      <c r="AZ15" s="139"/>
    </row>
    <row r="16" spans="1:52" ht="15" customHeight="1">
      <c r="A16" s="178" t="s">
        <v>500</v>
      </c>
      <c r="B16" s="449"/>
      <c r="C16" s="178"/>
      <c r="D16" s="178"/>
      <c r="E16" s="178"/>
      <c r="F16" s="449"/>
      <c r="G16" s="178"/>
      <c r="H16" s="178">
        <v>0.1</v>
      </c>
      <c r="I16" s="1"/>
      <c r="J16" s="578" t="s">
        <v>601</v>
      </c>
      <c r="K16" s="578"/>
      <c r="L16" s="578"/>
      <c r="M16" s="578"/>
      <c r="N16" s="578"/>
      <c r="O16" s="578"/>
      <c r="P16" s="578"/>
      <c r="Q16" s="578"/>
      <c r="R16" s="578"/>
      <c r="S16" s="578"/>
      <c r="T16" s="578"/>
      <c r="U16" s="578"/>
      <c r="V16" s="578"/>
      <c r="W16" s="578"/>
      <c r="X16" s="578"/>
      <c r="Y16" s="578"/>
      <c r="Z16" s="578"/>
      <c r="AA16" s="578"/>
      <c r="AB16" s="578"/>
      <c r="AC16" s="578"/>
      <c r="AD16" s="578"/>
      <c r="AE16" s="578"/>
      <c r="AF16" s="578"/>
      <c r="AG16" s="578"/>
      <c r="AH16" s="578"/>
      <c r="AI16" s="578"/>
      <c r="AJ16" s="578"/>
      <c r="AK16" s="93"/>
      <c r="AL16" s="93"/>
      <c r="AM16" s="93"/>
      <c r="AN16" s="93"/>
      <c r="AO16" s="93"/>
      <c r="AP16" s="95"/>
      <c r="AQ16" s="642"/>
      <c r="AR16" s="642"/>
      <c r="AS16" s="642"/>
      <c r="AT16" s="642"/>
      <c r="AU16" s="642"/>
      <c r="AV16" s="642"/>
      <c r="AW16" s="642"/>
      <c r="AX16" s="642"/>
      <c r="AY16" s="642"/>
      <c r="AZ16" s="1"/>
    </row>
    <row r="17" spans="1:52" ht="15" customHeight="1">
      <c r="A17" s="1"/>
      <c r="B17" s="29"/>
      <c r="C17" s="1"/>
      <c r="D17" s="1"/>
      <c r="E17" s="1"/>
      <c r="F17" s="29"/>
      <c r="G17" s="1"/>
      <c r="H17" s="1"/>
      <c r="I17" s="1"/>
      <c r="J17" s="578"/>
      <c r="K17" s="578"/>
      <c r="L17" s="578"/>
      <c r="M17" s="578"/>
      <c r="N17" s="578"/>
      <c r="O17" s="578"/>
      <c r="P17" s="578"/>
      <c r="Q17" s="578"/>
      <c r="R17" s="578"/>
      <c r="S17" s="578"/>
      <c r="T17" s="578"/>
      <c r="U17" s="578"/>
      <c r="V17" s="578"/>
      <c r="W17" s="578"/>
      <c r="X17" s="578"/>
      <c r="Y17" s="578"/>
      <c r="Z17" s="578"/>
      <c r="AA17" s="578"/>
      <c r="AB17" s="578"/>
      <c r="AC17" s="578"/>
      <c r="AD17" s="578"/>
      <c r="AE17" s="578"/>
      <c r="AF17" s="578"/>
      <c r="AG17" s="578"/>
      <c r="AH17" s="578"/>
      <c r="AI17" s="578"/>
      <c r="AJ17" s="578"/>
      <c r="AK17" s="93"/>
      <c r="AL17" s="93"/>
      <c r="AM17" s="93"/>
      <c r="AN17" s="93"/>
      <c r="AO17" s="93"/>
      <c r="AP17" s="95"/>
      <c r="AQ17" s="642"/>
      <c r="AR17" s="642"/>
      <c r="AS17" s="642"/>
      <c r="AT17" s="642"/>
      <c r="AU17" s="642"/>
      <c r="AV17" s="642"/>
      <c r="AW17" s="642"/>
      <c r="AX17" s="642"/>
      <c r="AY17" s="642"/>
      <c r="AZ17" s="1"/>
    </row>
    <row r="18" spans="1:52" ht="15" customHeight="1">
      <c r="A18" s="128" t="s">
        <v>416</v>
      </c>
      <c r="B18" s="29"/>
      <c r="C18" s="1"/>
      <c r="D18" s="1"/>
      <c r="F18" s="29"/>
      <c r="G18" s="1"/>
      <c r="H18" s="1"/>
      <c r="I18" s="1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84" t="s">
        <v>628</v>
      </c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642"/>
      <c r="AR18" s="642"/>
      <c r="AS18" s="642"/>
      <c r="AT18" s="642"/>
      <c r="AU18" s="642"/>
      <c r="AV18" s="642"/>
      <c r="AW18" s="642"/>
      <c r="AX18" s="642"/>
      <c r="AY18" s="642"/>
      <c r="AZ18" s="1"/>
    </row>
    <row r="19" spans="1:52" ht="15" customHeight="1">
      <c r="A19" s="1" t="s">
        <v>278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>
      <c r="A20" s="46"/>
      <c r="B20" s="46">
        <v>2125</v>
      </c>
      <c r="C20" s="46">
        <v>2250</v>
      </c>
      <c r="D20" s="46">
        <v>2375</v>
      </c>
      <c r="E20" s="46">
        <v>2500</v>
      </c>
      <c r="F20" s="46">
        <v>2625</v>
      </c>
      <c r="G20" s="46">
        <v>2750</v>
      </c>
      <c r="H20" s="46">
        <v>2875</v>
      </c>
      <c r="I20" s="46">
        <v>3000</v>
      </c>
      <c r="J20" s="46">
        <v>3125</v>
      </c>
      <c r="K20" s="46">
        <v>3250</v>
      </c>
      <c r="L20" s="46">
        <v>3375</v>
      </c>
      <c r="M20" s="46">
        <v>3500</v>
      </c>
      <c r="N20" s="46">
        <v>3625</v>
      </c>
      <c r="O20" s="46">
        <v>3750</v>
      </c>
      <c r="P20" s="46">
        <v>3875</v>
      </c>
      <c r="Q20" s="46">
        <v>4000</v>
      </c>
      <c r="R20" s="46">
        <v>4125</v>
      </c>
      <c r="S20" s="46">
        <v>4250</v>
      </c>
      <c r="T20" s="46">
        <v>4375</v>
      </c>
      <c r="U20" s="46">
        <v>4500</v>
      </c>
      <c r="V20" s="46">
        <v>4625</v>
      </c>
      <c r="W20" s="46">
        <v>4750</v>
      </c>
      <c r="X20" s="46">
        <v>4875</v>
      </c>
      <c r="Y20" s="46">
        <v>5000</v>
      </c>
      <c r="Z20" s="46">
        <v>5125</v>
      </c>
      <c r="AA20" s="46">
        <v>5250</v>
      </c>
      <c r="AB20" s="46">
        <v>5375</v>
      </c>
      <c r="AC20" s="46">
        <v>5500</v>
      </c>
      <c r="AD20" s="46">
        <v>5625</v>
      </c>
      <c r="AE20" s="46">
        <v>5750</v>
      </c>
      <c r="AF20" s="46">
        <v>5875</v>
      </c>
      <c r="AG20" s="46">
        <v>6000</v>
      </c>
      <c r="AH20" s="46">
        <v>6125</v>
      </c>
      <c r="AI20" s="46">
        <v>6250</v>
      </c>
      <c r="AJ20" s="46">
        <v>6375</v>
      </c>
      <c r="AK20" s="46">
        <v>6500</v>
      </c>
      <c r="AL20" s="46">
        <v>6625</v>
      </c>
      <c r="AM20" s="46">
        <v>6750</v>
      </c>
      <c r="AN20" s="46">
        <v>6875</v>
      </c>
      <c r="AO20" s="46">
        <v>7000</v>
      </c>
      <c r="AP20" s="71"/>
      <c r="AQ20" s="708" t="s">
        <v>262</v>
      </c>
      <c r="AR20" s="708"/>
      <c r="AS20" s="708"/>
      <c r="AT20" s="708"/>
      <c r="AU20" s="708"/>
      <c r="AV20" s="708"/>
      <c r="AW20" s="708"/>
      <c r="AX20" s="708"/>
      <c r="AY20" s="708"/>
      <c r="AZ20" s="48"/>
    </row>
    <row r="21" spans="1:52" ht="15" customHeight="1">
      <c r="A21" s="46">
        <v>1875</v>
      </c>
      <c r="B21" s="76">
        <f>ROUND(B74*Содержание!$H$8*(1+$H$14)*(1-$H$15)*(1-$H$16),0)</f>
        <v>112278</v>
      </c>
      <c r="C21" s="171">
        <f>ROUND(C74*Содержание!$H$8*(1+$H$14)*(1-$H$15)*(1-$H$16),0)</f>
        <v>120188</v>
      </c>
      <c r="D21" s="171">
        <f>ROUND(D74*Содержание!$H$8*(1+$H$14)*(1-$H$15)*(1-$H$16),0)</f>
        <v>123154</v>
      </c>
      <c r="E21" s="171">
        <f>ROUND(E74*Содержание!$H$8*(1+$H$14)*(1-$H$15)*(1-$H$16),0)</f>
        <v>125790</v>
      </c>
      <c r="F21" s="171">
        <f>ROUND(F74*Содержание!$H$8*(1+$H$14)*(1-$H$15)*(1-$H$16),0)</f>
        <v>132493</v>
      </c>
      <c r="G21" s="171">
        <f>ROUND(G74*Содержание!$H$8*(1+$H$14)*(1-$H$15)*(1-$H$16),0)</f>
        <v>139525</v>
      </c>
      <c r="H21" s="171">
        <f>ROUND(H74*Содержание!$H$8*(1+$H$14)*(1-$H$15)*(1-$H$16),0)</f>
        <v>142490</v>
      </c>
      <c r="I21" s="171">
        <f>ROUND(I74*Содержание!$H$8*(1+$H$14)*(1-$H$15)*(1-$H$16),0)</f>
        <v>145347</v>
      </c>
      <c r="J21" s="171">
        <f>ROUND(J74*Содержание!$H$8*(1+$H$14)*(1-$H$15)*(1-$H$16),0)</f>
        <v>157431</v>
      </c>
      <c r="K21" s="171">
        <f>ROUND(K74*Содержание!$H$8*(1+$H$14)*(1-$H$15)*(1-$H$16),0)</f>
        <v>160178</v>
      </c>
      <c r="L21" s="171">
        <f>ROUND(L74*Содержание!$H$8*(1+$H$14)*(1-$H$15)*(1-$H$16),0)</f>
        <v>163473</v>
      </c>
      <c r="M21" s="171">
        <f>ROUND(M74*Содержание!$H$8*(1+$H$14)*(1-$H$15)*(1-$H$16),0)</f>
        <v>165780</v>
      </c>
      <c r="N21" s="171">
        <f>ROUND(N74*Содержание!$H$8*(1+$H$14)*(1-$H$15)*(1-$H$16),0)</f>
        <v>173580</v>
      </c>
      <c r="O21" s="171">
        <f>ROUND(O74*Содержание!$H$8*(1+$H$14)*(1-$H$15)*(1-$H$16),0)</f>
        <v>180612</v>
      </c>
      <c r="P21" s="171">
        <f>ROUND(P74*Содержание!$H$8*(1+$H$14)*(1-$H$15)*(1-$H$16),0)</f>
        <v>184126</v>
      </c>
      <c r="Q21" s="171">
        <f>ROUND(Q74*Содержание!$H$8*(1+$H$14)*(1-$H$15)*(1-$H$16),0)</f>
        <v>187202</v>
      </c>
      <c r="R21" s="171">
        <f>ROUND(R74*Содержание!$H$8*(1+$H$14)*(1-$H$15)*(1-$H$16),0)</f>
        <v>197529</v>
      </c>
      <c r="S21" s="171">
        <f>ROUND(S74*Содержание!$H$8*(1+$H$14)*(1-$H$15)*(1-$H$16),0)</f>
        <v>201045</v>
      </c>
      <c r="T21" s="171">
        <f>ROUND(T74*Содержание!$H$8*(1+$H$14)*(1-$H$15)*(1-$H$16),0)</f>
        <v>204010</v>
      </c>
      <c r="U21" s="171">
        <f>ROUND(U74*Содержание!$H$8*(1+$H$14)*(1-$H$15)*(1-$H$16),0)</f>
        <v>206977</v>
      </c>
      <c r="V21" s="171">
        <f>ROUND(V74*Содержание!$H$8*(1+$H$14)*(1-$H$15)*(1-$H$16),0)</f>
        <v>216863</v>
      </c>
      <c r="W21" s="171">
        <f>ROUND(W74*Содержание!$H$8*(1+$H$14)*(1-$H$15)*(1-$H$16),0)</f>
        <v>225984</v>
      </c>
      <c r="X21" s="171">
        <f>ROUND(X74*Содержание!$H$8*(1+$H$14)*(1-$H$15)*(1-$H$16),0)</f>
        <v>228841</v>
      </c>
      <c r="Y21" s="171">
        <f>ROUND(Y74*Содержание!$H$8*(1+$H$14)*(1-$H$15)*(1-$H$16),0)</f>
        <v>232137</v>
      </c>
      <c r="Z21" s="171">
        <f>ROUND(Z74*Содержание!$H$8*(1+$H$14)*(1-$H$15)*(1-$H$16),0)</f>
        <v>235432</v>
      </c>
      <c r="AA21" s="171">
        <f>ROUND(AA74*Содержание!$H$8*(1+$H$14)*(1-$H$15)*(1-$H$16),0)</f>
        <v>243672</v>
      </c>
      <c r="AB21" s="171">
        <f>ROUND(AB74*Содержание!$H$8*(1+$H$14)*(1-$H$15)*(1-$H$16),0)</f>
        <v>247955</v>
      </c>
      <c r="AC21" s="171">
        <f>ROUND(AC74*Содержание!$H$8*(1+$H$14)*(1-$H$15)*(1-$H$16),0)</f>
        <v>251800</v>
      </c>
      <c r="AD21" s="171">
        <f>ROUND(AD74*Содержание!$H$8*(1+$H$14)*(1-$H$15)*(1-$H$16),0)</f>
        <v>255536</v>
      </c>
      <c r="AE21" s="171">
        <f>ROUND(AE74*Содержание!$H$8*(1+$H$14)*(1-$H$15)*(1-$H$16),0)</f>
        <v>259271</v>
      </c>
      <c r="AF21" s="171">
        <f>ROUND(AF74*Содержание!$H$8*(1+$H$14)*(1-$H$15)*(1-$H$16),0)</f>
        <v>267182</v>
      </c>
      <c r="AG21" s="171">
        <f>ROUND(AG74*Содержание!$H$8*(1+$H$14)*(1-$H$15)*(1-$H$16),0)</f>
        <v>271355</v>
      </c>
      <c r="AH21" s="171">
        <f>ROUND(AH74*Содержание!$H$8*(1+$H$14)*(1-$H$15)*(1-$H$16),0)</f>
        <v>280255</v>
      </c>
      <c r="AI21" s="171">
        <f>ROUND(AI74*Содержание!$H$8*(1+$H$14)*(1-$H$15)*(1-$H$16),0)</f>
        <v>288605</v>
      </c>
      <c r="AJ21" s="171">
        <f>ROUND(AJ74*Содержание!$H$8*(1+$H$14)*(1-$H$15)*(1-$H$16),0)</f>
        <v>292891</v>
      </c>
      <c r="AK21" s="171">
        <f>ROUND(AK74*Содержание!$H$8*(1+$H$14)*(1-$H$15)*(1-$H$16),0)</f>
        <v>296845</v>
      </c>
      <c r="AL21" s="171">
        <f>ROUND(AL74*Содержание!$H$8*(1+$H$14)*(1-$H$15)*(1-$H$16),0)</f>
        <v>300689</v>
      </c>
      <c r="AM21" s="171">
        <f>ROUND(AM74*Содержание!$H$8*(1+$H$14)*(1-$H$15)*(1-$H$16),0)</f>
        <v>309368</v>
      </c>
      <c r="AN21" s="171">
        <f>ROUND(AN74*Содержание!$H$8*(1+$H$14)*(1-$H$15)*(1-$H$16),0)</f>
        <v>313652</v>
      </c>
      <c r="AO21" s="171">
        <f>ROUND(AO74*Содержание!$H$8*(1+$H$14)*(1-$H$15)*(1-$H$16),0)</f>
        <v>317498</v>
      </c>
      <c r="AP21" s="71"/>
      <c r="AQ21" s="13"/>
      <c r="AR21" s="13"/>
      <c r="AS21" s="94"/>
      <c r="AT21" s="94"/>
      <c r="AU21" s="94"/>
      <c r="AV21" s="94"/>
      <c r="AW21" s="94"/>
      <c r="AX21" s="94"/>
      <c r="AY21" s="94"/>
      <c r="AZ21" s="94"/>
    </row>
    <row r="22" spans="1:52">
      <c r="A22" s="46">
        <v>2000</v>
      </c>
      <c r="B22" s="171">
        <f>ROUND(B75*Содержание!$H$8*(1+$H$14)*(1-$H$15)*(1-$H$16),0)</f>
        <v>114585</v>
      </c>
      <c r="C22" s="171">
        <f>ROUND(C75*Содержание!$H$8*(1+$H$14)*(1-$H$15)*(1-$H$16),0)</f>
        <v>122606</v>
      </c>
      <c r="D22" s="171">
        <f>ROUND(D75*Содержание!$H$8*(1+$H$14)*(1-$H$15)*(1-$H$16),0)</f>
        <v>125790</v>
      </c>
      <c r="E22" s="171">
        <f>ROUND(E75*Содержание!$H$8*(1+$H$14)*(1-$H$15)*(1-$H$16),0)</f>
        <v>128318</v>
      </c>
      <c r="F22" s="171">
        <f>ROUND(F75*Содержание!$H$8*(1+$H$14)*(1-$H$15)*(1-$H$16),0)</f>
        <v>135239</v>
      </c>
      <c r="G22" s="171">
        <f>ROUND(G75*Содержание!$H$8*(1+$H$14)*(1-$H$15)*(1-$H$16),0)</f>
        <v>142380</v>
      </c>
      <c r="H22" s="171">
        <f>ROUND(H75*Содержание!$H$8*(1+$H$14)*(1-$H$15)*(1-$H$16),0)</f>
        <v>145347</v>
      </c>
      <c r="I22" s="171">
        <f>ROUND(I75*Содержание!$H$8*(1+$H$14)*(1-$H$15)*(1-$H$16),0)</f>
        <v>148092</v>
      </c>
      <c r="J22" s="171">
        <f>ROUND(J75*Содержание!$H$8*(1+$H$14)*(1-$H$15)*(1-$H$16),0)</f>
        <v>160836</v>
      </c>
      <c r="K22" s="171">
        <f>ROUND(K75*Содержание!$H$8*(1+$H$14)*(1-$H$15)*(1-$H$16),0)</f>
        <v>163473</v>
      </c>
      <c r="L22" s="171">
        <f>ROUND(L75*Содержание!$H$8*(1+$H$14)*(1-$H$15)*(1-$H$16),0)</f>
        <v>166769</v>
      </c>
      <c r="M22" s="171">
        <f>ROUND(M75*Содержание!$H$8*(1+$H$14)*(1-$H$15)*(1-$H$16),0)</f>
        <v>169405</v>
      </c>
      <c r="N22" s="171">
        <f>ROUND(N75*Содержание!$H$8*(1+$H$14)*(1-$H$15)*(1-$H$16),0)</f>
        <v>177315</v>
      </c>
      <c r="O22" s="171">
        <f>ROUND(O75*Содержание!$H$8*(1+$H$14)*(1-$H$15)*(1-$H$16),0)</f>
        <v>184348</v>
      </c>
      <c r="P22" s="171">
        <f>ROUND(P75*Содержание!$H$8*(1+$H$14)*(1-$H$15)*(1-$H$16),0)</f>
        <v>187861</v>
      </c>
      <c r="Q22" s="171">
        <f>ROUND(Q75*Содержание!$H$8*(1+$H$14)*(1-$H$15)*(1-$H$16),0)</f>
        <v>191047</v>
      </c>
      <c r="R22" s="171">
        <f>ROUND(R75*Содержание!$H$8*(1+$H$14)*(1-$H$15)*(1-$H$16),0)</f>
        <v>201595</v>
      </c>
      <c r="S22" s="171">
        <f>ROUND(S75*Содержание!$H$8*(1+$H$14)*(1-$H$15)*(1-$H$16),0)</f>
        <v>205110</v>
      </c>
      <c r="T22" s="171">
        <f>ROUND(T75*Содержание!$H$8*(1+$H$14)*(1-$H$15)*(1-$H$16),0)</f>
        <v>208187</v>
      </c>
      <c r="U22" s="171">
        <f>ROUND(U75*Содержание!$H$8*(1+$H$14)*(1-$H$15)*(1-$H$16),0)</f>
        <v>211372</v>
      </c>
      <c r="V22" s="171">
        <f>ROUND(V75*Содержание!$H$8*(1+$H$14)*(1-$H$15)*(1-$H$16),0)</f>
        <v>221258</v>
      </c>
      <c r="W22" s="171">
        <f>ROUND(W75*Содержание!$H$8*(1+$H$14)*(1-$H$15)*(1-$H$16),0)</f>
        <v>230818</v>
      </c>
      <c r="X22" s="171">
        <f>ROUND(X75*Содержание!$H$8*(1+$H$14)*(1-$H$15)*(1-$H$16),0)</f>
        <v>233566</v>
      </c>
      <c r="Y22" s="171">
        <f>ROUND(Y75*Содержание!$H$8*(1+$H$14)*(1-$H$15)*(1-$H$16),0)</f>
        <v>236749</v>
      </c>
      <c r="Z22" s="171">
        <f>ROUND(Z75*Содержание!$H$8*(1+$H$14)*(1-$H$15)*(1-$H$16),0)</f>
        <v>240377</v>
      </c>
      <c r="AA22" s="171">
        <f>ROUND(AA75*Содержание!$H$8*(1+$H$14)*(1-$H$15)*(1-$H$16),0)</f>
        <v>248616</v>
      </c>
      <c r="AB22" s="171">
        <f>ROUND(AB75*Содержание!$H$8*(1+$H$14)*(1-$H$15)*(1-$H$16),0)</f>
        <v>252898</v>
      </c>
      <c r="AC22" s="171">
        <f>ROUND(AC75*Содержание!$H$8*(1+$H$14)*(1-$H$15)*(1-$H$16),0)</f>
        <v>256853</v>
      </c>
      <c r="AD22" s="171">
        <f>ROUND(AD75*Содержание!$H$8*(1+$H$14)*(1-$H$15)*(1-$H$16),0)</f>
        <v>260699</v>
      </c>
      <c r="AE22" s="171">
        <f>ROUND(AE75*Содержание!$H$8*(1+$H$14)*(1-$H$15)*(1-$H$16),0)</f>
        <v>264434</v>
      </c>
      <c r="AF22" s="171">
        <f>ROUND(AF75*Содержание!$H$8*(1+$H$14)*(1-$H$15)*(1-$H$16),0)</f>
        <v>272456</v>
      </c>
      <c r="AG22" s="171">
        <f>ROUND(AG75*Содержание!$H$8*(1+$H$14)*(1-$H$15)*(1-$H$16),0)</f>
        <v>276851</v>
      </c>
      <c r="AH22" s="171">
        <f>ROUND(AH75*Содержание!$H$8*(1+$H$14)*(1-$H$15)*(1-$H$16),0)</f>
        <v>285859</v>
      </c>
      <c r="AI22" s="171">
        <f>ROUND(AI75*Содержание!$H$8*(1+$H$14)*(1-$H$15)*(1-$H$16),0)</f>
        <v>294426</v>
      </c>
      <c r="AJ22" s="171">
        <f>ROUND(AJ75*Содержание!$H$8*(1+$H$14)*(1-$H$15)*(1-$H$16),0)</f>
        <v>298931</v>
      </c>
      <c r="AK22" s="171">
        <f>ROUND(AK75*Содержание!$H$8*(1+$H$14)*(1-$H$15)*(1-$H$16),0)</f>
        <v>303106</v>
      </c>
      <c r="AL22" s="171">
        <f>ROUND(AL75*Содержание!$H$8*(1+$H$14)*(1-$H$15)*(1-$H$16),0)</f>
        <v>306842</v>
      </c>
      <c r="AM22" s="171">
        <f>ROUND(AM75*Содержание!$H$8*(1+$H$14)*(1-$H$15)*(1-$H$16),0)</f>
        <v>315850</v>
      </c>
      <c r="AN22" s="171">
        <f>ROUND(AN75*Содержание!$H$8*(1+$H$14)*(1-$H$15)*(1-$H$16),0)</f>
        <v>320024</v>
      </c>
      <c r="AO22" s="171">
        <f>ROUND(AO75*Содержание!$H$8*(1+$H$14)*(1-$H$15)*(1-$H$16),0)</f>
        <v>323977</v>
      </c>
      <c r="AP22" s="71"/>
      <c r="AQ22" s="13"/>
      <c r="AR22" s="13"/>
      <c r="AS22" s="94"/>
      <c r="AT22" s="94"/>
      <c r="AU22" s="94"/>
      <c r="AV22" s="94"/>
      <c r="AW22" s="94"/>
      <c r="AX22" s="94"/>
      <c r="AY22" s="94"/>
      <c r="AZ22" s="94"/>
    </row>
    <row r="23" spans="1:52" ht="15" customHeight="1">
      <c r="A23" s="46">
        <v>2125</v>
      </c>
      <c r="B23" s="171">
        <f>ROUND(B76*Содержание!$H$8*(1+$H$14)*(1-$H$15)*(1-$H$16),0)</f>
        <v>118430</v>
      </c>
      <c r="C23" s="171">
        <f>ROUND(C76*Содержание!$H$8*(1+$H$14)*(1-$H$15)*(1-$H$16),0)</f>
        <v>123154</v>
      </c>
      <c r="D23" s="171">
        <f>ROUND(D76*Содержание!$H$8*(1+$H$14)*(1-$H$15)*(1-$H$16),0)</f>
        <v>128318</v>
      </c>
      <c r="E23" s="171">
        <f>ROUND(E76*Содержание!$H$8*(1+$H$14)*(1-$H$15)*(1-$H$16),0)</f>
        <v>135129</v>
      </c>
      <c r="F23" s="171">
        <f>ROUND(F76*Содержание!$H$8*(1+$H$14)*(1-$H$15)*(1-$H$16),0)</f>
        <v>138094</v>
      </c>
      <c r="G23" s="171">
        <f>ROUND(G76*Содержание!$H$8*(1+$H$14)*(1-$H$15)*(1-$H$16),0)</f>
        <v>145347</v>
      </c>
      <c r="H23" s="171">
        <f>ROUND(H76*Содержание!$H$8*(1+$H$14)*(1-$H$15)*(1-$H$16),0)</f>
        <v>148532</v>
      </c>
      <c r="I23" s="171">
        <f>ROUND(I76*Содержание!$H$8*(1+$H$14)*(1-$H$15)*(1-$H$16),0)</f>
        <v>155892</v>
      </c>
      <c r="J23" s="171">
        <f>ROUND(J76*Содержание!$H$8*(1+$H$14)*(1-$H$15)*(1-$H$16),0)</f>
        <v>164131</v>
      </c>
      <c r="K23" s="171">
        <f>ROUND(K76*Содержание!$H$8*(1+$H$14)*(1-$H$15)*(1-$H$16),0)</f>
        <v>167099</v>
      </c>
      <c r="L23" s="171">
        <f>ROUND(L76*Содержание!$H$8*(1+$H$14)*(1-$H$15)*(1-$H$16),0)</f>
        <v>170503</v>
      </c>
      <c r="M23" s="171">
        <f>ROUND(M76*Содержание!$H$8*(1+$H$14)*(1-$H$15)*(1-$H$16),0)</f>
        <v>178853</v>
      </c>
      <c r="N23" s="171">
        <f>ROUND(N76*Содержание!$H$8*(1+$H$14)*(1-$H$15)*(1-$H$16),0)</f>
        <v>180722</v>
      </c>
      <c r="O23" s="171">
        <f>ROUND(O76*Содержание!$H$8*(1+$H$14)*(1-$H$15)*(1-$H$16),0)</f>
        <v>187861</v>
      </c>
      <c r="P23" s="171">
        <f>ROUND(P76*Содержание!$H$8*(1+$H$14)*(1-$H$15)*(1-$H$16),0)</f>
        <v>191047</v>
      </c>
      <c r="Q23" s="171">
        <f>ROUND(Q76*Содержание!$H$8*(1+$H$14)*(1-$H$15)*(1-$H$16),0)</f>
        <v>200386</v>
      </c>
      <c r="R23" s="171">
        <f>ROUND(R76*Содержание!$H$8*(1+$H$14)*(1-$H$15)*(1-$H$16),0)</f>
        <v>205550</v>
      </c>
      <c r="S23" s="171">
        <f>ROUND(S76*Содержание!$H$8*(1+$H$14)*(1-$H$15)*(1-$H$16),0)</f>
        <v>209944</v>
      </c>
      <c r="T23" s="171">
        <f>ROUND(T76*Содержание!$H$8*(1+$H$14)*(1-$H$15)*(1-$H$16),0)</f>
        <v>212249</v>
      </c>
      <c r="U23" s="171">
        <f>ROUND(U76*Содержание!$H$8*(1+$H$14)*(1-$H$15)*(1-$H$16),0)</f>
        <v>221589</v>
      </c>
      <c r="V23" s="171">
        <f>ROUND(V76*Содержание!$H$8*(1+$H$14)*(1-$H$15)*(1-$H$16),0)</f>
        <v>225544</v>
      </c>
      <c r="W23" s="171">
        <f>ROUND(W76*Содержание!$H$8*(1+$H$14)*(1-$H$15)*(1-$H$16),0)</f>
        <v>235873</v>
      </c>
      <c r="X23" s="171">
        <f>ROUND(X76*Содержание!$H$8*(1+$H$14)*(1-$H$15)*(1-$H$16),0)</f>
        <v>238945</v>
      </c>
      <c r="Y23" s="171">
        <f>ROUND(Y76*Содержание!$H$8*(1+$H$14)*(1-$H$15)*(1-$H$16),0)</f>
        <v>242573</v>
      </c>
      <c r="Z23" s="171">
        <f>ROUND(Z76*Содержание!$H$8*(1+$H$14)*(1-$H$15)*(1-$H$16),0)</f>
        <v>249274</v>
      </c>
      <c r="AA23" s="171">
        <f>ROUND(AA76*Содержание!$H$8*(1+$H$14)*(1-$H$15)*(1-$H$16),0)</f>
        <v>258283</v>
      </c>
      <c r="AB23" s="171">
        <f>ROUND(AB76*Содержание!$H$8*(1+$H$14)*(1-$H$15)*(1-$H$16),0)</f>
        <v>262237</v>
      </c>
      <c r="AC23" s="171">
        <f>ROUND(AC76*Содержание!$H$8*(1+$H$14)*(1-$H$15)*(1-$H$16),0)</f>
        <v>266192</v>
      </c>
      <c r="AD23" s="171">
        <f>ROUND(AD76*Содержание!$H$8*(1+$H$14)*(1-$H$15)*(1-$H$16),0)</f>
        <v>269928</v>
      </c>
      <c r="AE23" s="171">
        <f>ROUND(AE76*Содержание!$H$8*(1+$H$14)*(1-$H$15)*(1-$H$16),0)</f>
        <v>273991</v>
      </c>
      <c r="AF23" s="171">
        <f>ROUND(AF76*Содержание!$H$8*(1+$H$14)*(1-$H$15)*(1-$H$16),0)</f>
        <v>282562</v>
      </c>
      <c r="AG23" s="171">
        <f>ROUND(AG76*Содержание!$H$8*(1+$H$14)*(1-$H$15)*(1-$H$16),0)</f>
        <v>286186</v>
      </c>
      <c r="AH23" s="171">
        <f>ROUND(AH76*Содержание!$H$8*(1+$H$14)*(1-$H$15)*(1-$H$16),0)</f>
        <v>296404</v>
      </c>
      <c r="AI23" s="171">
        <f>ROUND(AI76*Содержание!$H$8*(1+$H$14)*(1-$H$15)*(1-$H$16),0)</f>
        <v>304204</v>
      </c>
      <c r="AJ23" s="171">
        <f>ROUND(AJ76*Содержание!$H$8*(1+$H$14)*(1-$H$15)*(1-$H$16),0)</f>
        <v>308598</v>
      </c>
      <c r="AK23" s="171">
        <f>ROUND(AK76*Содержание!$H$8*(1+$H$14)*(1-$H$15)*(1-$H$16),0)</f>
        <v>312665</v>
      </c>
      <c r="AL23" s="171">
        <f>ROUND(AL76*Содержание!$H$8*(1+$H$14)*(1-$H$15)*(1-$H$16),0)</f>
        <v>316947</v>
      </c>
      <c r="AM23" s="171">
        <f>ROUND(AM76*Содержание!$H$8*(1+$H$14)*(1-$H$15)*(1-$H$16),0)</f>
        <v>325406</v>
      </c>
      <c r="AN23" s="171">
        <f>ROUND(AN76*Содержание!$H$8*(1+$H$14)*(1-$H$15)*(1-$H$16),0)</f>
        <v>329583</v>
      </c>
      <c r="AO23" s="171">
        <f>ROUND(AO76*Содержание!$H$8*(1+$H$14)*(1-$H$15)*(1-$H$16),0)</f>
        <v>333207</v>
      </c>
      <c r="AP23" s="71"/>
      <c r="AQ23" s="13"/>
      <c r="AR23" s="13"/>
      <c r="AS23" s="94"/>
      <c r="AT23" s="94"/>
      <c r="AU23" s="94"/>
      <c r="AV23" s="94"/>
      <c r="AW23" s="94"/>
      <c r="AX23" s="94"/>
      <c r="AY23" s="94"/>
      <c r="AZ23" s="94"/>
    </row>
    <row r="24" spans="1:52">
      <c r="A24" s="46">
        <v>2250</v>
      </c>
      <c r="B24" s="171">
        <f>ROUND(B77*Содержание!$H$8*(1+$H$14)*(1-$H$15)*(1-$H$16),0)</f>
        <v>122715</v>
      </c>
      <c r="C24" s="171">
        <f>ROUND(C77*Содержание!$H$8*(1+$H$14)*(1-$H$15)*(1-$H$16),0)</f>
        <v>128647</v>
      </c>
      <c r="D24" s="171">
        <f>ROUND(D77*Содержание!$H$8*(1+$H$14)*(1-$H$15)*(1-$H$16),0)</f>
        <v>131834</v>
      </c>
      <c r="E24" s="171">
        <f>ROUND(E77*Содержание!$H$8*(1+$H$14)*(1-$H$15)*(1-$H$16),0)</f>
        <v>141831</v>
      </c>
      <c r="F24" s="171">
        <f>ROUND(F77*Содержание!$H$8*(1+$H$14)*(1-$H$15)*(1-$H$16),0)</f>
        <v>146006</v>
      </c>
      <c r="G24" s="171">
        <f>ROUND(G77*Содержание!$H$8*(1+$H$14)*(1-$H$15)*(1-$H$16),0)</f>
        <v>151828</v>
      </c>
      <c r="H24" s="171">
        <f>ROUND(H77*Содержание!$H$8*(1+$H$14)*(1-$H$15)*(1-$H$16),0)</f>
        <v>154902</v>
      </c>
      <c r="I24" s="171">
        <f>ROUND(I77*Содержание!$H$8*(1+$H$14)*(1-$H$15)*(1-$H$16),0)</f>
        <v>166328</v>
      </c>
      <c r="J24" s="171">
        <f>ROUND(J77*Содержание!$H$8*(1+$H$14)*(1-$H$15)*(1-$H$16),0)</f>
        <v>170396</v>
      </c>
      <c r="K24" s="171">
        <f>ROUND(K77*Содержание!$H$8*(1+$H$14)*(1-$H$15)*(1-$H$16),0)</f>
        <v>173360</v>
      </c>
      <c r="L24" s="171">
        <f>ROUND(L77*Содержание!$H$8*(1+$H$14)*(1-$H$15)*(1-$H$16),0)</f>
        <v>180280</v>
      </c>
      <c r="M24" s="171">
        <f>ROUND(M77*Содержание!$H$8*(1+$H$14)*(1-$H$15)*(1-$H$16),0)</f>
        <v>183467</v>
      </c>
      <c r="N24" s="171">
        <f>ROUND(N77*Содержание!$H$8*(1+$H$14)*(1-$H$15)*(1-$H$16),0)</f>
        <v>193025</v>
      </c>
      <c r="O24" s="171">
        <f>ROUND(O77*Содержание!$H$8*(1+$H$14)*(1-$H$15)*(1-$H$16),0)</f>
        <v>197529</v>
      </c>
      <c r="P24" s="171">
        <f>ROUND(P77*Содержание!$H$8*(1+$H$14)*(1-$H$15)*(1-$H$16),0)</f>
        <v>200715</v>
      </c>
      <c r="Q24" s="171">
        <f>ROUND(Q77*Содержание!$H$8*(1+$H$14)*(1-$H$15)*(1-$H$16),0)</f>
        <v>208076</v>
      </c>
      <c r="R24" s="171">
        <f>ROUND(R77*Содержание!$H$8*(1+$H$14)*(1-$H$15)*(1-$H$16),0)</f>
        <v>218185</v>
      </c>
      <c r="S24" s="171">
        <f>ROUND(S77*Содержание!$H$8*(1+$H$14)*(1-$H$15)*(1-$H$16),0)</f>
        <v>222468</v>
      </c>
      <c r="T24" s="171">
        <f>ROUND(T77*Содержание!$H$8*(1+$H$14)*(1-$H$15)*(1-$H$16),0)</f>
        <v>225875</v>
      </c>
      <c r="U24" s="171">
        <f>ROUND(U77*Содержание!$H$8*(1+$H$14)*(1-$H$15)*(1-$H$16),0)</f>
        <v>229829</v>
      </c>
      <c r="V24" s="171">
        <f>ROUND(V77*Содержание!$H$8*(1+$H$14)*(1-$H$15)*(1-$H$16),0)</f>
        <v>240926</v>
      </c>
      <c r="W24" s="171">
        <f>ROUND(W77*Содержание!$H$8*(1+$H$14)*(1-$H$15)*(1-$H$16),0)</f>
        <v>244329</v>
      </c>
      <c r="X24" s="171">
        <f>ROUND(X77*Содержание!$H$8*(1+$H$14)*(1-$H$15)*(1-$H$16),0)</f>
        <v>247736</v>
      </c>
      <c r="Y24" s="171">
        <f>ROUND(Y77*Содержание!$H$8*(1+$H$14)*(1-$H$15)*(1-$H$16),0)</f>
        <v>258502</v>
      </c>
      <c r="Z24" s="171">
        <f>ROUND(Z77*Содержание!$H$8*(1+$H$14)*(1-$H$15)*(1-$H$16),0)</f>
        <v>260040</v>
      </c>
      <c r="AA24" s="171">
        <f>ROUND(AA77*Содержание!$H$8*(1+$H$14)*(1-$H$15)*(1-$H$16),0)</f>
        <v>262677</v>
      </c>
      <c r="AB24" s="171">
        <f>ROUND(AB77*Содержание!$H$8*(1+$H$14)*(1-$H$15)*(1-$H$16),0)</f>
        <v>266523</v>
      </c>
      <c r="AC24" s="171">
        <f>ROUND(AC77*Содержание!$H$8*(1+$H$14)*(1-$H$15)*(1-$H$16),0)</f>
        <v>271028</v>
      </c>
      <c r="AD24" s="171">
        <f>ROUND(AD77*Содержание!$H$8*(1+$H$14)*(1-$H$15)*(1-$H$16),0)</f>
        <v>274982</v>
      </c>
      <c r="AE24" s="171">
        <f>ROUND(AE77*Содержание!$H$8*(1+$H$14)*(1-$H$15)*(1-$H$16),0)</f>
        <v>279705</v>
      </c>
      <c r="AF24" s="171">
        <f>ROUND(AF77*Содержание!$H$8*(1+$H$14)*(1-$H$15)*(1-$H$16),0)</f>
        <v>287395</v>
      </c>
      <c r="AG24" s="171">
        <f>ROUND(AG77*Содержание!$H$8*(1+$H$14)*(1-$H$15)*(1-$H$16),0)</f>
        <v>292341</v>
      </c>
      <c r="AH24" s="171">
        <f>ROUND(AH77*Содержание!$H$8*(1+$H$14)*(1-$H$15)*(1-$H$16),0)</f>
        <v>302228</v>
      </c>
      <c r="AI24" s="171">
        <f>ROUND(AI77*Содержание!$H$8*(1+$H$14)*(1-$H$15)*(1-$H$16),0)</f>
        <v>310576</v>
      </c>
      <c r="AJ24" s="171">
        <f>ROUND(AJ77*Содержание!$H$8*(1+$H$14)*(1-$H$15)*(1-$H$16),0)</f>
        <v>314861</v>
      </c>
      <c r="AK24" s="171">
        <f>ROUND(AK77*Содержание!$H$8*(1+$H$14)*(1-$H$15)*(1-$H$16),0)</f>
        <v>319365</v>
      </c>
      <c r="AL24" s="171">
        <f>ROUND(AL77*Содержание!$H$8*(1+$H$14)*(1-$H$15)*(1-$H$16),0)</f>
        <v>323870</v>
      </c>
      <c r="AM24" s="171">
        <f>ROUND(AM77*Содержание!$H$8*(1+$H$14)*(1-$H$15)*(1-$H$16),0)</f>
        <v>332439</v>
      </c>
      <c r="AN24" s="171">
        <f>ROUND(AN77*Содержание!$H$8*(1+$H$14)*(1-$H$15)*(1-$H$16),0)</f>
        <v>337161</v>
      </c>
      <c r="AO24" s="171">
        <f>ROUND(AO77*Содержание!$H$8*(1+$H$14)*(1-$H$15)*(1-$H$16),0)</f>
        <v>341336</v>
      </c>
      <c r="AP24" s="71"/>
      <c r="AQ24" s="13"/>
      <c r="AR24" s="13"/>
      <c r="AS24" s="94"/>
      <c r="AT24" s="94"/>
      <c r="AU24" s="94"/>
      <c r="AV24" s="94"/>
      <c r="AW24" s="94"/>
      <c r="AX24" s="94"/>
      <c r="AY24" s="94"/>
      <c r="AZ24" s="94"/>
    </row>
    <row r="25" spans="1:52">
      <c r="A25" s="46">
        <v>2375</v>
      </c>
      <c r="B25" s="171">
        <f>ROUND(B78*Содержание!$H$8*(1+$H$14)*(1-$H$15)*(1-$H$16),0)</f>
        <v>127658</v>
      </c>
      <c r="C25" s="171">
        <f>ROUND(C78*Содержание!$H$8*(1+$H$14)*(1-$H$15)*(1-$H$16),0)</f>
        <v>131394</v>
      </c>
      <c r="D25" s="171">
        <f>ROUND(D78*Содержание!$H$8*(1+$H$14)*(1-$H$15)*(1-$H$16),0)</f>
        <v>136667</v>
      </c>
      <c r="E25" s="171">
        <f>ROUND(E78*Содержание!$H$8*(1+$H$14)*(1-$H$15)*(1-$H$16),0)</f>
        <v>143918</v>
      </c>
      <c r="F25" s="171">
        <f>ROUND(F78*Содержание!$H$8*(1+$H$14)*(1-$H$15)*(1-$H$16),0)</f>
        <v>148750</v>
      </c>
      <c r="G25" s="171">
        <f>ROUND(G78*Содержание!$H$8*(1+$H$14)*(1-$H$15)*(1-$H$16),0)</f>
        <v>157979</v>
      </c>
      <c r="H25" s="171">
        <f>ROUND(H78*Содержание!$H$8*(1+$H$14)*(1-$H$15)*(1-$H$16),0)</f>
        <v>160836</v>
      </c>
      <c r="I25" s="171">
        <f>ROUND(I78*Содержание!$H$8*(1+$H$14)*(1-$H$15)*(1-$H$16),0)</f>
        <v>168635</v>
      </c>
      <c r="J25" s="171">
        <f>ROUND(J78*Содержание!$H$8*(1+$H$14)*(1-$H$15)*(1-$H$16),0)</f>
        <v>173360</v>
      </c>
      <c r="K25" s="171">
        <f>ROUND(K78*Содержание!$H$8*(1+$H$14)*(1-$H$15)*(1-$H$16),0)</f>
        <v>176544</v>
      </c>
      <c r="L25" s="171">
        <f>ROUND(L78*Содержание!$H$8*(1+$H$14)*(1-$H$15)*(1-$H$16),0)</f>
        <v>187094</v>
      </c>
      <c r="M25" s="171">
        <f>ROUND(M78*Содержание!$H$8*(1+$H$14)*(1-$H$15)*(1-$H$16),0)</f>
        <v>197090</v>
      </c>
      <c r="N25" s="171">
        <f>ROUND(N78*Содержание!$H$8*(1+$H$14)*(1-$H$15)*(1-$H$16),0)</f>
        <v>200607</v>
      </c>
      <c r="O25" s="171">
        <f>ROUND(O78*Содержание!$H$8*(1+$H$14)*(1-$H$15)*(1-$H$16),0)</f>
        <v>201595</v>
      </c>
      <c r="P25" s="171">
        <f>ROUND(P78*Содержание!$H$8*(1+$H$14)*(1-$H$15)*(1-$H$16),0)</f>
        <v>208846</v>
      </c>
      <c r="Q25" s="171">
        <f>ROUND(Q78*Содержание!$H$8*(1+$H$14)*(1-$H$15)*(1-$H$16),0)</f>
        <v>216206</v>
      </c>
      <c r="R25" s="171">
        <f>ROUND(R78*Содержание!$H$8*(1+$H$14)*(1-$H$15)*(1-$H$16),0)</f>
        <v>226752</v>
      </c>
      <c r="S25" s="171">
        <f>ROUND(S78*Содержание!$H$8*(1+$H$14)*(1-$H$15)*(1-$H$16),0)</f>
        <v>231147</v>
      </c>
      <c r="T25" s="171">
        <f>ROUND(T78*Содержание!$H$8*(1+$H$14)*(1-$H$15)*(1-$H$16),0)</f>
        <v>235211</v>
      </c>
      <c r="U25" s="171">
        <f>ROUND(U78*Содержание!$H$8*(1+$H$14)*(1-$H$15)*(1-$H$16),0)</f>
        <v>246088</v>
      </c>
      <c r="V25" s="171">
        <f>ROUND(V78*Содержание!$H$8*(1+$H$14)*(1-$H$15)*(1-$H$16),0)</f>
        <v>250152</v>
      </c>
      <c r="W25" s="171">
        <f>ROUND(W78*Содержание!$H$8*(1+$H$14)*(1-$H$15)*(1-$H$16),0)</f>
        <v>255976</v>
      </c>
      <c r="X25" s="171">
        <f>ROUND(X78*Содержание!$H$8*(1+$H$14)*(1-$H$15)*(1-$H$16),0)</f>
        <v>259711</v>
      </c>
      <c r="Y25" s="171">
        <f>ROUND(Y78*Содержание!$H$8*(1+$H$14)*(1-$H$15)*(1-$H$16),0)</f>
        <v>268279</v>
      </c>
      <c r="Z25" s="171">
        <f>ROUND(Z78*Содержание!$H$8*(1+$H$14)*(1-$H$15)*(1-$H$16),0)</f>
        <v>279265</v>
      </c>
      <c r="AA25" s="171">
        <f>ROUND(AA78*Содержание!$H$8*(1+$H$14)*(1-$H$15)*(1-$H$16),0)</f>
        <v>288605</v>
      </c>
      <c r="AB25" s="171">
        <f>ROUND(AB78*Содержание!$H$8*(1+$H$14)*(1-$H$15)*(1-$H$16),0)</f>
        <v>293110</v>
      </c>
      <c r="AC25" s="171">
        <f>ROUND(AC78*Содержание!$H$8*(1+$H$14)*(1-$H$15)*(1-$H$16),0)</f>
        <v>298162</v>
      </c>
      <c r="AD25" s="171">
        <f>ROUND(AD78*Содержание!$H$8*(1+$H$14)*(1-$H$15)*(1-$H$16),0)</f>
        <v>303215</v>
      </c>
      <c r="AE25" s="171">
        <f>ROUND(AE78*Содержание!$H$8*(1+$H$14)*(1-$H$15)*(1-$H$16),0)</f>
        <v>307280</v>
      </c>
      <c r="AF25" s="171">
        <f>ROUND(AF78*Содержание!$H$8*(1+$H$14)*(1-$H$15)*(1-$H$16),0)</f>
        <v>317717</v>
      </c>
      <c r="AG25" s="171">
        <f>ROUND(AG78*Содержание!$H$8*(1+$H$14)*(1-$H$15)*(1-$H$16),0)</f>
        <v>322442</v>
      </c>
      <c r="AH25" s="171">
        <f>ROUND(AH78*Содержание!$H$8*(1+$H$14)*(1-$H$15)*(1-$H$16),0)</f>
        <v>333977</v>
      </c>
      <c r="AI25" s="171">
        <f>ROUND(AI78*Содержание!$H$8*(1+$H$14)*(1-$H$15)*(1-$H$16),0)</f>
        <v>343314</v>
      </c>
      <c r="AJ25" s="171">
        <f>ROUND(AJ78*Содержание!$H$8*(1+$H$14)*(1-$H$15)*(1-$H$16),0)</f>
        <v>348261</v>
      </c>
      <c r="AK25" s="171">
        <f>ROUND(AK78*Содержание!$H$8*(1+$H$14)*(1-$H$15)*(1-$H$16),0)</f>
        <v>352982</v>
      </c>
      <c r="AL25" s="171">
        <f>ROUND(AL78*Содержание!$H$8*(1+$H$14)*(1-$H$15)*(1-$H$16),0)</f>
        <v>357927</v>
      </c>
      <c r="AM25" s="171">
        <f>ROUND(AM78*Содержание!$H$8*(1+$H$14)*(1-$H$15)*(1-$H$16),0)</f>
        <v>367374</v>
      </c>
      <c r="AN25" s="171">
        <f>ROUND(AN78*Содержание!$H$8*(1+$H$14)*(1-$H$15)*(1-$H$16),0)</f>
        <v>372866</v>
      </c>
      <c r="AO25" s="171">
        <f>ROUND(AO78*Содержание!$H$8*(1+$H$14)*(1-$H$15)*(1-$H$16),0)</f>
        <v>377811</v>
      </c>
      <c r="AP25" s="71"/>
      <c r="AQ25" s="13"/>
      <c r="AR25" s="13"/>
      <c r="AS25" s="94"/>
      <c r="AT25" s="94"/>
      <c r="AU25" s="94"/>
      <c r="AV25" s="94"/>
      <c r="AW25" s="94"/>
      <c r="AX25" s="94"/>
      <c r="AY25" s="94"/>
      <c r="AZ25" s="94"/>
    </row>
    <row r="26" spans="1:52">
      <c r="A26" s="46">
        <v>2500</v>
      </c>
      <c r="B26" s="171">
        <f>ROUND(B79*Содержание!$H$8*(1+$H$14)*(1-$H$15)*(1-$H$16),0)</f>
        <v>135789</v>
      </c>
      <c r="C26" s="171">
        <f>ROUND(C79*Содержание!$H$8*(1+$H$14)*(1-$H$15)*(1-$H$16),0)</f>
        <v>140621</v>
      </c>
      <c r="D26" s="171">
        <f>ROUND(D79*Содержание!$H$8*(1+$H$14)*(1-$H$15)*(1-$H$16),0)</f>
        <v>143368</v>
      </c>
      <c r="E26" s="171">
        <f>ROUND(E79*Содержание!$H$8*(1+$H$14)*(1-$H$15)*(1-$H$16),0)</f>
        <v>153475</v>
      </c>
      <c r="F26" s="171">
        <f>ROUND(F79*Содержание!$H$8*(1+$H$14)*(1-$H$15)*(1-$H$16),0)</f>
        <v>159409</v>
      </c>
      <c r="G26" s="171">
        <f>ROUND(G79*Содержание!$H$8*(1+$H$14)*(1-$H$15)*(1-$H$16),0)</f>
        <v>168747</v>
      </c>
      <c r="H26" s="171">
        <f>ROUND(H79*Содержание!$H$8*(1+$H$14)*(1-$H$15)*(1-$H$16),0)</f>
        <v>172043</v>
      </c>
      <c r="I26" s="171">
        <f>ROUND(I79*Содержание!$H$8*(1+$H$14)*(1-$H$15)*(1-$H$16),0)</f>
        <v>178413</v>
      </c>
      <c r="J26" s="171">
        <f>ROUND(J79*Содержание!$H$8*(1+$H$14)*(1-$H$15)*(1-$H$16),0)</f>
        <v>183689</v>
      </c>
      <c r="K26" s="171">
        <f>ROUND(K79*Содержание!$H$8*(1+$H$14)*(1-$H$15)*(1-$H$16),0)</f>
        <v>192807</v>
      </c>
      <c r="L26" s="171">
        <f>ROUND(L79*Содержание!$H$8*(1+$H$14)*(1-$H$15)*(1-$H$16),0)</f>
        <v>196541</v>
      </c>
      <c r="M26" s="171">
        <f>ROUND(M79*Содержание!$H$8*(1+$H$14)*(1-$H$15)*(1-$H$16),0)</f>
        <v>205878</v>
      </c>
      <c r="N26" s="171">
        <f>ROUND(N79*Содержание!$H$8*(1+$H$14)*(1-$H$15)*(1-$H$16),0)</f>
        <v>210713</v>
      </c>
      <c r="O26" s="171">
        <f>ROUND(O79*Содержание!$H$8*(1+$H$14)*(1-$H$15)*(1-$H$16),0)</f>
        <v>220161</v>
      </c>
      <c r="P26" s="171">
        <f>ROUND(P79*Содержание!$H$8*(1+$H$14)*(1-$H$15)*(1-$H$16),0)</f>
        <v>223346</v>
      </c>
      <c r="Q26" s="171">
        <f>ROUND(Q79*Содержание!$H$8*(1+$H$14)*(1-$H$15)*(1-$H$16),0)</f>
        <v>231368</v>
      </c>
      <c r="R26" s="171">
        <f>ROUND(R79*Содержание!$H$8*(1+$H$14)*(1-$H$15)*(1-$H$16),0)</f>
        <v>237628</v>
      </c>
      <c r="S26" s="171">
        <f>ROUND(S79*Содержание!$H$8*(1+$H$14)*(1-$H$15)*(1-$H$16),0)</f>
        <v>242023</v>
      </c>
      <c r="T26" s="171">
        <f>ROUND(T79*Содержание!$H$8*(1+$H$14)*(1-$H$15)*(1-$H$16),0)</f>
        <v>245868</v>
      </c>
      <c r="U26" s="171">
        <f>ROUND(U79*Содержание!$H$8*(1+$H$14)*(1-$H$15)*(1-$H$16),0)</f>
        <v>257294</v>
      </c>
      <c r="V26" s="171">
        <f>ROUND(V79*Содержание!$H$8*(1+$H$14)*(1-$H$15)*(1-$H$16),0)</f>
        <v>261908</v>
      </c>
      <c r="W26" s="171">
        <f>ROUND(W79*Содержание!$H$8*(1+$H$14)*(1-$H$15)*(1-$H$16),0)</f>
        <v>274213</v>
      </c>
      <c r="X26" s="171">
        <f>ROUND(X79*Содержание!$H$8*(1+$H$14)*(1-$H$15)*(1-$H$16),0)</f>
        <v>277727</v>
      </c>
      <c r="Y26" s="171">
        <f>ROUND(Y79*Содержание!$H$8*(1+$H$14)*(1-$H$15)*(1-$H$16),0)</f>
        <v>281682</v>
      </c>
      <c r="Z26" s="171">
        <f>ROUND(Z79*Содержание!$H$8*(1+$H$14)*(1-$H$15)*(1-$H$16),0)</f>
        <v>297283</v>
      </c>
      <c r="AA26" s="171">
        <f>ROUND(AA79*Содержание!$H$8*(1+$H$14)*(1-$H$15)*(1-$H$16),0)</f>
        <v>307940</v>
      </c>
      <c r="AB26" s="171">
        <f>ROUND(AB79*Содержание!$H$8*(1+$H$14)*(1-$H$15)*(1-$H$16),0)</f>
        <v>313103</v>
      </c>
      <c r="AC26" s="171">
        <f>ROUND(AC79*Содержание!$H$8*(1+$H$14)*(1-$H$15)*(1-$H$16),0)</f>
        <v>318157</v>
      </c>
      <c r="AD26" s="171">
        <f>ROUND(AD79*Содержание!$H$8*(1+$H$14)*(1-$H$15)*(1-$H$16),0)</f>
        <v>323428</v>
      </c>
      <c r="AE26" s="171">
        <f>ROUND(AE79*Содержание!$H$8*(1+$H$14)*(1-$H$15)*(1-$H$16),0)</f>
        <v>329034</v>
      </c>
      <c r="AF26" s="171">
        <f>ROUND(AF79*Содержание!$H$8*(1+$H$14)*(1-$H$15)*(1-$H$16),0)</f>
        <v>339030</v>
      </c>
      <c r="AG26" s="171">
        <f>ROUND(AG79*Содержание!$H$8*(1+$H$14)*(1-$H$15)*(1-$H$16),0)</f>
        <v>343975</v>
      </c>
      <c r="AH26" s="171">
        <f>ROUND(AH79*Содержание!$H$8*(1+$H$14)*(1-$H$15)*(1-$H$16),0)</f>
        <v>355730</v>
      </c>
      <c r="AI26" s="171">
        <f>ROUND(AI79*Содержание!$H$8*(1+$H$14)*(1-$H$15)*(1-$H$16),0)</f>
        <v>367374</v>
      </c>
      <c r="AJ26" s="171">
        <f>ROUND(AJ79*Содержание!$H$8*(1+$H$14)*(1-$H$15)*(1-$H$16),0)</f>
        <v>372538</v>
      </c>
      <c r="AK26" s="171">
        <f>ROUND(AK79*Содержание!$H$8*(1+$H$14)*(1-$H$15)*(1-$H$16),0)</f>
        <v>377920</v>
      </c>
      <c r="AL26" s="171">
        <f>ROUND(AL79*Содержание!$H$8*(1+$H$14)*(1-$H$15)*(1-$H$16),0)</f>
        <v>382647</v>
      </c>
      <c r="AM26" s="171">
        <f>ROUND(AM79*Содержание!$H$8*(1+$H$14)*(1-$H$15)*(1-$H$16),0)</f>
        <v>393411</v>
      </c>
      <c r="AN26" s="171">
        <f>ROUND(AN79*Содержание!$H$8*(1+$H$14)*(1-$H$15)*(1-$H$16),0)</f>
        <v>399015</v>
      </c>
      <c r="AO26" s="171">
        <f>ROUND(AO79*Содержание!$H$8*(1+$H$14)*(1-$H$15)*(1-$H$16),0)</f>
        <v>405057</v>
      </c>
      <c r="AP26" s="71"/>
      <c r="AQ26" s="13"/>
      <c r="AR26" s="13"/>
      <c r="AS26" s="94"/>
      <c r="AT26" s="94"/>
      <c r="AU26" s="94"/>
      <c r="AV26" s="94"/>
      <c r="AW26" s="94"/>
      <c r="AX26" s="94"/>
      <c r="AY26" s="94"/>
      <c r="AZ26" s="94"/>
    </row>
    <row r="27" spans="1:52">
      <c r="A27" s="46">
        <v>2625</v>
      </c>
      <c r="B27" s="171">
        <f>ROUND(B80*Содержание!$H$8*(1+$H$14)*(1-$H$15)*(1-$H$16),0)</f>
        <v>140510</v>
      </c>
      <c r="C27" s="171">
        <f>ROUND(C80*Содержание!$H$8*(1+$H$14)*(1-$H$15)*(1-$H$16),0)</f>
        <v>144466</v>
      </c>
      <c r="D27" s="171">
        <f>ROUND(D80*Содержание!$H$8*(1+$H$14)*(1-$H$15)*(1-$H$16),0)</f>
        <v>152816</v>
      </c>
      <c r="E27" s="171">
        <f>ROUND(E80*Содержание!$H$8*(1+$H$14)*(1-$H$15)*(1-$H$16),0)</f>
        <v>160507</v>
      </c>
      <c r="F27" s="171">
        <f>ROUND(F80*Содержание!$H$8*(1+$H$14)*(1-$H$15)*(1-$H$16),0)</f>
        <v>166109</v>
      </c>
      <c r="G27" s="171">
        <f>ROUND(G80*Содержание!$H$8*(1+$H$14)*(1-$H$15)*(1-$H$16),0)</f>
        <v>172593</v>
      </c>
      <c r="H27" s="171">
        <f>ROUND(H80*Содержание!$H$8*(1+$H$14)*(1-$H$15)*(1-$H$16),0)</f>
        <v>179621</v>
      </c>
      <c r="I27" s="171">
        <f>ROUND(I80*Содержание!$H$8*(1+$H$14)*(1-$H$15)*(1-$H$16),0)</f>
        <v>188192</v>
      </c>
      <c r="J27" s="171">
        <f>ROUND(J80*Содержание!$H$8*(1+$H$14)*(1-$H$15)*(1-$H$16),0)</f>
        <v>194673</v>
      </c>
      <c r="K27" s="171">
        <f>ROUND(K80*Содержание!$H$8*(1+$H$14)*(1-$H$15)*(1-$H$16),0)</f>
        <v>202254</v>
      </c>
      <c r="L27" s="171">
        <f>ROUND(L80*Содержание!$H$8*(1+$H$14)*(1-$H$15)*(1-$H$16),0)</f>
        <v>206318</v>
      </c>
      <c r="M27" s="171">
        <f>ROUND(M80*Содержание!$H$8*(1+$H$14)*(1-$H$15)*(1-$H$16),0)</f>
        <v>215987</v>
      </c>
      <c r="N27" s="171">
        <f>ROUND(N80*Содержание!$H$8*(1+$H$14)*(1-$H$15)*(1-$H$16),0)</f>
        <v>219940</v>
      </c>
      <c r="O27" s="171">
        <f>ROUND(O80*Содержание!$H$8*(1+$H$14)*(1-$H$15)*(1-$H$16),0)</f>
        <v>230708</v>
      </c>
      <c r="P27" s="171">
        <f>ROUND(P80*Содержание!$H$8*(1+$H$14)*(1-$H$15)*(1-$H$16),0)</f>
        <v>234443</v>
      </c>
      <c r="Q27" s="171">
        <f>ROUND(Q80*Содержание!$H$8*(1+$H$14)*(1-$H$15)*(1-$H$16),0)</f>
        <v>238286</v>
      </c>
      <c r="R27" s="171">
        <f>ROUND(R80*Содержание!$H$8*(1+$H$14)*(1-$H$15)*(1-$H$16),0)</f>
        <v>251031</v>
      </c>
      <c r="S27" s="171">
        <f>ROUND(S80*Содержание!$H$8*(1+$H$14)*(1-$H$15)*(1-$H$16),0)</f>
        <v>255536</v>
      </c>
      <c r="T27" s="171">
        <f>ROUND(T80*Содержание!$H$8*(1+$H$14)*(1-$H$15)*(1-$H$16),0)</f>
        <v>259930</v>
      </c>
      <c r="U27" s="171">
        <f>ROUND(U80*Содержание!$H$8*(1+$H$14)*(1-$H$15)*(1-$H$16),0)</f>
        <v>271906</v>
      </c>
      <c r="V27" s="171">
        <f>ROUND(V80*Содержание!$H$8*(1+$H$14)*(1-$H$15)*(1-$H$16),0)</f>
        <v>277287</v>
      </c>
      <c r="W27" s="171">
        <f>ROUND(W80*Содержание!$H$8*(1+$H$14)*(1-$H$15)*(1-$H$16),0)</f>
        <v>283880</v>
      </c>
      <c r="X27" s="171">
        <f>ROUND(X80*Содержание!$H$8*(1+$H$14)*(1-$H$15)*(1-$H$16),0)</f>
        <v>287286</v>
      </c>
      <c r="Y27" s="171">
        <f>ROUND(Y80*Содержание!$H$8*(1+$H$14)*(1-$H$15)*(1-$H$16),0)</f>
        <v>296845</v>
      </c>
      <c r="Z27" s="171">
        <f>ROUND(Z80*Содержание!$H$8*(1+$H$14)*(1-$H$15)*(1-$H$16),0)</f>
        <v>301018</v>
      </c>
      <c r="AA27" s="171">
        <f>ROUND(AA80*Содержание!$H$8*(1+$H$14)*(1-$H$15)*(1-$H$16),0)</f>
        <v>308049</v>
      </c>
      <c r="AB27" s="171">
        <f>ROUND(AB80*Содержание!$H$8*(1+$H$14)*(1-$H$15)*(1-$H$16),0)</f>
        <v>312884</v>
      </c>
      <c r="AC27" s="171">
        <f>ROUND(AC80*Содержание!$H$8*(1+$H$14)*(1-$H$15)*(1-$H$16),0)</f>
        <v>318266</v>
      </c>
      <c r="AD27" s="171">
        <f>ROUND(AD80*Содержание!$H$8*(1+$H$14)*(1-$H$15)*(1-$H$16),0)</f>
        <v>323651</v>
      </c>
      <c r="AE27" s="171">
        <f>ROUND(AE80*Содержание!$H$8*(1+$H$14)*(1-$H$15)*(1-$H$16),0)</f>
        <v>328265</v>
      </c>
      <c r="AF27" s="171">
        <f>ROUND(AF80*Содержание!$H$8*(1+$H$14)*(1-$H$15)*(1-$H$16),0)</f>
        <v>338261</v>
      </c>
      <c r="AG27" s="171">
        <f>ROUND(AG80*Содержание!$H$8*(1+$H$14)*(1-$H$15)*(1-$H$16),0)</f>
        <v>343314</v>
      </c>
      <c r="AH27" s="171">
        <f>ROUND(AH80*Содержание!$H$8*(1+$H$14)*(1-$H$15)*(1-$H$16),0)</f>
        <v>367374</v>
      </c>
      <c r="AI27" s="171">
        <f>ROUND(AI80*Содержание!$H$8*(1+$H$14)*(1-$H$15)*(1-$H$16),0)</f>
        <v>389017</v>
      </c>
      <c r="AJ27" s="171">
        <f>ROUND(AJ80*Содержание!$H$8*(1+$H$14)*(1-$H$15)*(1-$H$16),0)</f>
        <v>392091</v>
      </c>
      <c r="AK27" s="171">
        <f>ROUND(AK80*Содержание!$H$8*(1+$H$14)*(1-$H$15)*(1-$H$16),0)</f>
        <v>394839</v>
      </c>
      <c r="AL27" s="171">
        <f>ROUND(AL80*Содержание!$H$8*(1+$H$14)*(1-$H$15)*(1-$H$16),0)</f>
        <v>397148</v>
      </c>
      <c r="AM27" s="171">
        <f>ROUND(AM80*Содержание!$H$8*(1+$H$14)*(1-$H$15)*(1-$H$16),0)</f>
        <v>402089</v>
      </c>
      <c r="AN27" s="171">
        <f>ROUND(AN80*Содержание!$H$8*(1+$H$14)*(1-$H$15)*(1-$H$16),0)</f>
        <v>404507</v>
      </c>
      <c r="AO27" s="171">
        <f>ROUND(AO80*Содержание!$H$8*(1+$H$14)*(1-$H$15)*(1-$H$16),0)</f>
        <v>405605</v>
      </c>
      <c r="AP27" s="71"/>
      <c r="AQ27" s="13"/>
      <c r="AR27" s="13"/>
      <c r="AS27" s="94"/>
      <c r="AT27" s="94"/>
      <c r="AU27" s="94"/>
      <c r="AV27" s="94"/>
      <c r="AW27" s="94"/>
      <c r="AX27" s="94"/>
      <c r="AY27" s="94"/>
      <c r="AZ27" s="94"/>
    </row>
    <row r="28" spans="1:52">
      <c r="A28" s="46">
        <v>2750</v>
      </c>
      <c r="B28" s="171">
        <f>ROUND(B81*Содержание!$H$8*(1+$H$14)*(1-$H$15)*(1-$H$16),0)</f>
        <v>144356</v>
      </c>
      <c r="C28" s="171">
        <f>ROUND(C81*Содержание!$H$8*(1+$H$14)*(1-$H$15)*(1-$H$16),0)</f>
        <v>152926</v>
      </c>
      <c r="D28" s="171">
        <f>ROUND(D81*Содержание!$H$8*(1+$H$14)*(1-$H$15)*(1-$H$16),0)</f>
        <v>157320</v>
      </c>
      <c r="E28" s="171">
        <f>ROUND(E81*Содержание!$H$8*(1+$H$14)*(1-$H$15)*(1-$H$16),0)</f>
        <v>165341</v>
      </c>
      <c r="F28" s="171">
        <f>ROUND(F81*Содержание!$H$8*(1+$H$14)*(1-$H$15)*(1-$H$16),0)</f>
        <v>170613</v>
      </c>
      <c r="G28" s="171">
        <f>ROUND(G81*Содержание!$H$8*(1+$H$14)*(1-$H$15)*(1-$H$16),0)</f>
        <v>180612</v>
      </c>
      <c r="H28" s="171">
        <f>ROUND(H81*Содержание!$H$8*(1+$H$14)*(1-$H$15)*(1-$H$16),0)</f>
        <v>184235</v>
      </c>
      <c r="I28" s="171">
        <f>ROUND(I81*Содержание!$H$8*(1+$H$14)*(1-$H$15)*(1-$H$16),0)</f>
        <v>194014</v>
      </c>
      <c r="J28" s="171">
        <f>ROUND(J81*Содержание!$H$8*(1+$H$14)*(1-$H$15)*(1-$H$16),0)</f>
        <v>204452</v>
      </c>
      <c r="K28" s="171">
        <f>ROUND(K81*Содержание!$H$8*(1+$H$14)*(1-$H$15)*(1-$H$16),0)</f>
        <v>208187</v>
      </c>
      <c r="L28" s="171">
        <f>ROUND(L81*Содержание!$H$8*(1+$H$14)*(1-$H$15)*(1-$H$16),0)</f>
        <v>212249</v>
      </c>
      <c r="M28" s="171">
        <f>ROUND(M81*Содержание!$H$8*(1+$H$14)*(1-$H$15)*(1-$H$16),0)</f>
        <v>222687</v>
      </c>
      <c r="N28" s="171">
        <f>ROUND(N81*Содержание!$H$8*(1+$H$14)*(1-$H$15)*(1-$H$16),0)</f>
        <v>227192</v>
      </c>
      <c r="O28" s="171">
        <f>ROUND(O81*Содержание!$H$8*(1+$H$14)*(1-$H$15)*(1-$H$16),0)</f>
        <v>238286</v>
      </c>
      <c r="P28" s="171">
        <f>ROUND(P81*Содержание!$H$8*(1+$H$14)*(1-$H$15)*(1-$H$16),0)</f>
        <v>242023</v>
      </c>
      <c r="Q28" s="171">
        <f>ROUND(Q81*Содержание!$H$8*(1+$H$14)*(1-$H$15)*(1-$H$16),0)</f>
        <v>245650</v>
      </c>
      <c r="R28" s="171">
        <f>ROUND(R81*Содержание!$H$8*(1+$H$14)*(1-$H$15)*(1-$H$16),0)</f>
        <v>259271</v>
      </c>
      <c r="S28" s="171">
        <f>ROUND(S81*Содержание!$H$8*(1+$H$14)*(1-$H$15)*(1-$H$16),0)</f>
        <v>264434</v>
      </c>
      <c r="T28" s="171">
        <f>ROUND(T81*Содержание!$H$8*(1+$H$14)*(1-$H$15)*(1-$H$16),0)</f>
        <v>269379</v>
      </c>
      <c r="U28" s="171">
        <f>ROUND(U81*Содержание!$H$8*(1+$H$14)*(1-$H$15)*(1-$H$16),0)</f>
        <v>282013</v>
      </c>
      <c r="V28" s="171">
        <f>ROUND(V81*Содержание!$H$8*(1+$H$14)*(1-$H$15)*(1-$H$16),0)</f>
        <v>286627</v>
      </c>
      <c r="W28" s="171">
        <f>ROUND(W81*Содержание!$H$8*(1+$H$14)*(1-$H$15)*(1-$H$16),0)</f>
        <v>292668</v>
      </c>
      <c r="X28" s="171">
        <f>ROUND(X81*Содержание!$H$8*(1+$H$14)*(1-$H$15)*(1-$H$16),0)</f>
        <v>296845</v>
      </c>
      <c r="Y28" s="171">
        <f>ROUND(Y81*Содержание!$H$8*(1+$H$14)*(1-$H$15)*(1-$H$16),0)</f>
        <v>306511</v>
      </c>
      <c r="Z28" s="171">
        <f>ROUND(Z81*Содержание!$H$8*(1+$H$14)*(1-$H$15)*(1-$H$16),0)</f>
        <v>311237</v>
      </c>
      <c r="AA28" s="171">
        <f>ROUND(AA81*Содержание!$H$8*(1+$H$14)*(1-$H$15)*(1-$H$16),0)</f>
        <v>318266</v>
      </c>
      <c r="AB28" s="171">
        <f>ROUND(AB81*Содержание!$H$8*(1+$H$14)*(1-$H$15)*(1-$H$16),0)</f>
        <v>323760</v>
      </c>
      <c r="AC28" s="171">
        <f>ROUND(AC81*Содержание!$H$8*(1+$H$14)*(1-$H$15)*(1-$H$16),0)</f>
        <v>329142</v>
      </c>
      <c r="AD28" s="171">
        <f>ROUND(AD81*Содержание!$H$8*(1+$H$14)*(1-$H$15)*(1-$H$16),0)</f>
        <v>333977</v>
      </c>
      <c r="AE28" s="171">
        <f>ROUND(AE81*Содержание!$H$8*(1+$H$14)*(1-$H$15)*(1-$H$16),0)</f>
        <v>339471</v>
      </c>
      <c r="AF28" s="171">
        <f>ROUND(AF81*Содержание!$H$8*(1+$H$14)*(1-$H$15)*(1-$H$16),0)</f>
        <v>350126</v>
      </c>
      <c r="AG28" s="171">
        <f>ROUND(AG81*Содержание!$H$8*(1+$H$14)*(1-$H$15)*(1-$H$16),0)</f>
        <v>355510</v>
      </c>
      <c r="AH28" s="171">
        <f>ROUND(AH81*Содержание!$H$8*(1+$H$14)*(1-$H$15)*(1-$H$16),0)</f>
        <v>389347</v>
      </c>
      <c r="AI28" s="171">
        <f>ROUND(AI81*Содержание!$H$8*(1+$H$14)*(1-$H$15)*(1-$H$16),0)</f>
        <v>390555</v>
      </c>
      <c r="AJ28" s="171">
        <f>ROUND(AJ81*Содержание!$H$8*(1+$H$14)*(1-$H$15)*(1-$H$16),0)</f>
        <v>392203</v>
      </c>
      <c r="AK28" s="171">
        <f>ROUND(AK81*Содержание!$H$8*(1+$H$14)*(1-$H$15)*(1-$H$16),0)</f>
        <v>397914</v>
      </c>
      <c r="AL28" s="171">
        <f>ROUND(AL81*Содержание!$H$8*(1+$H$14)*(1-$H$15)*(1-$H$16),0)</f>
        <v>399562</v>
      </c>
      <c r="AM28" s="171">
        <f>ROUND(AM81*Содержание!$H$8*(1+$H$14)*(1-$H$15)*(1-$H$16),0)</f>
        <v>405934</v>
      </c>
      <c r="AN28" s="171">
        <f>ROUND(AN81*Содержание!$H$8*(1+$H$14)*(1-$H$15)*(1-$H$16),0)</f>
        <v>411099</v>
      </c>
      <c r="AO28" s="171">
        <f>ROUND(AO81*Содержание!$H$8*(1+$H$14)*(1-$H$15)*(1-$H$16),0)</f>
        <v>416592</v>
      </c>
      <c r="AP28" s="71"/>
      <c r="AQ28" s="13"/>
      <c r="AR28" s="13"/>
      <c r="AS28" s="94"/>
      <c r="AT28" s="94"/>
      <c r="AU28" s="94"/>
      <c r="AV28" s="94"/>
      <c r="AW28" s="94"/>
      <c r="AX28" s="94"/>
      <c r="AY28" s="94"/>
      <c r="AZ28" s="94"/>
    </row>
    <row r="29" spans="1:52" ht="15" customHeight="1">
      <c r="A29" s="46">
        <v>2875</v>
      </c>
      <c r="B29" s="171">
        <f>ROUND(B82*Содержание!$H$8*(1+$H$14)*(1-$H$15)*(1-$H$16),0)</f>
        <v>149080</v>
      </c>
      <c r="C29" s="171">
        <f>ROUND(C82*Содержание!$H$8*(1+$H$14)*(1-$H$15)*(1-$H$16),0)</f>
        <v>156551</v>
      </c>
      <c r="D29" s="171">
        <f>ROUND(D82*Содержание!$H$8*(1+$H$14)*(1-$H$15)*(1-$H$16),0)</f>
        <v>160178</v>
      </c>
      <c r="E29" s="171">
        <f>ROUND(E82*Содержание!$H$8*(1+$H$14)*(1-$H$15)*(1-$H$16),0)</f>
        <v>168197</v>
      </c>
      <c r="F29" s="171">
        <f>ROUND(F82*Содержание!$H$8*(1+$H$14)*(1-$H$15)*(1-$H$16),0)</f>
        <v>173580</v>
      </c>
      <c r="G29" s="171">
        <f>ROUND(G82*Содержание!$H$8*(1+$H$14)*(1-$H$15)*(1-$H$16),0)</f>
        <v>183689</v>
      </c>
      <c r="H29" s="171">
        <f>ROUND(H82*Содержание!$H$8*(1+$H$14)*(1-$H$15)*(1-$H$16),0)</f>
        <v>187861</v>
      </c>
      <c r="I29" s="171">
        <f>ROUND(I82*Содержание!$H$8*(1+$H$14)*(1-$H$15)*(1-$H$16),0)</f>
        <v>197749</v>
      </c>
      <c r="J29" s="171">
        <f>ROUND(J82*Содержание!$H$8*(1+$H$14)*(1-$H$15)*(1-$H$16),0)</f>
        <v>208187</v>
      </c>
      <c r="K29" s="171">
        <f>ROUND(K82*Содержание!$H$8*(1+$H$14)*(1-$H$15)*(1-$H$16),0)</f>
        <v>212249</v>
      </c>
      <c r="L29" s="171">
        <f>ROUND(L82*Содержание!$H$8*(1+$H$14)*(1-$H$15)*(1-$H$16),0)</f>
        <v>216206</v>
      </c>
      <c r="M29" s="171">
        <f>ROUND(M82*Содержание!$H$8*(1+$H$14)*(1-$H$15)*(1-$H$16),0)</f>
        <v>225984</v>
      </c>
      <c r="N29" s="171">
        <f>ROUND(N82*Содержание!$H$8*(1+$H$14)*(1-$H$15)*(1-$H$16),0)</f>
        <v>231475</v>
      </c>
      <c r="O29" s="171">
        <f>ROUND(O82*Содержание!$H$8*(1+$H$14)*(1-$H$15)*(1-$H$16),0)</f>
        <v>242573</v>
      </c>
      <c r="P29" s="171">
        <f>ROUND(P82*Содержание!$H$8*(1+$H$14)*(1-$H$15)*(1-$H$16),0)</f>
        <v>246418</v>
      </c>
      <c r="Q29" s="171">
        <f>ROUND(Q82*Содержание!$H$8*(1+$H$14)*(1-$H$15)*(1-$H$16),0)</f>
        <v>257623</v>
      </c>
      <c r="R29" s="171">
        <f>ROUND(R82*Содержание!$H$8*(1+$H$14)*(1-$H$15)*(1-$H$16),0)</f>
        <v>263556</v>
      </c>
      <c r="S29" s="171">
        <f>ROUND(S82*Содержание!$H$8*(1+$H$14)*(1-$H$15)*(1-$H$16),0)</f>
        <v>269379</v>
      </c>
      <c r="T29" s="171">
        <f>ROUND(T82*Содержание!$H$8*(1+$H$14)*(1-$H$15)*(1-$H$16),0)</f>
        <v>272565</v>
      </c>
      <c r="U29" s="171">
        <f>ROUND(U82*Содержание!$H$8*(1+$H$14)*(1-$H$15)*(1-$H$16),0)</f>
        <v>285419</v>
      </c>
      <c r="V29" s="171">
        <f>ROUND(V82*Содержание!$H$8*(1+$H$14)*(1-$H$15)*(1-$H$16),0)</f>
        <v>290802</v>
      </c>
      <c r="W29" s="171">
        <f>ROUND(W82*Содержание!$H$8*(1+$H$14)*(1-$H$15)*(1-$H$16),0)</f>
        <v>304204</v>
      </c>
      <c r="X29" s="171">
        <f>ROUND(X82*Содержание!$H$8*(1+$H$14)*(1-$H$15)*(1-$H$16),0)</f>
        <v>307828</v>
      </c>
      <c r="Y29" s="171">
        <f>ROUND(Y82*Содержание!$H$8*(1+$H$14)*(1-$H$15)*(1-$H$16),0)</f>
        <v>312006</v>
      </c>
      <c r="Z29" s="171">
        <f>ROUND(Z82*Содержание!$H$8*(1+$H$14)*(1-$H$15)*(1-$H$16),0)</f>
        <v>326397</v>
      </c>
      <c r="AA29" s="171">
        <f>ROUND(AA82*Содержание!$H$8*(1+$H$14)*(1-$H$15)*(1-$H$16),0)</f>
        <v>337933</v>
      </c>
      <c r="AB29" s="171">
        <f>ROUND(AB82*Содержание!$H$8*(1+$H$14)*(1-$H$15)*(1-$H$16),0)</f>
        <v>343204</v>
      </c>
      <c r="AC29" s="171">
        <f>ROUND(AC82*Содержание!$H$8*(1+$H$14)*(1-$H$15)*(1-$H$16),0)</f>
        <v>349245</v>
      </c>
      <c r="AD29" s="171">
        <f>ROUND(AD82*Содержание!$H$8*(1+$H$14)*(1-$H$15)*(1-$H$16),0)</f>
        <v>354961</v>
      </c>
      <c r="AE29" s="171">
        <f>ROUND(AE82*Содержание!$H$8*(1+$H$14)*(1-$H$15)*(1-$H$16),0)</f>
        <v>360233</v>
      </c>
      <c r="AF29" s="171">
        <f>ROUND(AF82*Содержание!$H$8*(1+$H$14)*(1-$H$15)*(1-$H$16),0)</f>
        <v>371111</v>
      </c>
      <c r="AG29" s="171">
        <f>ROUND(AG82*Содержание!$H$8*(1+$H$14)*(1-$H$15)*(1-$H$16),0)</f>
        <v>376384</v>
      </c>
      <c r="AH29" s="171">
        <f>ROUND(AH82*Содержание!$H$8*(1+$H$14)*(1-$H$15)*(1-$H$16),0)</f>
        <v>397697</v>
      </c>
      <c r="AI29" s="171">
        <f>ROUND(AI82*Содержание!$H$8*(1+$H$14)*(1-$H$15)*(1-$H$16),0)</f>
        <v>401102</v>
      </c>
      <c r="AJ29" s="171">
        <f>ROUND(AJ82*Содержание!$H$8*(1+$H$14)*(1-$H$15)*(1-$H$16),0)</f>
        <v>406706</v>
      </c>
      <c r="AK29" s="171">
        <f>ROUND(AK82*Содержание!$H$8*(1+$H$14)*(1-$H$15)*(1-$H$16),0)</f>
        <v>412527</v>
      </c>
      <c r="AL29" s="171">
        <f>ROUND(AL82*Содержание!$H$8*(1+$H$14)*(1-$H$15)*(1-$H$16),0)</f>
        <v>418460</v>
      </c>
      <c r="AM29" s="171">
        <f>ROUND(AM82*Содержание!$H$8*(1+$H$14)*(1-$H$15)*(1-$H$16),0)</f>
        <v>430543</v>
      </c>
      <c r="AN29" s="171">
        <f>ROUND(AN82*Содержание!$H$8*(1+$H$14)*(1-$H$15)*(1-$H$16),0)</f>
        <v>435048</v>
      </c>
      <c r="AO29" s="171">
        <f>ROUND(AO82*Содержание!$H$8*(1+$H$14)*(1-$H$15)*(1-$H$16),0)</f>
        <v>447134</v>
      </c>
      <c r="AP29" s="71"/>
      <c r="AQ29" s="13"/>
      <c r="AR29" s="13"/>
      <c r="AS29" s="94"/>
      <c r="AT29" s="94"/>
      <c r="AU29" s="94"/>
      <c r="AV29" s="94"/>
      <c r="AW29" s="94"/>
      <c r="AX29" s="94"/>
      <c r="AY29" s="94"/>
      <c r="AZ29" s="94"/>
    </row>
    <row r="30" spans="1:52" ht="15" customHeight="1">
      <c r="A30" s="46">
        <v>3000</v>
      </c>
      <c r="B30" s="171">
        <f>ROUND(B83*Содержание!$H$8*(1+$H$14)*(1-$H$15)*(1-$H$16),0)</f>
        <v>157431</v>
      </c>
      <c r="C30" s="171">
        <f>ROUND(C83*Содержание!$H$8*(1+$H$14)*(1-$H$15)*(1-$H$16),0)</f>
        <v>165011</v>
      </c>
      <c r="D30" s="171">
        <f>ROUND(D83*Содержание!$H$8*(1+$H$14)*(1-$H$15)*(1-$H$16),0)</f>
        <v>168966</v>
      </c>
      <c r="E30" s="171">
        <f>ROUND(E83*Содержание!$H$8*(1+$H$14)*(1-$H$15)*(1-$H$16),0)</f>
        <v>179295</v>
      </c>
      <c r="F30" s="171">
        <f>ROUND(F83*Содержание!$H$8*(1+$H$14)*(1-$H$15)*(1-$H$16),0)</f>
        <v>184675</v>
      </c>
      <c r="G30" s="171">
        <f>ROUND(G83*Содержание!$H$8*(1+$H$14)*(1-$H$15)*(1-$H$16),0)</f>
        <v>196102</v>
      </c>
      <c r="H30" s="171">
        <f>ROUND(H83*Содержание!$H$8*(1+$H$14)*(1-$H$15)*(1-$H$16),0)</f>
        <v>200165</v>
      </c>
      <c r="I30" s="171">
        <f>ROUND(I83*Содержание!$H$8*(1+$H$14)*(1-$H$15)*(1-$H$16),0)</f>
        <v>210163</v>
      </c>
      <c r="J30" s="171">
        <f>ROUND(J83*Содержание!$H$8*(1+$H$14)*(1-$H$15)*(1-$H$16),0)</f>
        <v>224885</v>
      </c>
      <c r="K30" s="171">
        <f>ROUND(K83*Содержание!$H$8*(1+$H$14)*(1-$H$15)*(1-$H$16),0)</f>
        <v>229168</v>
      </c>
      <c r="L30" s="171">
        <f>ROUND(L83*Содержание!$H$8*(1+$H$14)*(1-$H$15)*(1-$H$16),0)</f>
        <v>234113</v>
      </c>
      <c r="M30" s="171">
        <f>ROUND(M83*Содержание!$H$8*(1+$H$14)*(1-$H$15)*(1-$H$16),0)</f>
        <v>239057</v>
      </c>
      <c r="N30" s="171">
        <f>ROUND(N83*Содержание!$H$8*(1+$H$14)*(1-$H$15)*(1-$H$16),0)</f>
        <v>251142</v>
      </c>
      <c r="O30" s="171">
        <f>ROUND(O83*Содержание!$H$8*(1+$H$14)*(1-$H$15)*(1-$H$16),0)</f>
        <v>263117</v>
      </c>
      <c r="P30" s="171">
        <f>ROUND(P83*Содержание!$H$8*(1+$H$14)*(1-$H$15)*(1-$H$16),0)</f>
        <v>267841</v>
      </c>
      <c r="Q30" s="171">
        <f>ROUND(Q83*Содержание!$H$8*(1+$H$14)*(1-$H$15)*(1-$H$16),0)</f>
        <v>273005</v>
      </c>
      <c r="R30" s="171">
        <f>ROUND(R83*Содержание!$H$8*(1+$H$14)*(1-$H$15)*(1-$H$16),0)</f>
        <v>285637</v>
      </c>
      <c r="S30" s="171">
        <f>ROUND(S83*Содержание!$H$8*(1+$H$14)*(1-$H$15)*(1-$H$16),0)</f>
        <v>291350</v>
      </c>
      <c r="T30" s="171">
        <f>ROUND(T83*Содержание!$H$8*(1+$H$14)*(1-$H$15)*(1-$H$16),0)</f>
        <v>296513</v>
      </c>
      <c r="U30" s="171">
        <f>ROUND(U83*Содержание!$H$8*(1+$H$14)*(1-$H$15)*(1-$H$16),0)</f>
        <v>301239</v>
      </c>
      <c r="V30" s="171">
        <f>ROUND(V83*Содержание!$H$8*(1+$H$14)*(1-$H$15)*(1-$H$16),0)</f>
        <v>315629</v>
      </c>
      <c r="W30" s="171">
        <f>ROUND(W83*Содержание!$H$8*(1+$H$14)*(1-$H$15)*(1-$H$16),0)</f>
        <v>319695</v>
      </c>
      <c r="X30" s="171">
        <f>ROUND(X83*Содержание!$H$8*(1+$H$14)*(1-$H$15)*(1-$H$16),0)</f>
        <v>323977</v>
      </c>
      <c r="Y30" s="171">
        <f>ROUND(Y83*Содержание!$H$8*(1+$H$14)*(1-$H$15)*(1-$H$16),0)</f>
        <v>338261</v>
      </c>
      <c r="Z30" s="171">
        <f>ROUND(Z83*Содержание!$H$8*(1+$H$14)*(1-$H$15)*(1-$H$16),0)</f>
        <v>346610</v>
      </c>
      <c r="AA30" s="171">
        <f>ROUND(AA83*Содержание!$H$8*(1+$H$14)*(1-$H$15)*(1-$H$16),0)</f>
        <v>357817</v>
      </c>
      <c r="AB30" s="171">
        <f>ROUND(AB83*Содержание!$H$8*(1+$H$14)*(1-$H$15)*(1-$H$16),0)</f>
        <v>364849</v>
      </c>
      <c r="AC30" s="171">
        <f>ROUND(AC83*Содержание!$H$8*(1+$H$14)*(1-$H$15)*(1-$H$16),0)</f>
        <v>370780</v>
      </c>
      <c r="AD30" s="171">
        <f>ROUND(AD83*Содержание!$H$8*(1+$H$14)*(1-$H$15)*(1-$H$16),0)</f>
        <v>375834</v>
      </c>
      <c r="AE30" s="171">
        <f>ROUND(AE83*Содержание!$H$8*(1+$H$14)*(1-$H$15)*(1-$H$16),0)</f>
        <v>382315</v>
      </c>
      <c r="AF30" s="171">
        <f>ROUND(AF83*Содержание!$H$8*(1+$H$14)*(1-$H$15)*(1-$H$16),0)</f>
        <v>394401</v>
      </c>
      <c r="AG30" s="171">
        <f>ROUND(AG83*Содержание!$H$8*(1+$H$14)*(1-$H$15)*(1-$H$16),0)</f>
        <v>400443</v>
      </c>
      <c r="AH30" s="171">
        <f>ROUND(AH83*Содержание!$H$8*(1+$H$14)*(1-$H$15)*(1-$H$16),0)</f>
        <v>417582</v>
      </c>
      <c r="AI30" s="171">
        <f>ROUND(AI83*Содержание!$H$8*(1+$H$14)*(1-$H$15)*(1-$H$16),0)</f>
        <v>429007</v>
      </c>
      <c r="AJ30" s="171">
        <f>ROUND(AJ83*Содержание!$H$8*(1+$H$14)*(1-$H$15)*(1-$H$16),0)</f>
        <v>432412</v>
      </c>
      <c r="AK30" s="171">
        <f>ROUND(AK83*Содержание!$H$8*(1+$H$14)*(1-$H$15)*(1-$H$16),0)</f>
        <v>438675</v>
      </c>
      <c r="AL30" s="171">
        <f>ROUND(AL83*Содержание!$H$8*(1+$H$14)*(1-$H$15)*(1-$H$16),0)</f>
        <v>444607</v>
      </c>
      <c r="AM30" s="171">
        <f>ROUND(AM83*Содержание!$H$8*(1+$H$14)*(1-$H$15)*(1-$H$16),0)</f>
        <v>462294</v>
      </c>
      <c r="AN30" s="171">
        <f>ROUND(AN83*Содержание!$H$8*(1+$H$14)*(1-$H$15)*(1-$H$16),0)</f>
        <v>465480</v>
      </c>
      <c r="AO30" s="171">
        <f>ROUND(AO83*Содержание!$H$8*(1+$H$14)*(1-$H$15)*(1-$H$16),0)</f>
        <v>469216</v>
      </c>
      <c r="AP30" s="71"/>
      <c r="AQ30" s="13"/>
      <c r="AR30" s="13"/>
      <c r="AS30" s="94"/>
      <c r="AT30" s="94"/>
      <c r="AU30" s="94"/>
      <c r="AV30" s="94"/>
      <c r="AW30" s="94"/>
      <c r="AX30" s="94"/>
      <c r="AY30" s="94"/>
      <c r="AZ30" s="94"/>
    </row>
    <row r="31" spans="1:52">
      <c r="A31" s="46">
        <v>3125</v>
      </c>
      <c r="B31" s="171">
        <f>ROUND(B84*Содержание!$H$8*(1+$H$14)*(1-$H$15)*(1-$H$16),0)</f>
        <v>161934</v>
      </c>
      <c r="C31" s="171">
        <f>ROUND(C84*Содержание!$H$8*(1+$H$14)*(1-$H$15)*(1-$H$16),0)</f>
        <v>169954</v>
      </c>
      <c r="D31" s="171">
        <f>ROUND(D84*Содержание!$H$8*(1+$H$14)*(1-$H$15)*(1-$H$16),0)</f>
        <v>176325</v>
      </c>
      <c r="E31" s="171">
        <f>ROUND(E84*Содержание!$H$8*(1+$H$14)*(1-$H$15)*(1-$H$16),0)</f>
        <v>189621</v>
      </c>
      <c r="F31" s="171">
        <f>ROUND(F84*Содержание!$H$8*(1+$H$14)*(1-$H$15)*(1-$H$16),0)</f>
        <v>196430</v>
      </c>
      <c r="G31" s="171">
        <f>ROUND(G84*Содержание!$H$8*(1+$H$14)*(1-$H$15)*(1-$H$16),0)</f>
        <v>204452</v>
      </c>
      <c r="H31" s="171">
        <f>ROUND(H84*Содержание!$H$8*(1+$H$14)*(1-$H$15)*(1-$H$16),0)</f>
        <v>209066</v>
      </c>
      <c r="I31" s="171">
        <f>ROUND(I84*Содержание!$H$8*(1+$H$14)*(1-$H$15)*(1-$H$16),0)</f>
        <v>224554</v>
      </c>
      <c r="J31" s="171">
        <f>ROUND(J84*Содержание!$H$8*(1+$H$14)*(1-$H$15)*(1-$H$16),0)</f>
        <v>231147</v>
      </c>
      <c r="K31" s="171">
        <f>ROUND(K84*Содержание!$H$8*(1+$H$14)*(1-$H$15)*(1-$H$16),0)</f>
        <v>235432</v>
      </c>
      <c r="L31" s="171">
        <f>ROUND(L84*Содержание!$H$8*(1+$H$14)*(1-$H$15)*(1-$H$16),0)</f>
        <v>244550</v>
      </c>
      <c r="M31" s="171">
        <f>ROUND(M84*Содержание!$H$8*(1+$H$14)*(1-$H$15)*(1-$H$16),0)</f>
        <v>256527</v>
      </c>
      <c r="N31" s="171">
        <f>ROUND(N84*Содержание!$H$8*(1+$H$14)*(1-$H$15)*(1-$H$16),0)</f>
        <v>262677</v>
      </c>
      <c r="O31" s="171">
        <f>ROUND(O84*Содержание!$H$8*(1+$H$14)*(1-$H$15)*(1-$H$16),0)</f>
        <v>270918</v>
      </c>
      <c r="P31" s="171">
        <f>ROUND(P84*Содержание!$H$8*(1+$H$14)*(1-$H$15)*(1-$H$16),0)</f>
        <v>275751</v>
      </c>
      <c r="Q31" s="171">
        <f>ROUND(Q84*Содержание!$H$8*(1+$H$14)*(1-$H$15)*(1-$H$16),0)</f>
        <v>286076</v>
      </c>
      <c r="R31" s="171">
        <f>ROUND(R84*Содержание!$H$8*(1+$H$14)*(1-$H$15)*(1-$H$16),0)</f>
        <v>295855</v>
      </c>
      <c r="S31" s="171">
        <f>ROUND(S84*Содержание!$H$8*(1+$H$14)*(1-$H$15)*(1-$H$16),0)</f>
        <v>302006</v>
      </c>
      <c r="T31" s="171">
        <f>ROUND(T84*Содержание!$H$8*(1+$H$14)*(1-$H$15)*(1-$H$16),0)</f>
        <v>306730</v>
      </c>
      <c r="U31" s="171">
        <f>ROUND(U84*Содержание!$H$8*(1+$H$14)*(1-$H$15)*(1-$H$16),0)</f>
        <v>318047</v>
      </c>
      <c r="V31" s="171">
        <f>ROUND(V84*Содержание!$H$8*(1+$H$14)*(1-$H$15)*(1-$H$16),0)</f>
        <v>326286</v>
      </c>
      <c r="W31" s="171">
        <f>ROUND(W84*Содержание!$H$8*(1+$H$14)*(1-$H$15)*(1-$H$16),0)</f>
        <v>333977</v>
      </c>
      <c r="X31" s="171">
        <f>ROUND(X84*Содержание!$H$8*(1+$H$14)*(1-$H$15)*(1-$H$16),0)</f>
        <v>337711</v>
      </c>
      <c r="Y31" s="171">
        <f>ROUND(Y84*Содержание!$H$8*(1+$H$14)*(1-$H$15)*(1-$H$16),0)</f>
        <v>349688</v>
      </c>
      <c r="Z31" s="171">
        <f>ROUND(Z84*Содержание!$H$8*(1+$H$14)*(1-$H$15)*(1-$H$16),0)</f>
        <v>358585</v>
      </c>
      <c r="AA31" s="171">
        <f>ROUND(AA84*Содержание!$H$8*(1+$H$14)*(1-$H$15)*(1-$H$16),0)</f>
        <v>363310</v>
      </c>
      <c r="AB31" s="171">
        <f>ROUND(AB84*Содержание!$H$8*(1+$H$14)*(1-$H$15)*(1-$H$16),0)</f>
        <v>366276</v>
      </c>
      <c r="AC31" s="171">
        <f>ROUND(AC84*Содержание!$H$8*(1+$H$14)*(1-$H$15)*(1-$H$16),0)</f>
        <v>368802</v>
      </c>
      <c r="AD31" s="171">
        <f>ROUND(AD84*Содержание!$H$8*(1+$H$14)*(1-$H$15)*(1-$H$16),0)</f>
        <v>374625</v>
      </c>
      <c r="AE31" s="171">
        <f>ROUND(AE84*Содержание!$H$8*(1+$H$14)*(1-$H$15)*(1-$H$16),0)</f>
        <v>380556</v>
      </c>
      <c r="AF31" s="171">
        <f>ROUND(AF84*Содержание!$H$8*(1+$H$14)*(1-$H$15)*(1-$H$16),0)</f>
        <v>392203</v>
      </c>
      <c r="AG31" s="171">
        <f>ROUND(AG84*Содержание!$H$8*(1+$H$14)*(1-$H$15)*(1-$H$16),0)</f>
        <v>403190</v>
      </c>
      <c r="AH31" s="171">
        <f>ROUND(AH84*Содержание!$H$8*(1+$H$14)*(1-$H$15)*(1-$H$16),0)</f>
        <v>411758</v>
      </c>
      <c r="AI31" s="171">
        <f>ROUND(AI84*Содержание!$H$8*(1+$H$14)*(1-$H$15)*(1-$H$16),0)</f>
        <v>423844</v>
      </c>
      <c r="AJ31" s="171">
        <f>ROUND(AJ84*Содержание!$H$8*(1+$H$14)*(1-$H$15)*(1-$H$16),0)</f>
        <v>434609</v>
      </c>
      <c r="AK31" s="171">
        <f>ROUND(AK84*Содержание!$H$8*(1+$H$14)*(1-$H$15)*(1-$H$16),0)</f>
        <v>444387</v>
      </c>
      <c r="AL31" s="171">
        <f>ROUND(AL84*Содержание!$H$8*(1+$H$14)*(1-$H$15)*(1-$H$16),0)</f>
        <v>448011</v>
      </c>
      <c r="AM31" s="171">
        <f>ROUND(AM84*Содержание!$H$8*(1+$H$14)*(1-$H$15)*(1-$H$16),0)</f>
        <v>453064</v>
      </c>
      <c r="AN31" s="171">
        <f>ROUND(AN84*Содержание!$H$8*(1+$H$14)*(1-$H$15)*(1-$H$16),0)</f>
        <v>459548</v>
      </c>
      <c r="AO31" s="171">
        <f>ROUND(AO84*Содержание!$H$8*(1+$H$14)*(1-$H$15)*(1-$H$16),0)</f>
        <v>464710</v>
      </c>
      <c r="AP31" s="71"/>
      <c r="AQ31" s="13"/>
      <c r="AR31" s="13"/>
      <c r="AS31" s="94"/>
      <c r="AT31" s="94"/>
      <c r="AU31" s="94"/>
      <c r="AV31" s="94"/>
      <c r="AW31" s="94"/>
      <c r="AX31" s="94"/>
      <c r="AY31" s="94"/>
      <c r="AZ31" s="94"/>
    </row>
    <row r="32" spans="1:52">
      <c r="A32" s="46">
        <v>3250</v>
      </c>
      <c r="B32" s="171">
        <f>ROUND(B85*Содержание!$H$8*(1+$H$14)*(1-$H$15)*(1-$H$16),0)</f>
        <v>166328</v>
      </c>
      <c r="C32" s="171">
        <f>ROUND(C85*Содержание!$H$8*(1+$H$14)*(1-$H$15)*(1-$H$16),0)</f>
        <v>175887</v>
      </c>
      <c r="D32" s="171">
        <f>ROUND(D85*Содержание!$H$8*(1+$H$14)*(1-$H$15)*(1-$H$16),0)</f>
        <v>182258</v>
      </c>
      <c r="E32" s="171">
        <f>ROUND(E85*Содержание!$H$8*(1+$H$14)*(1-$H$15)*(1-$H$16),0)</f>
        <v>192146</v>
      </c>
      <c r="F32" s="171">
        <f>ROUND(F85*Содержание!$H$8*(1+$H$14)*(1-$H$15)*(1-$H$16),0)</f>
        <v>199287</v>
      </c>
      <c r="G32" s="171">
        <f>ROUND(G85*Содержание!$H$8*(1+$H$14)*(1-$H$15)*(1-$H$16),0)</f>
        <v>207636</v>
      </c>
      <c r="H32" s="171">
        <f>ROUND(H85*Содержание!$H$8*(1+$H$14)*(1-$H$15)*(1-$H$16),0)</f>
        <v>211921</v>
      </c>
      <c r="I32" s="171">
        <f>ROUND(I85*Содержание!$H$8*(1+$H$14)*(1-$H$15)*(1-$H$16),0)</f>
        <v>227192</v>
      </c>
      <c r="J32" s="171">
        <f>ROUND(J85*Содержание!$H$8*(1+$H$14)*(1-$H$15)*(1-$H$16),0)</f>
        <v>234664</v>
      </c>
      <c r="K32" s="171">
        <f>ROUND(K85*Содержание!$H$8*(1+$H$14)*(1-$H$15)*(1-$H$16),0)</f>
        <v>243451</v>
      </c>
      <c r="L32" s="171">
        <f>ROUND(L85*Содержание!$H$8*(1+$H$14)*(1-$H$15)*(1-$H$16),0)</f>
        <v>248067</v>
      </c>
      <c r="M32" s="171">
        <f>ROUND(M85*Содержание!$H$8*(1+$H$14)*(1-$H$15)*(1-$H$16),0)</f>
        <v>260040</v>
      </c>
      <c r="N32" s="171">
        <f>ROUND(N85*Содержание!$H$8*(1+$H$14)*(1-$H$15)*(1-$H$16),0)</f>
        <v>266083</v>
      </c>
      <c r="O32" s="171">
        <f>ROUND(O85*Содержание!$H$8*(1+$H$14)*(1-$H$15)*(1-$H$16),0)</f>
        <v>273774</v>
      </c>
      <c r="P32" s="171">
        <f>ROUND(P85*Содержание!$H$8*(1+$H$14)*(1-$H$15)*(1-$H$16),0)</f>
        <v>284650</v>
      </c>
      <c r="Q32" s="171">
        <f>ROUND(Q85*Содержание!$H$8*(1+$H$14)*(1-$H$15)*(1-$H$16),0)</f>
        <v>298382</v>
      </c>
      <c r="R32" s="171">
        <f>ROUND(R85*Содержание!$H$8*(1+$H$14)*(1-$H$15)*(1-$H$16),0)</f>
        <v>304863</v>
      </c>
      <c r="S32" s="171">
        <f>ROUND(S85*Содержание!$H$8*(1+$H$14)*(1-$H$15)*(1-$H$16),0)</f>
        <v>310357</v>
      </c>
      <c r="T32" s="171">
        <f>ROUND(T85*Содержание!$H$8*(1+$H$14)*(1-$H$15)*(1-$H$16),0)</f>
        <v>315850</v>
      </c>
      <c r="U32" s="171">
        <f>ROUND(U85*Содержание!$H$8*(1+$H$14)*(1-$H$15)*(1-$H$16),0)</f>
        <v>331119</v>
      </c>
      <c r="V32" s="171">
        <f>ROUND(V85*Содержание!$H$8*(1+$H$14)*(1-$H$15)*(1-$H$16),0)</f>
        <v>336833</v>
      </c>
      <c r="W32" s="171">
        <f>ROUND(W85*Содержание!$H$8*(1+$H$14)*(1-$H$15)*(1-$H$16),0)</f>
        <v>344851</v>
      </c>
      <c r="X32" s="171">
        <f>ROUND(X85*Содержание!$H$8*(1+$H$14)*(1-$H$15)*(1-$H$16),0)</f>
        <v>349245</v>
      </c>
      <c r="Y32" s="171">
        <f>ROUND(Y85*Содержание!$H$8*(1+$H$14)*(1-$H$15)*(1-$H$16),0)</f>
        <v>361331</v>
      </c>
      <c r="Z32" s="171">
        <f>ROUND(Z85*Содержание!$H$8*(1+$H$14)*(1-$H$15)*(1-$H$16),0)</f>
        <v>365176</v>
      </c>
      <c r="AA32" s="171">
        <f>ROUND(AA85*Содержание!$H$8*(1+$H$14)*(1-$H$15)*(1-$H$16),0)</f>
        <v>367374</v>
      </c>
      <c r="AB32" s="171">
        <f>ROUND(AB85*Содержание!$H$8*(1+$H$14)*(1-$H$15)*(1-$H$16),0)</f>
        <v>373525</v>
      </c>
      <c r="AC32" s="171">
        <f>ROUND(AC85*Содержание!$H$8*(1+$H$14)*(1-$H$15)*(1-$H$16),0)</f>
        <v>379787</v>
      </c>
      <c r="AD32" s="171">
        <f>ROUND(AD85*Содержание!$H$8*(1+$H$14)*(1-$H$15)*(1-$H$16),0)</f>
        <v>385392</v>
      </c>
      <c r="AE32" s="171">
        <f>ROUND(AE85*Содержание!$H$8*(1+$H$14)*(1-$H$15)*(1-$H$16),0)</f>
        <v>391765</v>
      </c>
      <c r="AF32" s="171">
        <f>ROUND(AF85*Содержание!$H$8*(1+$H$14)*(1-$H$15)*(1-$H$16),0)</f>
        <v>403737</v>
      </c>
      <c r="AG32" s="171">
        <f>ROUND(AG85*Содержание!$H$8*(1+$H$14)*(1-$H$15)*(1-$H$16),0)</f>
        <v>409779</v>
      </c>
      <c r="AH32" s="171">
        <f>ROUND(AH85*Содержание!$H$8*(1+$H$14)*(1-$H$15)*(1-$H$16),0)</f>
        <v>433512</v>
      </c>
      <c r="AI32" s="171">
        <f>ROUND(AI85*Содержание!$H$8*(1+$H$14)*(1-$H$15)*(1-$H$16),0)</f>
        <v>438453</v>
      </c>
      <c r="AJ32" s="171">
        <f>ROUND(AJ85*Содержание!$H$8*(1+$H$14)*(1-$H$15)*(1-$H$16),0)</f>
        <v>446253</v>
      </c>
      <c r="AK32" s="171">
        <f>ROUND(AK85*Содержание!$H$8*(1+$H$14)*(1-$H$15)*(1-$H$16),0)</f>
        <v>457131</v>
      </c>
      <c r="AL32" s="171">
        <f>ROUND(AL85*Содержание!$H$8*(1+$H$14)*(1-$H$15)*(1-$H$16),0)</f>
        <v>463723</v>
      </c>
      <c r="AM32" s="171">
        <f>ROUND(AM85*Содержание!$H$8*(1+$H$14)*(1-$H$15)*(1-$H$16),0)</f>
        <v>537327</v>
      </c>
      <c r="AN32" s="171">
        <f>ROUND(AN85*Содержание!$H$8*(1+$H$14)*(1-$H$15)*(1-$H$16),0)</f>
        <v>538867</v>
      </c>
      <c r="AO32" s="171">
        <f>ROUND(AO85*Содержание!$H$8*(1+$H$14)*(1-$H$15)*(1-$H$16),0)</f>
        <v>540736</v>
      </c>
      <c r="AP32" s="71"/>
      <c r="AQ32" s="13"/>
      <c r="AR32" s="13"/>
      <c r="AS32" s="94"/>
      <c r="AT32" s="94"/>
      <c r="AU32" s="94"/>
      <c r="AV32" s="94"/>
      <c r="AW32" s="94"/>
      <c r="AX32" s="94"/>
      <c r="AY32" s="94"/>
      <c r="AZ32" s="94"/>
    </row>
    <row r="33" spans="1:52">
      <c r="A33" s="46">
        <v>3375</v>
      </c>
      <c r="B33" s="171">
        <f>ROUND(B86*Содержание!$H$8*(1+$H$14)*(1-$H$15)*(1-$H$16),0)</f>
        <v>171821</v>
      </c>
      <c r="C33" s="171">
        <f>ROUND(C86*Содержание!$H$8*(1+$H$14)*(1-$H$15)*(1-$H$16),0)</f>
        <v>178744</v>
      </c>
      <c r="D33" s="171">
        <f>ROUND(D86*Содержание!$H$8*(1+$H$14)*(1-$H$15)*(1-$H$16),0)</f>
        <v>184896</v>
      </c>
      <c r="E33" s="171">
        <f>ROUND(E86*Содержание!$H$8*(1+$H$14)*(1-$H$15)*(1-$H$16),0)</f>
        <v>194673</v>
      </c>
      <c r="F33" s="171">
        <f>ROUND(F86*Содержание!$H$8*(1+$H$14)*(1-$H$15)*(1-$H$16),0)</f>
        <v>201924</v>
      </c>
      <c r="G33" s="171">
        <f>ROUND(G86*Содержание!$H$8*(1+$H$14)*(1-$H$15)*(1-$H$16),0)</f>
        <v>214558</v>
      </c>
      <c r="H33" s="171">
        <f>ROUND(H86*Содержание!$H$8*(1+$H$14)*(1-$H$15)*(1-$H$16),0)</f>
        <v>219283</v>
      </c>
      <c r="I33" s="171">
        <f>ROUND(I86*Содержание!$H$8*(1+$H$14)*(1-$H$15)*(1-$H$16),0)</f>
        <v>230927</v>
      </c>
      <c r="J33" s="171">
        <f>ROUND(J86*Содержание!$H$8*(1+$H$14)*(1-$H$15)*(1-$H$16),0)</f>
        <v>242681</v>
      </c>
      <c r="K33" s="171">
        <f>ROUND(K86*Содержание!$H$8*(1+$H$14)*(1-$H$15)*(1-$H$16),0)</f>
        <v>247297</v>
      </c>
      <c r="L33" s="171">
        <f>ROUND(L86*Содержание!$H$8*(1+$H$14)*(1-$H$15)*(1-$H$16),0)</f>
        <v>251472</v>
      </c>
      <c r="M33" s="171">
        <f>ROUND(M86*Содержание!$H$8*(1+$H$14)*(1-$H$15)*(1-$H$16),0)</f>
        <v>264106</v>
      </c>
      <c r="N33" s="171">
        <f>ROUND(N86*Содержание!$H$8*(1+$H$14)*(1-$H$15)*(1-$H$16),0)</f>
        <v>270477</v>
      </c>
      <c r="O33" s="171">
        <f>ROUND(O86*Содержание!$H$8*(1+$H$14)*(1-$H$15)*(1-$H$16),0)</f>
        <v>284650</v>
      </c>
      <c r="P33" s="171">
        <f>ROUND(P86*Содержание!$H$8*(1+$H$14)*(1-$H$15)*(1-$H$16),0)</f>
        <v>288714</v>
      </c>
      <c r="Q33" s="171">
        <f>ROUND(Q86*Содержание!$H$8*(1+$H$14)*(1-$H$15)*(1-$H$16),0)</f>
        <v>301459</v>
      </c>
      <c r="R33" s="171">
        <f>ROUND(R86*Содержание!$H$8*(1+$H$14)*(1-$H$15)*(1-$H$16),0)</f>
        <v>309038</v>
      </c>
      <c r="S33" s="171">
        <f>ROUND(S86*Содержание!$H$8*(1+$H$14)*(1-$H$15)*(1-$H$16),0)</f>
        <v>315301</v>
      </c>
      <c r="T33" s="171">
        <f>ROUND(T86*Содержание!$H$8*(1+$H$14)*(1-$H$15)*(1-$H$16),0)</f>
        <v>320684</v>
      </c>
      <c r="U33" s="171">
        <f>ROUND(U86*Содержание!$H$8*(1+$H$14)*(1-$H$15)*(1-$H$16),0)</f>
        <v>335955</v>
      </c>
      <c r="V33" s="171">
        <f>ROUND(V86*Содержание!$H$8*(1+$H$14)*(1-$H$15)*(1-$H$16),0)</f>
        <v>341666</v>
      </c>
      <c r="W33" s="171">
        <f>ROUND(W86*Содержание!$H$8*(1+$H$14)*(1-$H$15)*(1-$H$16),0)</f>
        <v>349906</v>
      </c>
      <c r="X33" s="171">
        <f>ROUND(X86*Содержание!$H$8*(1+$H$14)*(1-$H$15)*(1-$H$16),0)</f>
        <v>361881</v>
      </c>
      <c r="Y33" s="171">
        <f>ROUND(Y86*Содержание!$H$8*(1+$H$14)*(1-$H$15)*(1-$H$16),0)</f>
        <v>366604</v>
      </c>
      <c r="Z33" s="171">
        <f>ROUND(Z86*Содержание!$H$8*(1+$H$14)*(1-$H$15)*(1-$H$16),0)</f>
        <v>374406</v>
      </c>
      <c r="AA33" s="171">
        <f>ROUND(AA86*Содержание!$H$8*(1+$H$14)*(1-$H$15)*(1-$H$16),0)</f>
        <v>386380</v>
      </c>
      <c r="AB33" s="171">
        <f>ROUND(AB86*Содержание!$H$8*(1+$H$14)*(1-$H$15)*(1-$H$16),0)</f>
        <v>393301</v>
      </c>
      <c r="AC33" s="171">
        <f>ROUND(AC86*Содержание!$H$8*(1+$H$14)*(1-$H$15)*(1-$H$16),0)</f>
        <v>399894</v>
      </c>
      <c r="AD33" s="171">
        <f>ROUND(AD86*Содержание!$H$8*(1+$H$14)*(1-$H$15)*(1-$H$16),0)</f>
        <v>405716</v>
      </c>
      <c r="AE33" s="171">
        <f>ROUND(AE86*Содержание!$H$8*(1+$H$14)*(1-$H$15)*(1-$H$16),0)</f>
        <v>412527</v>
      </c>
      <c r="AF33" s="171">
        <f>ROUND(AF86*Содержание!$H$8*(1+$H$14)*(1-$H$15)*(1-$H$16),0)</f>
        <v>433181</v>
      </c>
      <c r="AG33" s="171">
        <f>ROUND(AG86*Содержание!$H$8*(1+$H$14)*(1-$H$15)*(1-$H$16),0)</f>
        <v>435817</v>
      </c>
      <c r="AH33" s="171">
        <f>ROUND(AH86*Содержание!$H$8*(1+$H$14)*(1-$H$15)*(1-$H$16),0)</f>
        <v>446363</v>
      </c>
      <c r="AI33" s="171">
        <f>ROUND(AI86*Содержание!$H$8*(1+$H$14)*(1-$H$15)*(1-$H$16),0)</f>
        <v>459329</v>
      </c>
      <c r="AJ33" s="171">
        <f>ROUND(AJ86*Содержание!$H$8*(1+$H$14)*(1-$H$15)*(1-$H$16),0)</f>
        <v>473390</v>
      </c>
      <c r="AK33" s="171">
        <f>ROUND(AK86*Содержание!$H$8*(1+$H$14)*(1-$H$15)*(1-$H$16),0)</f>
        <v>479212</v>
      </c>
      <c r="AL33" s="171">
        <f>ROUND(AL86*Содержание!$H$8*(1+$H$14)*(1-$H$15)*(1-$H$16),0)</f>
        <v>527002</v>
      </c>
      <c r="AM33" s="171">
        <f>ROUND(AM86*Содержание!$H$8*(1+$H$14)*(1-$H$15)*(1-$H$16),0)</f>
        <v>537439</v>
      </c>
      <c r="AN33" s="171">
        <f>ROUND(AN86*Содержание!$H$8*(1+$H$14)*(1-$H$15)*(1-$H$16),0)</f>
        <v>539855</v>
      </c>
      <c r="AO33" s="171">
        <f>ROUND(AO86*Содержание!$H$8*(1+$H$14)*(1-$H$15)*(1-$H$16),0)</f>
        <v>552709</v>
      </c>
      <c r="AP33" s="71"/>
      <c r="AQ33" s="13"/>
      <c r="AR33" s="13"/>
      <c r="AS33" s="94"/>
      <c r="AT33" s="94"/>
      <c r="AU33" s="94"/>
      <c r="AV33" s="94"/>
      <c r="AW33" s="94"/>
      <c r="AX33" s="94"/>
      <c r="AY33" s="94"/>
      <c r="AZ33" s="94"/>
    </row>
    <row r="34" spans="1:52">
      <c r="A34" s="46">
        <v>3500</v>
      </c>
      <c r="B34" s="171">
        <f>ROUND(B87*Содержание!$H$8*(1+$H$14)*(1-$H$15)*(1-$H$16),0)</f>
        <v>175340</v>
      </c>
      <c r="C34" s="171">
        <f>ROUND(C87*Содержание!$H$8*(1+$H$14)*(1-$H$15)*(1-$H$16),0)</f>
        <v>187971</v>
      </c>
      <c r="D34" s="171">
        <f>ROUND(D87*Содержание!$H$8*(1+$H$14)*(1-$H$15)*(1-$H$16),0)</f>
        <v>192475</v>
      </c>
      <c r="E34" s="171">
        <f>ROUND(E87*Содержание!$H$8*(1+$H$14)*(1-$H$15)*(1-$H$16),0)</f>
        <v>208955</v>
      </c>
      <c r="F34" s="171">
        <f>ROUND(F87*Содержание!$H$8*(1+$H$14)*(1-$H$15)*(1-$H$16),0)</f>
        <v>216645</v>
      </c>
      <c r="G34" s="171">
        <f>ROUND(G87*Содержание!$H$8*(1+$H$14)*(1-$H$15)*(1-$H$16),0)</f>
        <v>223677</v>
      </c>
      <c r="H34" s="171">
        <f>ROUND(H87*Содержание!$H$8*(1+$H$14)*(1-$H$15)*(1-$H$16),0)</f>
        <v>227961</v>
      </c>
      <c r="I34" s="171">
        <f>ROUND(I87*Содержание!$H$8*(1+$H$14)*(1-$H$15)*(1-$H$16),0)</f>
        <v>238837</v>
      </c>
      <c r="J34" s="171">
        <f>ROUND(J87*Содержание!$H$8*(1+$H$14)*(1-$H$15)*(1-$H$16),0)</f>
        <v>251800</v>
      </c>
      <c r="K34" s="171">
        <f>ROUND(K87*Содержание!$H$8*(1+$H$14)*(1-$H$15)*(1-$H$16),0)</f>
        <v>256744</v>
      </c>
      <c r="L34" s="171">
        <f>ROUND(L87*Содержание!$H$8*(1+$H$14)*(1-$H$15)*(1-$H$16),0)</f>
        <v>262348</v>
      </c>
      <c r="M34" s="171">
        <f>ROUND(M87*Содержание!$H$8*(1+$H$14)*(1-$H$15)*(1-$H$16),0)</f>
        <v>275422</v>
      </c>
      <c r="N34" s="171">
        <f>ROUND(N87*Содержание!$H$8*(1+$H$14)*(1-$H$15)*(1-$H$16),0)</f>
        <v>282782</v>
      </c>
      <c r="O34" s="171">
        <f>ROUND(O87*Содержание!$H$8*(1+$H$14)*(1-$H$15)*(1-$H$16),0)</f>
        <v>298162</v>
      </c>
      <c r="P34" s="171">
        <f>ROUND(P87*Содержание!$H$8*(1+$H$14)*(1-$H$15)*(1-$H$16),0)</f>
        <v>303434</v>
      </c>
      <c r="Q34" s="171">
        <f>ROUND(Q87*Содержание!$H$8*(1+$H$14)*(1-$H$15)*(1-$H$16),0)</f>
        <v>317828</v>
      </c>
      <c r="R34" s="171">
        <f>ROUND(R87*Содержание!$H$8*(1+$H$14)*(1-$H$15)*(1-$H$16),0)</f>
        <v>324968</v>
      </c>
      <c r="S34" s="171">
        <f>ROUND(S87*Содержание!$H$8*(1+$H$14)*(1-$H$15)*(1-$H$16),0)</f>
        <v>330680</v>
      </c>
      <c r="T34" s="171">
        <f>ROUND(T87*Содержание!$H$8*(1+$H$14)*(1-$H$15)*(1-$H$16),0)</f>
        <v>335955</v>
      </c>
      <c r="U34" s="171">
        <f>ROUND(U87*Содержание!$H$8*(1+$H$14)*(1-$H$15)*(1-$H$16),0)</f>
        <v>351555</v>
      </c>
      <c r="V34" s="171">
        <f>ROUND(V87*Содержание!$H$8*(1+$H$14)*(1-$H$15)*(1-$H$16),0)</f>
        <v>355510</v>
      </c>
      <c r="W34" s="171">
        <f>ROUND(W87*Содержание!$H$8*(1+$H$14)*(1-$H$15)*(1-$H$16),0)</f>
        <v>370341</v>
      </c>
      <c r="X34" s="171">
        <f>ROUND(X87*Содержание!$H$8*(1+$H$14)*(1-$H$15)*(1-$H$16),0)</f>
        <v>374734</v>
      </c>
      <c r="Y34" s="171">
        <f>ROUND(Y87*Содержание!$H$8*(1+$H$14)*(1-$H$15)*(1-$H$16),0)</f>
        <v>379897</v>
      </c>
      <c r="Z34" s="171">
        <f>ROUND(Z87*Содержание!$H$8*(1+$H$14)*(1-$H$15)*(1-$H$16),0)</f>
        <v>384183</v>
      </c>
      <c r="AA34" s="171">
        <f>ROUND(AA87*Содержание!$H$8*(1+$H$14)*(1-$H$15)*(1-$H$16),0)</f>
        <v>397148</v>
      </c>
      <c r="AB34" s="171">
        <f>ROUND(AB87*Содержание!$H$8*(1+$H$14)*(1-$H$15)*(1-$H$16),0)</f>
        <v>403737</v>
      </c>
      <c r="AC34" s="171">
        <f>ROUND(AC87*Содержание!$H$8*(1+$H$14)*(1-$H$15)*(1-$H$16),0)</f>
        <v>410549</v>
      </c>
      <c r="AD34" s="171">
        <f>ROUND(AD87*Содержание!$H$8*(1+$H$14)*(1-$H$15)*(1-$H$16),0)</f>
        <v>426590</v>
      </c>
      <c r="AE34" s="171">
        <f>ROUND(AE87*Содержание!$H$8*(1+$H$14)*(1-$H$15)*(1-$H$16),0)</f>
        <v>429227</v>
      </c>
      <c r="AF34" s="171">
        <f>ROUND(AF87*Содержание!$H$8*(1+$H$14)*(1-$H$15)*(1-$H$16),0)</f>
        <v>438563</v>
      </c>
      <c r="AG34" s="171">
        <f>ROUND(AG87*Содержание!$H$8*(1+$H$14)*(1-$H$15)*(1-$H$16),0)</f>
        <v>442958</v>
      </c>
      <c r="AH34" s="171">
        <f>ROUND(AH87*Содержание!$H$8*(1+$H$14)*(1-$H$15)*(1-$H$16),0)</f>
        <v>458558</v>
      </c>
      <c r="AI34" s="171">
        <f>ROUND(AI87*Содержание!$H$8*(1+$H$14)*(1-$H$15)*(1-$H$16),0)</f>
        <v>475367</v>
      </c>
      <c r="AJ34" s="171">
        <f>ROUND(AJ87*Содержание!$H$8*(1+$H$14)*(1-$H$15)*(1-$H$16),0)</f>
        <v>485804</v>
      </c>
      <c r="AK34" s="171">
        <f>ROUND(AK87*Содержание!$H$8*(1+$H$14)*(1-$H$15)*(1-$H$16),0)</f>
        <v>528760</v>
      </c>
      <c r="AL34" s="171">
        <f>ROUND(AL87*Содержание!$H$8*(1+$H$14)*(1-$H$15)*(1-$H$16),0)</f>
        <v>537877</v>
      </c>
      <c r="AM34" s="171">
        <f>ROUND(AM87*Содержание!$H$8*(1+$H$14)*(1-$H$15)*(1-$H$16),0)</f>
        <v>554686</v>
      </c>
      <c r="AN34" s="171">
        <f>ROUND(AN87*Содержание!$H$8*(1+$H$14)*(1-$H$15)*(1-$H$16),0)</f>
        <v>555565</v>
      </c>
      <c r="AO34" s="171">
        <f>ROUND(AO87*Содержание!$H$8*(1+$H$14)*(1-$H$15)*(1-$H$16),0)</f>
        <v>561057</v>
      </c>
      <c r="AP34" s="71"/>
      <c r="AQ34" s="13"/>
      <c r="AR34" s="13"/>
      <c r="AS34" s="94"/>
      <c r="AT34" s="94"/>
      <c r="AU34" s="94"/>
      <c r="AV34" s="94"/>
      <c r="AW34" s="94"/>
      <c r="AX34" s="94"/>
      <c r="AY34" s="94"/>
      <c r="AZ34" s="94"/>
    </row>
    <row r="35" spans="1:52">
      <c r="A35" s="46">
        <v>3625</v>
      </c>
      <c r="B35" s="171">
        <f>ROUND(B88*Содержание!$H$8*(1+$H$14)*(1-$H$15)*(1-$H$16),0)</f>
        <v>184348</v>
      </c>
      <c r="C35" s="171">
        <f>ROUND(C88*Содержание!$H$8*(1+$H$14)*(1-$H$15)*(1-$H$16),0)</f>
        <v>190498</v>
      </c>
      <c r="D35" s="171">
        <f>ROUND(D88*Содержание!$H$8*(1+$H$14)*(1-$H$15)*(1-$H$16),0)</f>
        <v>194343</v>
      </c>
      <c r="E35" s="171">
        <f>ROUND(E88*Содержание!$H$8*(1+$H$14)*(1-$H$15)*(1-$H$16),0)</f>
        <v>210933</v>
      </c>
      <c r="F35" s="171">
        <f>ROUND(F88*Содержание!$H$8*(1+$H$14)*(1-$H$15)*(1-$H$16),0)</f>
        <v>218403</v>
      </c>
      <c r="G35" s="171">
        <f>ROUND(G88*Содержание!$H$8*(1+$H$14)*(1-$H$15)*(1-$H$16),0)</f>
        <v>225544</v>
      </c>
      <c r="H35" s="171">
        <f>ROUND(H88*Содержание!$H$8*(1+$H$14)*(1-$H$15)*(1-$H$16),0)</f>
        <v>237628</v>
      </c>
      <c r="I35" s="171">
        <f>ROUND(I88*Содержание!$H$8*(1+$H$14)*(1-$H$15)*(1-$H$16),0)</f>
        <v>249053</v>
      </c>
      <c r="J35" s="171">
        <f>ROUND(J88*Содержание!$H$8*(1+$H$14)*(1-$H$15)*(1-$H$16),0)</f>
        <v>263227</v>
      </c>
      <c r="K35" s="171">
        <f>ROUND(K88*Содержание!$H$8*(1+$H$14)*(1-$H$15)*(1-$H$16),0)</f>
        <v>268939</v>
      </c>
      <c r="L35" s="171">
        <f>ROUND(L88*Содержание!$H$8*(1+$H$14)*(1-$H$15)*(1-$H$16),0)</f>
        <v>273883</v>
      </c>
      <c r="M35" s="171">
        <f>ROUND(M88*Содержание!$H$8*(1+$H$14)*(1-$H$15)*(1-$H$16),0)</f>
        <v>287176</v>
      </c>
      <c r="N35" s="171">
        <f>ROUND(N88*Содержание!$H$8*(1+$H$14)*(1-$H$15)*(1-$H$16),0)</f>
        <v>295306</v>
      </c>
      <c r="O35" s="171">
        <f>ROUND(O88*Содержание!$H$8*(1+$H$14)*(1-$H$15)*(1-$H$16),0)</f>
        <v>311237</v>
      </c>
      <c r="P35" s="171">
        <f>ROUND(P88*Содержание!$H$8*(1+$H$14)*(1-$H$15)*(1-$H$16),0)</f>
        <v>316729</v>
      </c>
      <c r="Q35" s="171">
        <f>ROUND(Q88*Содержание!$H$8*(1+$H$14)*(1-$H$15)*(1-$H$16),0)</f>
        <v>322003</v>
      </c>
      <c r="R35" s="171">
        <f>ROUND(R88*Содержание!$H$8*(1+$H$14)*(1-$H$15)*(1-$H$16),0)</f>
        <v>339140</v>
      </c>
      <c r="S35" s="171">
        <f>ROUND(S88*Содержание!$H$8*(1+$H$14)*(1-$H$15)*(1-$H$16),0)</f>
        <v>345074</v>
      </c>
      <c r="T35" s="171">
        <f>ROUND(T88*Содержание!$H$8*(1+$H$14)*(1-$H$15)*(1-$H$16),0)</f>
        <v>350237</v>
      </c>
      <c r="U35" s="171">
        <f>ROUND(U88*Содержание!$H$8*(1+$H$14)*(1-$H$15)*(1-$H$16),0)</f>
        <v>355289</v>
      </c>
      <c r="V35" s="171">
        <f>ROUND(V88*Содержание!$H$8*(1+$H$14)*(1-$H$15)*(1-$H$16),0)</f>
        <v>370999</v>
      </c>
      <c r="W35" s="171">
        <f>ROUND(W88*Содержание!$H$8*(1+$H$14)*(1-$H$15)*(1-$H$16),0)</f>
        <v>382315</v>
      </c>
      <c r="X35" s="171">
        <f>ROUND(X88*Содержание!$H$8*(1+$H$14)*(1-$H$15)*(1-$H$16),0)</f>
        <v>391324</v>
      </c>
      <c r="Y35" s="171">
        <f>ROUND(Y88*Содержание!$H$8*(1+$H$14)*(1-$H$15)*(1-$H$16),0)</f>
        <v>395718</v>
      </c>
      <c r="Z35" s="171">
        <f>ROUND(Z88*Содержание!$H$8*(1+$H$14)*(1-$H$15)*(1-$H$16),0)</f>
        <v>406266</v>
      </c>
      <c r="AA35" s="171">
        <f>ROUND(AA88*Содержание!$H$8*(1+$H$14)*(1-$H$15)*(1-$H$16),0)</f>
        <v>420657</v>
      </c>
      <c r="AB35" s="171">
        <f>ROUND(AB88*Содержание!$H$8*(1+$H$14)*(1-$H$15)*(1-$H$16),0)</f>
        <v>427797</v>
      </c>
      <c r="AC35" s="171">
        <f>ROUND(AC88*Содержание!$H$8*(1+$H$14)*(1-$H$15)*(1-$H$16),0)</f>
        <v>444276</v>
      </c>
      <c r="AD35" s="171">
        <f>ROUND(AD88*Содержание!$H$8*(1+$H$14)*(1-$H$15)*(1-$H$16),0)</f>
        <v>444825</v>
      </c>
      <c r="AE35" s="171">
        <f>ROUND(AE88*Содержание!$H$8*(1+$H$14)*(1-$H$15)*(1-$H$16),0)</f>
        <v>459656</v>
      </c>
      <c r="AF35" s="171">
        <f>ROUND(AF88*Содержание!$H$8*(1+$H$14)*(1-$H$15)*(1-$H$16),0)</f>
        <v>464710</v>
      </c>
      <c r="AG35" s="171">
        <f>ROUND(AG88*Содержание!$H$8*(1+$H$14)*(1-$H$15)*(1-$H$16),0)</f>
        <v>471522</v>
      </c>
      <c r="AH35" s="171">
        <f>ROUND(AH88*Содержание!$H$8*(1+$H$14)*(1-$H$15)*(1-$H$16),0)</f>
        <v>491846</v>
      </c>
      <c r="AI35" s="171">
        <f>ROUND(AI88*Содержание!$H$8*(1+$H$14)*(1-$H$15)*(1-$H$16),0)</f>
        <v>554028</v>
      </c>
      <c r="AJ35" s="171">
        <f>ROUND(AJ88*Содержание!$H$8*(1+$H$14)*(1-$H$15)*(1-$H$16),0)</f>
        <v>563147</v>
      </c>
      <c r="AK35" s="171">
        <f>ROUND(AK88*Содержание!$H$8*(1+$H$14)*(1-$H$15)*(1-$H$16),0)</f>
        <v>565344</v>
      </c>
      <c r="AL35" s="171">
        <f>ROUND(AL88*Содержание!$H$8*(1+$H$14)*(1-$H$15)*(1-$H$16),0)</f>
        <v>567431</v>
      </c>
      <c r="AM35" s="171">
        <f>ROUND(AM88*Содержание!$H$8*(1+$H$14)*(1-$H$15)*(1-$H$16),0)</f>
        <v>571936</v>
      </c>
      <c r="AN35" s="171">
        <f>ROUND(AN88*Содержание!$H$8*(1+$H$14)*(1-$H$15)*(1-$H$16),0)</f>
        <v>603024</v>
      </c>
      <c r="AO35" s="171">
        <f>ROUND(AO88*Содержание!$H$8*(1+$H$14)*(1-$H$15)*(1-$H$16),0)</f>
        <v>608519</v>
      </c>
      <c r="AP35" s="71"/>
      <c r="AQ35" s="13"/>
      <c r="AR35" s="13"/>
      <c r="AS35" s="94"/>
      <c r="AT35" s="94"/>
      <c r="AU35" s="94"/>
      <c r="AV35" s="94"/>
      <c r="AW35" s="94"/>
      <c r="AX35" s="94"/>
      <c r="AY35" s="94"/>
      <c r="AZ35" s="94"/>
    </row>
    <row r="36" spans="1:52">
      <c r="A36" s="46">
        <v>3750</v>
      </c>
      <c r="B36" s="171">
        <f>ROUND(B89*Содержание!$H$8*(1+$H$14)*(1-$H$15)*(1-$H$16),0)</f>
        <v>188851</v>
      </c>
      <c r="C36" s="171">
        <f>ROUND(C89*Содержание!$H$8*(1+$H$14)*(1-$H$15)*(1-$H$16),0)</f>
        <v>200165</v>
      </c>
      <c r="D36" s="171">
        <f>ROUND(D89*Содержание!$H$8*(1+$H$14)*(1-$H$15)*(1-$H$16),0)</f>
        <v>207636</v>
      </c>
      <c r="E36" s="171">
        <f>ROUND(E89*Содержание!$H$8*(1+$H$14)*(1-$H$15)*(1-$H$16),0)</f>
        <v>223346</v>
      </c>
      <c r="F36" s="171">
        <f>ROUND(F89*Содержание!$H$8*(1+$H$14)*(1-$H$15)*(1-$H$16),0)</f>
        <v>232355</v>
      </c>
      <c r="G36" s="171">
        <f>ROUND(G89*Содержание!$H$8*(1+$H$14)*(1-$H$15)*(1-$H$16),0)</f>
        <v>237080</v>
      </c>
      <c r="H36" s="171">
        <f>ROUND(H89*Содержание!$H$8*(1+$H$14)*(1-$H$15)*(1-$H$16),0)</f>
        <v>247077</v>
      </c>
      <c r="I36" s="171">
        <f>ROUND(I89*Содержание!$H$8*(1+$H$14)*(1-$H$15)*(1-$H$16),0)</f>
        <v>257734</v>
      </c>
      <c r="J36" s="171">
        <f>ROUND(J89*Содержание!$H$8*(1+$H$14)*(1-$H$15)*(1-$H$16),0)</f>
        <v>271794</v>
      </c>
      <c r="K36" s="171">
        <f>ROUND(K89*Содержание!$H$8*(1+$H$14)*(1-$H$15)*(1-$H$16),0)</f>
        <v>277287</v>
      </c>
      <c r="L36" s="171">
        <f>ROUND(L89*Содержание!$H$8*(1+$H$14)*(1-$H$15)*(1-$H$16),0)</f>
        <v>283991</v>
      </c>
      <c r="M36" s="171">
        <f>ROUND(M89*Содержание!$H$8*(1+$H$14)*(1-$H$15)*(1-$H$16),0)</f>
        <v>291022</v>
      </c>
      <c r="N36" s="171">
        <f>ROUND(N89*Содержание!$H$8*(1+$H$14)*(1-$H$15)*(1-$H$16),0)</f>
        <v>310357</v>
      </c>
      <c r="O36" s="171">
        <f>ROUND(O89*Содержание!$H$8*(1+$H$14)*(1-$H$15)*(1-$H$16),0)</f>
        <v>319365</v>
      </c>
      <c r="P36" s="171">
        <f>ROUND(P89*Содержание!$H$8*(1+$H$14)*(1-$H$15)*(1-$H$16),0)</f>
        <v>324530</v>
      </c>
      <c r="Q36" s="171">
        <f>ROUND(Q89*Содержание!$H$8*(1+$H$14)*(1-$H$15)*(1-$H$16),0)</f>
        <v>336393</v>
      </c>
      <c r="R36" s="171">
        <f>ROUND(R89*Содержание!$H$8*(1+$H$14)*(1-$H$15)*(1-$H$16),0)</f>
        <v>343754</v>
      </c>
      <c r="S36" s="171">
        <f>ROUND(S89*Содержание!$H$8*(1+$H$14)*(1-$H$15)*(1-$H$16),0)</f>
        <v>344193</v>
      </c>
      <c r="T36" s="171">
        <f>ROUND(T89*Содержание!$H$8*(1+$H$14)*(1-$H$15)*(1-$H$16),0)</f>
        <v>349469</v>
      </c>
      <c r="U36" s="171">
        <f>ROUND(U89*Содержание!$H$8*(1+$H$14)*(1-$H$15)*(1-$H$16),0)</f>
        <v>365618</v>
      </c>
      <c r="V36" s="171">
        <f>ROUND(V89*Содержание!$H$8*(1+$H$14)*(1-$H$15)*(1-$H$16),0)</f>
        <v>370341</v>
      </c>
      <c r="W36" s="171">
        <f>ROUND(W89*Содержание!$H$8*(1+$H$14)*(1-$H$15)*(1-$H$16),0)</f>
        <v>385721</v>
      </c>
      <c r="X36" s="171">
        <f>ROUND(X89*Содержание!$H$8*(1+$H$14)*(1-$H$15)*(1-$H$16),0)</f>
        <v>390885</v>
      </c>
      <c r="Y36" s="171">
        <f>ROUND(Y89*Содержание!$H$8*(1+$H$14)*(1-$H$15)*(1-$H$16),0)</f>
        <v>412198</v>
      </c>
      <c r="Z36" s="171">
        <f>ROUND(Z89*Содержание!$H$8*(1+$H$14)*(1-$H$15)*(1-$H$16),0)</f>
        <v>404177</v>
      </c>
      <c r="AA36" s="171">
        <f>ROUND(AA89*Содержание!$H$8*(1+$H$14)*(1-$H$15)*(1-$H$16),0)</f>
        <v>426919</v>
      </c>
      <c r="AB36" s="171">
        <f>ROUND(AB89*Содержание!$H$8*(1+$H$14)*(1-$H$15)*(1-$H$16),0)</f>
        <v>433949</v>
      </c>
      <c r="AC36" s="171">
        <f>ROUND(AC89*Содержание!$H$8*(1+$H$14)*(1-$H$15)*(1-$H$16),0)</f>
        <v>434609</v>
      </c>
      <c r="AD36" s="171">
        <f>ROUND(AD89*Содержание!$H$8*(1+$H$14)*(1-$H$15)*(1-$H$16),0)</f>
        <v>438893</v>
      </c>
      <c r="AE36" s="171">
        <f>ROUND(AE89*Содержание!$H$8*(1+$H$14)*(1-$H$15)*(1-$H$16),0)</f>
        <v>446363</v>
      </c>
      <c r="AF36" s="171">
        <f>ROUND(AF89*Содержание!$H$8*(1+$H$14)*(1-$H$15)*(1-$H$16),0)</f>
        <v>461305</v>
      </c>
      <c r="AG36" s="171">
        <f>ROUND(AG89*Содержание!$H$8*(1+$H$14)*(1-$H$15)*(1-$H$16),0)</f>
        <v>468995</v>
      </c>
      <c r="AH36" s="171">
        <f>ROUND(AH89*Содержание!$H$8*(1+$H$14)*(1-$H$15)*(1-$H$16),0)</f>
        <v>539415</v>
      </c>
      <c r="AI36" s="171">
        <f>ROUND(AI89*Содержание!$H$8*(1+$H$14)*(1-$H$15)*(1-$H$16),0)</f>
        <v>540736</v>
      </c>
      <c r="AJ36" s="171">
        <f>ROUND(AJ89*Содержание!$H$8*(1+$H$14)*(1-$H$15)*(1-$H$16),0)</f>
        <v>550071</v>
      </c>
      <c r="AK36" s="171">
        <f>ROUND(AK89*Содержание!$H$8*(1+$H$14)*(1-$H$15)*(1-$H$16),0)</f>
        <v>556225</v>
      </c>
      <c r="AL36" s="171">
        <f>ROUND(AL89*Содержание!$H$8*(1+$H$14)*(1-$H$15)*(1-$H$16),0)</f>
        <v>561057</v>
      </c>
      <c r="AM36" s="171">
        <f>ROUND(AM89*Содержание!$H$8*(1+$H$14)*(1-$H$15)*(1-$H$16),0)</f>
        <v>587316</v>
      </c>
      <c r="AN36" s="171">
        <f>ROUND(AN89*Содержание!$H$8*(1+$H$14)*(1-$H$15)*(1-$H$16),0)</f>
        <v>588195</v>
      </c>
      <c r="AO36" s="171">
        <f>ROUND(AO89*Содержание!$H$8*(1+$H$14)*(1-$H$15)*(1-$H$16),0)</f>
        <v>590612</v>
      </c>
      <c r="AP36" s="71"/>
      <c r="AQ36" s="13"/>
      <c r="AR36" s="13"/>
      <c r="AS36" s="94"/>
      <c r="AT36" s="94"/>
      <c r="AU36" s="94"/>
      <c r="AV36" s="94"/>
      <c r="AW36" s="94"/>
      <c r="AX36" s="94"/>
      <c r="AY36" s="94"/>
      <c r="AZ36" s="94"/>
    </row>
    <row r="37" spans="1:52">
      <c r="A37" s="46">
        <v>3875</v>
      </c>
      <c r="B37" s="171">
        <f>ROUND(B90*Содержание!$H$8*(1+$H$14)*(1-$H$15)*(1-$H$16),0)</f>
        <v>193245</v>
      </c>
      <c r="C37" s="171">
        <f>ROUND(C90*Содержание!$H$8*(1+$H$14)*(1-$H$15)*(1-$H$16),0)</f>
        <v>204232</v>
      </c>
      <c r="D37" s="171">
        <f>ROUND(D90*Содержание!$H$8*(1+$H$14)*(1-$H$15)*(1-$H$16),0)</f>
        <v>213680</v>
      </c>
      <c r="E37" s="171">
        <f>ROUND(E90*Содержание!$H$8*(1+$H$14)*(1-$H$15)*(1-$H$16),0)</f>
        <v>225213</v>
      </c>
      <c r="F37" s="171">
        <f>ROUND(F90*Содержание!$H$8*(1+$H$14)*(1-$H$15)*(1-$H$16),0)</f>
        <v>234992</v>
      </c>
      <c r="G37" s="171">
        <f>ROUND(G90*Содержание!$H$8*(1+$H$14)*(1-$H$15)*(1-$H$16),0)</f>
        <v>245977</v>
      </c>
      <c r="H37" s="171">
        <f>ROUND(H90*Содержание!$H$8*(1+$H$14)*(1-$H$15)*(1-$H$16),0)</f>
        <v>250263</v>
      </c>
      <c r="I37" s="171">
        <f>ROUND(I90*Содержание!$H$8*(1+$H$14)*(1-$H$15)*(1-$H$16),0)</f>
        <v>267841</v>
      </c>
      <c r="J37" s="171">
        <f>ROUND(J90*Содержание!$H$8*(1+$H$14)*(1-$H$15)*(1-$H$16),0)</f>
        <v>274433</v>
      </c>
      <c r="K37" s="171">
        <f>ROUND(K90*Содержание!$H$8*(1+$H$14)*(1-$H$15)*(1-$H$16),0)</f>
        <v>280582</v>
      </c>
      <c r="L37" s="171">
        <f>ROUND(L90*Содержание!$H$8*(1+$H$14)*(1-$H$15)*(1-$H$16),0)</f>
        <v>287286</v>
      </c>
      <c r="M37" s="171">
        <f>ROUND(M90*Содержание!$H$8*(1+$H$14)*(1-$H$15)*(1-$H$16),0)</f>
        <v>303326</v>
      </c>
      <c r="N37" s="171">
        <f>ROUND(N90*Содержание!$H$8*(1+$H$14)*(1-$H$15)*(1-$H$16),0)</f>
        <v>313763</v>
      </c>
      <c r="O37" s="171">
        <f>ROUND(O90*Содержание!$H$8*(1+$H$14)*(1-$H$15)*(1-$H$16),0)</f>
        <v>323209</v>
      </c>
      <c r="P37" s="171">
        <f>ROUND(P90*Содержание!$H$8*(1+$H$14)*(1-$H$15)*(1-$H$16),0)</f>
        <v>328483</v>
      </c>
      <c r="Q37" s="171">
        <f>ROUND(Q90*Содержание!$H$8*(1+$H$14)*(1-$H$15)*(1-$H$16),0)</f>
        <v>347489</v>
      </c>
      <c r="R37" s="171">
        <f>ROUND(R90*Содержание!$H$8*(1+$H$14)*(1-$H$15)*(1-$H$16),0)</f>
        <v>358146</v>
      </c>
      <c r="S37" s="171">
        <f>ROUND(S90*Содержание!$H$8*(1+$H$14)*(1-$H$15)*(1-$H$16),0)</f>
        <v>364627</v>
      </c>
      <c r="T37" s="171">
        <f>ROUND(T90*Содержание!$H$8*(1+$H$14)*(1-$H$15)*(1-$H$16),0)</f>
        <v>370121</v>
      </c>
      <c r="U37" s="171">
        <f>ROUND(U90*Содержание!$H$8*(1+$H$14)*(1-$H$15)*(1-$H$16),0)</f>
        <v>383742</v>
      </c>
      <c r="V37" s="171">
        <f>ROUND(V90*Содержание!$H$8*(1+$H$14)*(1-$H$15)*(1-$H$16),0)</f>
        <v>393082</v>
      </c>
      <c r="W37" s="171">
        <f>ROUND(W90*Содержание!$H$8*(1+$H$14)*(1-$H$15)*(1-$H$16),0)</f>
        <v>401652</v>
      </c>
      <c r="X37" s="171">
        <f>ROUND(X90*Содержание!$H$8*(1+$H$14)*(1-$H$15)*(1-$H$16),0)</f>
        <v>415274</v>
      </c>
      <c r="Y37" s="171">
        <f>ROUND(Y90*Содержание!$H$8*(1+$H$14)*(1-$H$15)*(1-$H$16),0)</f>
        <v>428896</v>
      </c>
      <c r="Z37" s="171">
        <f>ROUND(Z90*Содержание!$H$8*(1+$H$14)*(1-$H$15)*(1-$H$16),0)</f>
        <v>433512</v>
      </c>
      <c r="AA37" s="171">
        <f>ROUND(AA90*Содержание!$H$8*(1+$H$14)*(1-$H$15)*(1-$H$16),0)</f>
        <v>437465</v>
      </c>
      <c r="AB37" s="171">
        <f>ROUND(AB90*Содержание!$H$8*(1+$H$14)*(1-$H$15)*(1-$H$16),0)</f>
        <v>444387</v>
      </c>
      <c r="AC37" s="171">
        <f>ROUND(AC90*Содержание!$H$8*(1+$H$14)*(1-$H$15)*(1-$H$16),0)</f>
        <v>451747</v>
      </c>
      <c r="AD37" s="171">
        <f>ROUND(AD90*Содержание!$H$8*(1+$H$14)*(1-$H$15)*(1-$H$16),0)</f>
        <v>459106</v>
      </c>
      <c r="AE37" s="171">
        <f>ROUND(AE90*Содержание!$H$8*(1+$H$14)*(1-$H$15)*(1-$H$16),0)</f>
        <v>466578</v>
      </c>
      <c r="AF37" s="171">
        <f>ROUND(AF90*Содержание!$H$8*(1+$H$14)*(1-$H$15)*(1-$H$16),0)</f>
        <v>518762</v>
      </c>
      <c r="AG37" s="171">
        <f>ROUND(AG90*Содержание!$H$8*(1+$H$14)*(1-$H$15)*(1-$H$16),0)</f>
        <v>524037</v>
      </c>
      <c r="AH37" s="171">
        <f>ROUND(AH90*Содержание!$H$8*(1+$H$14)*(1-$H$15)*(1-$H$16),0)</f>
        <v>560509</v>
      </c>
      <c r="AI37" s="171">
        <f>ROUND(AI90*Содержание!$H$8*(1+$H$14)*(1-$H$15)*(1-$H$16),0)</f>
        <v>566332</v>
      </c>
      <c r="AJ37" s="171">
        <f>ROUND(AJ90*Содержание!$H$8*(1+$H$14)*(1-$H$15)*(1-$H$16),0)</f>
        <v>586106</v>
      </c>
      <c r="AK37" s="171">
        <f>ROUND(AK90*Содержание!$H$8*(1+$H$14)*(1-$H$15)*(1-$H$16),0)</f>
        <v>591819</v>
      </c>
      <c r="AL37" s="171">
        <f>ROUND(AL90*Содержание!$H$8*(1+$H$14)*(1-$H$15)*(1-$H$16),0)</f>
        <v>607751</v>
      </c>
      <c r="AM37" s="171">
        <f>ROUND(AM90*Содержание!$H$8*(1+$H$14)*(1-$H$15)*(1-$H$16),0)</f>
        <v>622141</v>
      </c>
      <c r="AN37" s="171">
        <f>ROUND(AN90*Содержание!$H$8*(1+$H$14)*(1-$H$15)*(1-$H$16),0)</f>
        <v>623020</v>
      </c>
      <c r="AO37" s="171">
        <f>ROUND(AO90*Содержание!$H$8*(1+$H$14)*(1-$H$15)*(1-$H$16),0)</f>
        <v>623570</v>
      </c>
      <c r="AP37" s="71"/>
      <c r="AQ37" s="110" t="s">
        <v>586</v>
      </c>
      <c r="AR37" s="13"/>
      <c r="AS37" s="94"/>
      <c r="AT37" s="94"/>
      <c r="AU37" s="94"/>
      <c r="AV37" s="110" t="s">
        <v>587</v>
      </c>
      <c r="AW37" s="94"/>
      <c r="AX37" s="94"/>
      <c r="AY37" s="94"/>
      <c r="AZ37" s="94"/>
    </row>
    <row r="38" spans="1:52">
      <c r="A38" s="46">
        <v>4000</v>
      </c>
      <c r="B38" s="171">
        <f>ROUND(B91*Содержание!$H$8*(1+$H$14)*(1-$H$15)*(1-$H$16),0)</f>
        <v>197968</v>
      </c>
      <c r="C38" s="171">
        <f>ROUND(C91*Содержание!$H$8*(1+$H$14)*(1-$H$15)*(1-$H$16),0)</f>
        <v>215109</v>
      </c>
      <c r="D38" s="171">
        <f>ROUND(D91*Содержание!$H$8*(1+$H$14)*(1-$H$15)*(1-$H$16),0)</f>
        <v>221258</v>
      </c>
      <c r="E38" s="171">
        <f>ROUND(E91*Содержание!$H$8*(1+$H$14)*(1-$H$15)*(1-$H$16),0)</f>
        <v>233014</v>
      </c>
      <c r="F38" s="171">
        <f>ROUND(F91*Содержание!$H$8*(1+$H$14)*(1-$H$15)*(1-$H$16),0)</f>
        <v>240267</v>
      </c>
      <c r="G38" s="171">
        <f>ROUND(G91*Содержание!$H$8*(1+$H$14)*(1-$H$15)*(1-$H$16),0)</f>
        <v>253998</v>
      </c>
      <c r="H38" s="171">
        <f>ROUND(H91*Содержание!$H$8*(1+$H$14)*(1-$H$15)*(1-$H$16),0)</f>
        <v>258612</v>
      </c>
      <c r="I38" s="171">
        <f>ROUND(I91*Содержание!$H$8*(1+$H$14)*(1-$H$15)*(1-$H$16),0)</f>
        <v>271246</v>
      </c>
      <c r="J38" s="171">
        <f>ROUND(J91*Содержание!$H$8*(1+$H$14)*(1-$H$15)*(1-$H$16),0)</f>
        <v>285859</v>
      </c>
      <c r="K38" s="171">
        <f>ROUND(K91*Содержание!$H$8*(1+$H$14)*(1-$H$15)*(1-$H$16),0)</f>
        <v>292009</v>
      </c>
      <c r="L38" s="171">
        <f>ROUND(L91*Содержание!$H$8*(1+$H$14)*(1-$H$15)*(1-$H$16),0)</f>
        <v>297831</v>
      </c>
      <c r="M38" s="171">
        <f>ROUND(M91*Содержание!$H$8*(1+$H$14)*(1-$H$15)*(1-$H$16),0)</f>
        <v>312773</v>
      </c>
      <c r="N38" s="171">
        <f>ROUND(N91*Содержание!$H$8*(1+$H$14)*(1-$H$15)*(1-$H$16),0)</f>
        <v>322551</v>
      </c>
      <c r="O38" s="171">
        <f>ROUND(O91*Содержание!$H$8*(1+$H$14)*(1-$H$15)*(1-$H$16),0)</f>
        <v>340897</v>
      </c>
      <c r="P38" s="171">
        <f>ROUND(P91*Содержание!$H$8*(1+$H$14)*(1-$H$15)*(1-$H$16),0)</f>
        <v>346500</v>
      </c>
      <c r="Q38" s="171">
        <f>ROUND(Q91*Содержание!$H$8*(1+$H$14)*(1-$H$15)*(1-$H$16),0)</f>
        <v>352433</v>
      </c>
      <c r="R38" s="171">
        <f>ROUND(R91*Содержание!$H$8*(1+$H$14)*(1-$H$15)*(1-$H$16),0)</f>
        <v>370670</v>
      </c>
      <c r="S38" s="171">
        <f>ROUND(S91*Содержание!$H$8*(1+$H$14)*(1-$H$15)*(1-$H$16),0)</f>
        <v>376933</v>
      </c>
      <c r="T38" s="171">
        <f>ROUND(T91*Содержание!$H$8*(1+$H$14)*(1-$H$15)*(1-$H$16),0)</f>
        <v>382647</v>
      </c>
      <c r="U38" s="171">
        <f>ROUND(U91*Содержание!$H$8*(1+$H$14)*(1-$H$15)*(1-$H$16),0)</f>
        <v>400332</v>
      </c>
      <c r="V38" s="171">
        <f>ROUND(V91*Содержание!$H$8*(1+$H$14)*(1-$H$15)*(1-$H$16),0)</f>
        <v>405934</v>
      </c>
      <c r="W38" s="171">
        <f>ROUND(W91*Содержание!$H$8*(1+$H$14)*(1-$H$15)*(1-$H$16),0)</f>
        <v>422634</v>
      </c>
      <c r="X38" s="171">
        <f>ROUND(X91*Содержание!$H$8*(1+$H$14)*(1-$H$15)*(1-$H$16),0)</f>
        <v>428675</v>
      </c>
      <c r="Y38" s="171">
        <f>ROUND(Y91*Содержание!$H$8*(1+$H$14)*(1-$H$15)*(1-$H$16),0)</f>
        <v>434830</v>
      </c>
      <c r="Z38" s="171">
        <f>ROUND(Z91*Содержание!$H$8*(1+$H$14)*(1-$H$15)*(1-$H$16),0)</f>
        <v>436148</v>
      </c>
      <c r="AA38" s="171">
        <f>ROUND(AA91*Содержание!$H$8*(1+$H$14)*(1-$H$15)*(1-$H$16),0)</f>
        <v>437794</v>
      </c>
      <c r="AB38" s="171">
        <f>ROUND(AB91*Содержание!$H$8*(1+$H$14)*(1-$H$15)*(1-$H$16),0)</f>
        <v>454385</v>
      </c>
      <c r="AC38" s="171">
        <f>ROUND(AC91*Содержание!$H$8*(1+$H$14)*(1-$H$15)*(1-$H$16),0)</f>
        <v>457241</v>
      </c>
      <c r="AD38" s="171">
        <f>ROUND(AD91*Содержание!$H$8*(1+$H$14)*(1-$H$15)*(1-$H$16),0)</f>
        <v>459768</v>
      </c>
      <c r="AE38" s="171">
        <f>ROUND(AE91*Содержание!$H$8*(1+$H$14)*(1-$H$15)*(1-$H$16),0)</f>
        <v>508217</v>
      </c>
      <c r="AF38" s="171">
        <f>ROUND(AF91*Содержание!$H$8*(1+$H$14)*(1-$H$15)*(1-$H$16),0)</f>
        <v>522499</v>
      </c>
      <c r="AG38" s="171">
        <f>ROUND(AG91*Содержание!$H$8*(1+$H$14)*(1-$H$15)*(1-$H$16),0)</f>
        <v>527661</v>
      </c>
      <c r="AH38" s="171">
        <f>ROUND(AH91*Содержание!$H$8*(1+$H$14)*(1-$H$15)*(1-$H$16),0)</f>
        <v>560509</v>
      </c>
      <c r="AI38" s="171">
        <f>ROUND(AI91*Содержание!$H$8*(1+$H$14)*(1-$H$15)*(1-$H$16),0)</f>
        <v>572925</v>
      </c>
      <c r="AJ38" s="171">
        <f>ROUND(AJ91*Содержание!$H$8*(1+$H$14)*(1-$H$15)*(1-$H$16),0)</f>
        <v>586106</v>
      </c>
      <c r="AK38" s="171">
        <f>ROUND(AK91*Содержание!$H$8*(1+$H$14)*(1-$H$15)*(1-$H$16),0)</f>
        <v>595665</v>
      </c>
      <c r="AL38" s="171">
        <f>ROUND(AL91*Содержание!$H$8*(1+$H$14)*(1-$H$15)*(1-$H$16),0)</f>
        <v>608078</v>
      </c>
      <c r="AM38" s="171">
        <f>ROUND(AM91*Содержание!$H$8*(1+$H$14)*(1-$H$15)*(1-$H$16),0)</f>
        <v>622141</v>
      </c>
      <c r="AN38" s="171">
        <f>ROUND(AN91*Содержание!$H$8*(1+$H$14)*(1-$H$15)*(1-$H$16),0)</f>
        <v>623241</v>
      </c>
      <c r="AO38" s="171">
        <f>ROUND(AO91*Содержание!$H$8*(1+$H$14)*(1-$H$15)*(1-$H$16),0)</f>
        <v>624559</v>
      </c>
      <c r="AP38" s="71"/>
      <c r="AQ38" s="110" t="s">
        <v>280</v>
      </c>
      <c r="AR38" s="13"/>
      <c r="AS38" s="94"/>
      <c r="AT38" s="94"/>
      <c r="AU38" s="94"/>
      <c r="AV38" s="110" t="s">
        <v>282</v>
      </c>
      <c r="AW38" s="94"/>
      <c r="AX38" s="94"/>
      <c r="AY38" s="94"/>
      <c r="AZ38" s="94"/>
    </row>
    <row r="39" spans="1:52">
      <c r="A39" s="46">
        <v>4125</v>
      </c>
      <c r="B39" s="171">
        <f>ROUND(B92*Содержание!$H$8*(1+$H$14)*(1-$H$15)*(1-$H$16),0)</f>
        <v>206208</v>
      </c>
      <c r="C39" s="171">
        <f>ROUND(C92*Содержание!$H$8*(1+$H$14)*(1-$H$15)*(1-$H$16),0)</f>
        <v>218185</v>
      </c>
      <c r="D39" s="171">
        <f>ROUND(D92*Содержание!$H$8*(1+$H$14)*(1-$H$15)*(1-$H$16),0)</f>
        <v>223677</v>
      </c>
      <c r="E39" s="171">
        <f>ROUND(E92*Содержание!$H$8*(1+$H$14)*(1-$H$15)*(1-$H$16),0)</f>
        <v>236310</v>
      </c>
      <c r="F39" s="171">
        <f>ROUND(F92*Содержание!$H$8*(1+$H$14)*(1-$H$15)*(1-$H$16),0)</f>
        <v>246308</v>
      </c>
      <c r="G39" s="171">
        <f>ROUND(G92*Содержание!$H$8*(1+$H$14)*(1-$H$15)*(1-$H$16),0)</f>
        <v>263665</v>
      </c>
      <c r="H39" s="171">
        <f>ROUND(H92*Содержание!$H$8*(1+$H$14)*(1-$H$15)*(1-$H$16),0)</f>
        <v>269487</v>
      </c>
      <c r="I39" s="171">
        <f>ROUND(I92*Содержание!$H$8*(1+$H$14)*(1-$H$15)*(1-$H$16),0)</f>
        <v>283331</v>
      </c>
      <c r="J39" s="171">
        <f>ROUND(J92*Содержание!$H$8*(1+$H$14)*(1-$H$15)*(1-$H$16),0)</f>
        <v>298052</v>
      </c>
      <c r="K39" s="171">
        <f>ROUND(K92*Содержание!$H$8*(1+$H$14)*(1-$H$15)*(1-$H$16),0)</f>
        <v>302997</v>
      </c>
      <c r="L39" s="171">
        <f>ROUND(L92*Содержание!$H$8*(1+$H$14)*(1-$H$15)*(1-$H$16),0)</f>
        <v>308709</v>
      </c>
      <c r="M39" s="171">
        <f>ROUND(M92*Содержание!$H$8*(1+$H$14)*(1-$H$15)*(1-$H$16),0)</f>
        <v>324530</v>
      </c>
      <c r="N39" s="171">
        <f>ROUND(N92*Содержание!$H$8*(1+$H$14)*(1-$H$15)*(1-$H$16),0)</f>
        <v>332768</v>
      </c>
      <c r="O39" s="171">
        <f>ROUND(O92*Содержание!$H$8*(1+$H$14)*(1-$H$15)*(1-$H$16),0)</f>
        <v>343975</v>
      </c>
      <c r="P39" s="171">
        <f>ROUND(P92*Содержание!$H$8*(1+$H$14)*(1-$H$15)*(1-$H$16),0)</f>
        <v>358255</v>
      </c>
      <c r="Q39" s="171">
        <f>ROUND(Q92*Содержание!$H$8*(1+$H$14)*(1-$H$15)*(1-$H$16),0)</f>
        <v>365287</v>
      </c>
      <c r="R39" s="171">
        <f>ROUND(R92*Содержание!$H$8*(1+$H$14)*(1-$H$15)*(1-$H$16),0)</f>
        <v>385502</v>
      </c>
      <c r="S39" s="171">
        <f>ROUND(S92*Содержание!$H$8*(1+$H$14)*(1-$H$15)*(1-$H$16),0)</f>
        <v>392091</v>
      </c>
      <c r="T39" s="171">
        <f>ROUND(T92*Содержание!$H$8*(1+$H$14)*(1-$H$15)*(1-$H$16),0)</f>
        <v>397697</v>
      </c>
      <c r="U39" s="171">
        <f>ROUND(U92*Содержание!$H$8*(1+$H$14)*(1-$H$15)*(1-$H$16),0)</f>
        <v>414504</v>
      </c>
      <c r="V39" s="171">
        <f>ROUND(V92*Содержание!$H$8*(1+$H$14)*(1-$H$15)*(1-$H$16),0)</f>
        <v>419999</v>
      </c>
      <c r="W39" s="171">
        <f>ROUND(W92*Содержание!$H$8*(1+$H$14)*(1-$H$15)*(1-$H$16),0)</f>
        <v>429007</v>
      </c>
      <c r="X39" s="171">
        <f>ROUND(X92*Содержание!$H$8*(1+$H$14)*(1-$H$15)*(1-$H$16),0)</f>
        <v>443949</v>
      </c>
      <c r="Y39" s="171">
        <f>ROUND(Y92*Содержание!$H$8*(1+$H$14)*(1-$H$15)*(1-$H$16),0)</f>
        <v>449880</v>
      </c>
      <c r="Z39" s="171">
        <f>ROUND(Z92*Содержание!$H$8*(1+$H$14)*(1-$H$15)*(1-$H$16),0)</f>
        <v>450979</v>
      </c>
      <c r="AA39" s="171">
        <f>ROUND(AA92*Содержание!$H$8*(1+$H$14)*(1-$H$15)*(1-$H$16),0)</f>
        <v>453064</v>
      </c>
      <c r="AB39" s="171">
        <f>ROUND(AB92*Содержание!$H$8*(1+$H$14)*(1-$H$15)*(1-$H$16),0)</f>
        <v>454492</v>
      </c>
      <c r="AC39" s="171">
        <f>ROUND(AC92*Содержание!$H$8*(1+$H$14)*(1-$H$15)*(1-$H$16),0)</f>
        <v>461415</v>
      </c>
      <c r="AD39" s="171">
        <f>ROUND(AD92*Содержание!$H$8*(1+$H$14)*(1-$H$15)*(1-$H$16),0)</f>
        <v>498658</v>
      </c>
      <c r="AE39" s="171">
        <f>ROUND(AE92*Содержание!$H$8*(1+$H$14)*(1-$H$15)*(1-$H$16),0)</f>
        <v>523705</v>
      </c>
      <c r="AF39" s="171">
        <f>ROUND(AF92*Содержание!$H$8*(1+$H$14)*(1-$H$15)*(1-$H$16),0)</f>
        <v>528431</v>
      </c>
      <c r="AG39" s="171">
        <f>ROUND(AG92*Содержание!$H$8*(1+$H$14)*(1-$H$15)*(1-$H$16),0)</f>
        <v>533704</v>
      </c>
      <c r="AH39" s="171">
        <f>ROUND(AH92*Содержание!$H$8*(1+$H$14)*(1-$H$15)*(1-$H$16),0)</f>
        <v>574242</v>
      </c>
      <c r="AI39" s="171">
        <f>ROUND(AI92*Содержание!$H$8*(1+$H$14)*(1-$H$15)*(1-$H$16),0)</f>
        <v>575340</v>
      </c>
      <c r="AJ39" s="171">
        <f>ROUND(AJ92*Содержание!$H$8*(1+$H$14)*(1-$H$15)*(1-$H$16),0)</f>
        <v>586546</v>
      </c>
      <c r="AK39" s="171">
        <f>ROUND(AK92*Содержание!$H$8*(1+$H$14)*(1-$H$15)*(1-$H$16),0)</f>
        <v>603024</v>
      </c>
      <c r="AL39" s="171">
        <f>ROUND(AL92*Содержание!$H$8*(1+$H$14)*(1-$H$15)*(1-$H$16),0)</f>
        <v>608738</v>
      </c>
      <c r="AM39" s="171">
        <f>ROUND(AM92*Содержание!$H$8*(1+$H$14)*(1-$H$15)*(1-$H$16),0)</f>
        <v>622472</v>
      </c>
      <c r="AN39" s="171">
        <f>ROUND(AN92*Содержание!$H$8*(1+$H$14)*(1-$H$15)*(1-$H$16),0)</f>
        <v>623350</v>
      </c>
      <c r="AO39" s="171">
        <f>ROUND(AO92*Содержание!$H$8*(1+$H$14)*(1-$H$15)*(1-$H$16),0)</f>
        <v>652791</v>
      </c>
      <c r="AP39" s="71"/>
      <c r="AQ39" s="13"/>
      <c r="AR39" s="13"/>
      <c r="AS39" s="94"/>
      <c r="AT39" s="94"/>
      <c r="AU39" s="94"/>
      <c r="AV39" s="94"/>
      <c r="AW39" s="94"/>
      <c r="AX39" s="94"/>
      <c r="AY39" s="94"/>
      <c r="AZ39" s="94"/>
    </row>
    <row r="40" spans="1:52">
      <c r="A40" s="46">
        <v>4250</v>
      </c>
      <c r="B40" s="171">
        <f>ROUND(B93*Содержание!$H$8*(1+$H$14)*(1-$H$15)*(1-$H$16),0)</f>
        <v>210495</v>
      </c>
      <c r="C40" s="171">
        <f>ROUND(C93*Содержание!$H$8*(1+$H$14)*(1-$H$15)*(1-$H$16),0)</f>
        <v>221368</v>
      </c>
      <c r="D40" s="171">
        <f>ROUND(D93*Содержание!$H$8*(1+$H$14)*(1-$H$15)*(1-$H$16),0)</f>
        <v>226203</v>
      </c>
      <c r="E40" s="171">
        <f>ROUND(E93*Содержание!$H$8*(1+$H$14)*(1-$H$15)*(1-$H$16),0)</f>
        <v>245758</v>
      </c>
      <c r="F40" s="171">
        <f>ROUND(F93*Содержание!$H$8*(1+$H$14)*(1-$H$15)*(1-$H$16),0)</f>
        <v>256635</v>
      </c>
      <c r="G40" s="171">
        <f>ROUND(G93*Содержание!$H$8*(1+$H$14)*(1-$H$15)*(1-$H$16),0)</f>
        <v>261139</v>
      </c>
      <c r="H40" s="171">
        <f>ROUND(H93*Содержание!$H$8*(1+$H$14)*(1-$H$15)*(1-$H$16),0)</f>
        <v>272345</v>
      </c>
      <c r="I40" s="171">
        <f>ROUND(I93*Содержание!$H$8*(1+$H$14)*(1-$H$15)*(1-$H$16),0)</f>
        <v>286406</v>
      </c>
      <c r="J40" s="171">
        <f>ROUND(J93*Содержание!$H$8*(1+$H$14)*(1-$H$15)*(1-$H$16),0)</f>
        <v>301239</v>
      </c>
      <c r="K40" s="171">
        <f>ROUND(K93*Содержание!$H$8*(1+$H$14)*(1-$H$15)*(1-$H$16),0)</f>
        <v>306623</v>
      </c>
      <c r="L40" s="171">
        <f>ROUND(L93*Содержание!$H$8*(1+$H$14)*(1-$H$15)*(1-$H$16),0)</f>
        <v>312665</v>
      </c>
      <c r="M40" s="171">
        <f>ROUND(M93*Содержание!$H$8*(1+$H$14)*(1-$H$15)*(1-$H$16),0)</f>
        <v>328045</v>
      </c>
      <c r="N40" s="171">
        <f>ROUND(N93*Содержание!$H$8*(1+$H$14)*(1-$H$15)*(1-$H$16),0)</f>
        <v>336942</v>
      </c>
      <c r="O40" s="171">
        <f>ROUND(O93*Содержание!$H$8*(1+$H$14)*(1-$H$15)*(1-$H$16),0)</f>
        <v>354301</v>
      </c>
      <c r="P40" s="171">
        <f>ROUND(P93*Содержание!$H$8*(1+$H$14)*(1-$H$15)*(1-$H$16),0)</f>
        <v>361552</v>
      </c>
      <c r="Q40" s="171">
        <f>ROUND(Q93*Содержание!$H$8*(1+$H$14)*(1-$H$15)*(1-$H$16),0)</f>
        <v>368363</v>
      </c>
      <c r="R40" s="171">
        <f>ROUND(R93*Содержание!$H$8*(1+$H$14)*(1-$H$15)*(1-$H$16),0)</f>
        <v>388579</v>
      </c>
      <c r="S40" s="171">
        <f>ROUND(S93*Содержание!$H$8*(1+$H$14)*(1-$H$15)*(1-$H$16),0)</f>
        <v>395388</v>
      </c>
      <c r="T40" s="171">
        <f>ROUND(T93*Содержание!$H$8*(1+$H$14)*(1-$H$15)*(1-$H$16),0)</f>
        <v>401211</v>
      </c>
      <c r="U40" s="171">
        <f>ROUND(U93*Содержание!$H$8*(1+$H$14)*(1-$H$15)*(1-$H$16),0)</f>
        <v>419999</v>
      </c>
      <c r="V40" s="171">
        <f>ROUND(V93*Содержание!$H$8*(1+$H$14)*(1-$H$15)*(1-$H$16),0)</f>
        <v>425161</v>
      </c>
      <c r="W40" s="171">
        <f>ROUND(W93*Содержание!$H$8*(1+$H$14)*(1-$H$15)*(1-$H$16),0)</f>
        <v>443067</v>
      </c>
      <c r="X40" s="171">
        <f>ROUND(X93*Содержание!$H$8*(1+$H$14)*(1-$H$15)*(1-$H$16),0)</f>
        <v>448891</v>
      </c>
      <c r="Y40" s="171">
        <f>ROUND(Y93*Содержание!$H$8*(1+$H$14)*(1-$H$15)*(1-$H$16),0)</f>
        <v>455043</v>
      </c>
      <c r="Z40" s="171">
        <f>ROUND(Z93*Содержание!$H$8*(1+$H$14)*(1-$H$15)*(1-$H$16),0)</f>
        <v>457241</v>
      </c>
      <c r="AA40" s="171">
        <f>ROUND(AA93*Содержание!$H$8*(1+$H$14)*(1-$H$15)*(1-$H$16),0)</f>
        <v>459218</v>
      </c>
      <c r="AB40" s="171">
        <f>ROUND(AB93*Содержание!$H$8*(1+$H$14)*(1-$H$15)*(1-$H$16),0)</f>
        <v>464050</v>
      </c>
      <c r="AC40" s="171">
        <f>ROUND(AC93*Содержание!$H$8*(1+$H$14)*(1-$H$15)*(1-$H$16),0)</f>
        <v>500197</v>
      </c>
      <c r="AD40" s="171">
        <f>ROUND(AD93*Содержание!$H$8*(1+$H$14)*(1-$H$15)*(1-$H$16),0)</f>
        <v>524037</v>
      </c>
      <c r="AE40" s="171">
        <f>ROUND(AE93*Содержание!$H$8*(1+$H$14)*(1-$H$15)*(1-$H$16),0)</f>
        <v>531066</v>
      </c>
      <c r="AF40" s="171">
        <f>ROUND(AF93*Содержание!$H$8*(1+$H$14)*(1-$H$15)*(1-$H$16),0)</f>
        <v>557762</v>
      </c>
      <c r="AG40" s="171">
        <f>ROUND(AG93*Содержание!$H$8*(1+$H$14)*(1-$H$15)*(1-$H$16),0)</f>
        <v>563147</v>
      </c>
      <c r="AH40" s="171">
        <f>ROUND(AH93*Содержание!$H$8*(1+$H$14)*(1-$H$15)*(1-$H$16),0)</f>
        <v>575122</v>
      </c>
      <c r="AI40" s="171">
        <f>ROUND(AI93*Содержание!$H$8*(1+$H$14)*(1-$H$15)*(1-$H$16),0)</f>
        <v>587425</v>
      </c>
      <c r="AJ40" s="171">
        <f>ROUND(AJ93*Содержание!$H$8*(1+$H$14)*(1-$H$15)*(1-$H$16),0)</f>
        <v>593685</v>
      </c>
      <c r="AK40" s="171">
        <f>ROUND(AK93*Содержание!$H$8*(1+$H$14)*(1-$H$15)*(1-$H$16),0)</f>
        <v>609946</v>
      </c>
      <c r="AL40" s="171">
        <f>ROUND(AL93*Содержание!$H$8*(1+$H$14)*(1-$H$15)*(1-$H$16),0)</f>
        <v>617856</v>
      </c>
      <c r="AM40" s="171">
        <f>ROUND(AM93*Содержание!$H$8*(1+$H$14)*(1-$H$15)*(1-$H$16),0)</f>
        <v>623241</v>
      </c>
      <c r="AN40" s="171">
        <f>ROUND(AN93*Содержание!$H$8*(1+$H$14)*(1-$H$15)*(1-$H$16),0)</f>
        <v>655209</v>
      </c>
      <c r="AO40" s="171">
        <f>ROUND(AO93*Содержание!$H$8*(1+$H$14)*(1-$H$15)*(1-$H$16),0)</f>
        <v>655540</v>
      </c>
      <c r="AP40" s="71"/>
      <c r="AQ40" s="13"/>
      <c r="AR40" s="13"/>
      <c r="AS40" s="94"/>
      <c r="AT40" s="94"/>
      <c r="AU40" s="94"/>
      <c r="AV40" s="94"/>
      <c r="AW40" s="94"/>
      <c r="AX40" s="94"/>
      <c r="AY40" s="94"/>
      <c r="AZ40" s="94"/>
    </row>
    <row r="41" spans="1:52">
      <c r="A41" s="46">
        <v>4375</v>
      </c>
      <c r="B41" s="171">
        <f>ROUND(B94*Содержание!$H$8*(1+$H$14)*(1-$H$15)*(1-$H$16),0)</f>
        <v>215657</v>
      </c>
      <c r="C41" s="171">
        <f>ROUND(C94*Содержание!$H$8*(1+$H$14)*(1-$H$15)*(1-$H$16),0)</f>
        <v>223677</v>
      </c>
      <c r="D41" s="171">
        <f>ROUND(D94*Содержание!$H$8*(1+$H$14)*(1-$H$15)*(1-$H$16),0)</f>
        <v>228182</v>
      </c>
      <c r="E41" s="171">
        <f>ROUND(E94*Содержание!$H$8*(1+$H$14)*(1-$H$15)*(1-$H$16),0)</f>
        <v>247297</v>
      </c>
      <c r="F41" s="171">
        <f>ROUND(F94*Содержание!$H$8*(1+$H$14)*(1-$H$15)*(1-$H$16),0)</f>
        <v>258502</v>
      </c>
      <c r="G41" s="171">
        <f>ROUND(G94*Содержание!$H$8*(1+$H$14)*(1-$H$15)*(1-$H$16),0)</f>
        <v>268279</v>
      </c>
      <c r="H41" s="171">
        <f>ROUND(H94*Содержание!$H$8*(1+$H$14)*(1-$H$15)*(1-$H$16),0)</f>
        <v>274871</v>
      </c>
      <c r="I41" s="171">
        <f>ROUND(I94*Содержание!$H$8*(1+$H$14)*(1-$H$15)*(1-$H$16),0)</f>
        <v>289921</v>
      </c>
      <c r="J41" s="171">
        <f>ROUND(J94*Содержание!$H$8*(1+$H$14)*(1-$H$15)*(1-$H$16),0)</f>
        <v>304645</v>
      </c>
      <c r="K41" s="171">
        <f>ROUND(K94*Содержание!$H$8*(1+$H$14)*(1-$H$15)*(1-$H$16),0)</f>
        <v>310026</v>
      </c>
      <c r="L41" s="171">
        <f>ROUND(L94*Содержание!$H$8*(1+$H$14)*(1-$H$15)*(1-$H$16),0)</f>
        <v>316729</v>
      </c>
      <c r="M41" s="171">
        <f>ROUND(M94*Содержание!$H$8*(1+$H$14)*(1-$H$15)*(1-$H$16),0)</f>
        <v>332328</v>
      </c>
      <c r="N41" s="171">
        <f>ROUND(N94*Содержание!$H$8*(1+$H$14)*(1-$H$15)*(1-$H$16),0)</f>
        <v>341118</v>
      </c>
      <c r="O41" s="171">
        <f>ROUND(O94*Содержание!$H$8*(1+$H$14)*(1-$H$15)*(1-$H$16),0)</f>
        <v>358916</v>
      </c>
      <c r="P41" s="171">
        <f>ROUND(P94*Содержание!$H$8*(1+$H$14)*(1-$H$15)*(1-$H$16),0)</f>
        <v>366167</v>
      </c>
      <c r="Q41" s="171">
        <f>ROUND(Q94*Содержание!$H$8*(1+$H$14)*(1-$H$15)*(1-$H$16),0)</f>
        <v>387697</v>
      </c>
      <c r="R41" s="171">
        <f>ROUND(R94*Содержание!$H$8*(1+$H$14)*(1-$H$15)*(1-$H$16),0)</f>
        <v>392641</v>
      </c>
      <c r="S41" s="171">
        <f>ROUND(S94*Содержание!$H$8*(1+$H$14)*(1-$H$15)*(1-$H$16),0)</f>
        <v>400113</v>
      </c>
      <c r="T41" s="171">
        <f>ROUND(T94*Содержание!$H$8*(1+$H$14)*(1-$H$15)*(1-$H$16),0)</f>
        <v>406374</v>
      </c>
      <c r="U41" s="171">
        <f>ROUND(U94*Содержание!$H$8*(1+$H$14)*(1-$H$15)*(1-$H$16),0)</f>
        <v>424942</v>
      </c>
      <c r="V41" s="171">
        <f>ROUND(V94*Содержание!$H$8*(1+$H$14)*(1-$H$15)*(1-$H$16),0)</f>
        <v>430543</v>
      </c>
      <c r="W41" s="171">
        <f>ROUND(W94*Содержание!$H$8*(1+$H$14)*(1-$H$15)*(1-$H$16),0)</f>
        <v>438675</v>
      </c>
      <c r="X41" s="171">
        <f>ROUND(X94*Содержание!$H$8*(1+$H$14)*(1-$H$15)*(1-$H$16),0)</f>
        <v>445046</v>
      </c>
      <c r="Y41" s="171">
        <f>ROUND(Y94*Содержание!$H$8*(1+$H$14)*(1-$H$15)*(1-$H$16),0)</f>
        <v>474160</v>
      </c>
      <c r="Z41" s="171">
        <f>ROUND(Z94*Содержание!$H$8*(1+$H$14)*(1-$H$15)*(1-$H$16),0)</f>
        <v>469435</v>
      </c>
      <c r="AA41" s="171">
        <f>ROUND(AA94*Содержание!$H$8*(1+$H$14)*(1-$H$15)*(1-$H$16),0)</f>
        <v>475038</v>
      </c>
      <c r="AB41" s="171">
        <f>ROUND(AB94*Содержание!$H$8*(1+$H$14)*(1-$H$15)*(1-$H$16),0)</f>
        <v>500416</v>
      </c>
      <c r="AC41" s="171">
        <f>ROUND(AC94*Содержание!$H$8*(1+$H$14)*(1-$H$15)*(1-$H$16),0)</f>
        <v>526452</v>
      </c>
      <c r="AD41" s="171">
        <f>ROUND(AD94*Содержание!$H$8*(1+$H$14)*(1-$H$15)*(1-$H$16),0)</f>
        <v>532165</v>
      </c>
      <c r="AE41" s="171">
        <f>ROUND(AE94*Содержание!$H$8*(1+$H$14)*(1-$H$15)*(1-$H$16),0)</f>
        <v>561057</v>
      </c>
      <c r="AF41" s="171">
        <f>ROUND(AF94*Содержание!$H$8*(1+$H$14)*(1-$H$15)*(1-$H$16),0)</f>
        <v>564466</v>
      </c>
      <c r="AG41" s="171">
        <f>ROUND(AG94*Содержание!$H$8*(1+$H$14)*(1-$H$15)*(1-$H$16),0)</f>
        <v>571387</v>
      </c>
      <c r="AH41" s="171">
        <f>ROUND(AH94*Содержание!$H$8*(1+$H$14)*(1-$H$15)*(1-$H$16),0)</f>
        <v>608078</v>
      </c>
      <c r="AI41" s="171">
        <f>ROUND(AI94*Содержание!$H$8*(1+$H$14)*(1-$H$15)*(1-$H$16),0)</f>
        <v>608848</v>
      </c>
      <c r="AJ41" s="171">
        <f>ROUND(AJ94*Содержание!$H$8*(1+$H$14)*(1-$H$15)*(1-$H$16),0)</f>
        <v>609946</v>
      </c>
      <c r="AK41" s="171">
        <f>ROUND(AK94*Содержание!$H$8*(1+$H$14)*(1-$H$15)*(1-$H$16),0)</f>
        <v>617308</v>
      </c>
      <c r="AL41" s="171">
        <f>ROUND(AL94*Содержание!$H$8*(1+$H$14)*(1-$H$15)*(1-$H$16),0)</f>
        <v>624778</v>
      </c>
      <c r="AM41" s="171">
        <f>ROUND(AM94*Содержание!$H$8*(1+$H$14)*(1-$H$15)*(1-$H$16),0)</f>
        <v>650157</v>
      </c>
      <c r="AN41" s="171">
        <f>ROUND(AN94*Содержание!$H$8*(1+$H$14)*(1-$H$15)*(1-$H$16),0)</f>
        <v>655430</v>
      </c>
      <c r="AO41" s="171">
        <f>ROUND(AO94*Содержание!$H$8*(1+$H$14)*(1-$H$15)*(1-$H$16),0)</f>
        <v>656306</v>
      </c>
      <c r="AP41" s="71"/>
      <c r="AQ41" s="13"/>
      <c r="AR41" s="13"/>
      <c r="AS41" s="94"/>
      <c r="AT41" s="94"/>
      <c r="AU41" s="94"/>
      <c r="AV41" s="94"/>
      <c r="AW41" s="94"/>
      <c r="AX41" s="94"/>
      <c r="AY41" s="94"/>
      <c r="AZ41" s="94"/>
    </row>
    <row r="42" spans="1:52">
      <c r="A42" s="46">
        <v>4500</v>
      </c>
      <c r="B42" s="171">
        <f>ROUND(B95*Содержание!$H$8*(1+$H$14)*(1-$H$15)*(1-$H$16),0)</f>
        <v>220051</v>
      </c>
      <c r="C42" s="171">
        <f>ROUND(C95*Содержание!$H$8*(1+$H$14)*(1-$H$15)*(1-$H$16),0)</f>
        <v>238837</v>
      </c>
      <c r="D42" s="171">
        <f>ROUND(D95*Содержание!$H$8*(1+$H$14)*(1-$H$15)*(1-$H$16),0)</f>
        <v>245319</v>
      </c>
      <c r="E42" s="171">
        <f>ROUND(E95*Содержание!$H$8*(1+$H$14)*(1-$H$15)*(1-$H$16),0)</f>
        <v>258941</v>
      </c>
      <c r="F42" s="171">
        <f>ROUND(F95*Содержание!$H$8*(1+$H$14)*(1-$H$15)*(1-$H$16),0)</f>
        <v>271246</v>
      </c>
      <c r="G42" s="171">
        <f>ROUND(G95*Содержание!$H$8*(1+$H$14)*(1-$H$15)*(1-$H$16),0)</f>
        <v>284650</v>
      </c>
      <c r="H42" s="171">
        <f>ROUND(H95*Содержание!$H$8*(1+$H$14)*(1-$H$15)*(1-$H$16),0)</f>
        <v>295744</v>
      </c>
      <c r="I42" s="171">
        <f>ROUND(I95*Содержание!$H$8*(1+$H$14)*(1-$H$15)*(1-$H$16),0)</f>
        <v>310905</v>
      </c>
      <c r="J42" s="171">
        <f>ROUND(J95*Содержание!$H$8*(1+$H$14)*(1-$H$15)*(1-$H$16),0)</f>
        <v>317937</v>
      </c>
      <c r="K42" s="171">
        <f>ROUND(K95*Содержание!$H$8*(1+$H$14)*(1-$H$15)*(1-$H$16),0)</f>
        <v>324200</v>
      </c>
      <c r="L42" s="171">
        <f>ROUND(L95*Содержание!$H$8*(1+$H$14)*(1-$H$15)*(1-$H$16),0)</f>
        <v>331011</v>
      </c>
      <c r="M42" s="171">
        <f>ROUND(M95*Содержание!$H$8*(1+$H$14)*(1-$H$15)*(1-$H$16),0)</f>
        <v>347710</v>
      </c>
      <c r="N42" s="171">
        <f>ROUND(N95*Содержание!$H$8*(1+$H$14)*(1-$H$15)*(1-$H$16),0)</f>
        <v>357927</v>
      </c>
      <c r="O42" s="171">
        <f>ROUND(O95*Содержание!$H$8*(1+$H$14)*(1-$H$15)*(1-$H$16),0)</f>
        <v>377920</v>
      </c>
      <c r="P42" s="171">
        <f>ROUND(P95*Содержание!$H$8*(1+$H$14)*(1-$H$15)*(1-$H$16),0)</f>
        <v>384075</v>
      </c>
      <c r="Q42" s="171">
        <f>ROUND(Q95*Содержание!$H$8*(1+$H$14)*(1-$H$15)*(1-$H$16),0)</f>
        <v>394729</v>
      </c>
      <c r="R42" s="171">
        <f>ROUND(R95*Содержание!$H$8*(1+$H$14)*(1-$H$15)*(1-$H$16),0)</f>
        <v>416702</v>
      </c>
      <c r="S42" s="171">
        <f>ROUND(S95*Содержание!$H$8*(1+$H$14)*(1-$H$15)*(1-$H$16),0)</f>
        <v>424172</v>
      </c>
      <c r="T42" s="171">
        <f>ROUND(T95*Содержание!$H$8*(1+$H$14)*(1-$H$15)*(1-$H$16),0)</f>
        <v>430984</v>
      </c>
      <c r="U42" s="171">
        <f>ROUND(U95*Содержание!$H$8*(1+$H$14)*(1-$H$15)*(1-$H$16),0)</f>
        <v>451089</v>
      </c>
      <c r="V42" s="171">
        <f>ROUND(V95*Содержание!$H$8*(1+$H$14)*(1-$H$15)*(1-$H$16),0)</f>
        <v>466469</v>
      </c>
      <c r="W42" s="171">
        <f>ROUND(W95*Содержание!$H$8*(1+$H$14)*(1-$H$15)*(1-$H$16),0)</f>
        <v>477016</v>
      </c>
      <c r="X42" s="171">
        <f>ROUND(X95*Содержание!$H$8*(1+$H$14)*(1-$H$15)*(1-$H$16),0)</f>
        <v>483058</v>
      </c>
      <c r="Y42" s="171">
        <f>ROUND(Y95*Содержание!$H$8*(1+$H$14)*(1-$H$15)*(1-$H$16),0)</f>
        <v>499207</v>
      </c>
      <c r="Z42" s="171">
        <f>ROUND(Z95*Содержание!$H$8*(1+$H$14)*(1-$H$15)*(1-$H$16),0)</f>
        <v>518103</v>
      </c>
      <c r="AA42" s="171">
        <f>ROUND(AA95*Содержание!$H$8*(1+$H$14)*(1-$H$15)*(1-$H$16),0)</f>
        <v>535133</v>
      </c>
      <c r="AB42" s="171">
        <f>ROUND(AB95*Содержание!$H$8*(1+$H$14)*(1-$H$15)*(1-$H$16),0)</f>
        <v>562377</v>
      </c>
      <c r="AC42" s="171">
        <f>ROUND(AC95*Содержание!$H$8*(1+$H$14)*(1-$H$15)*(1-$H$16),0)</f>
        <v>567980</v>
      </c>
      <c r="AD42" s="171">
        <f>ROUND(AD95*Содержание!$H$8*(1+$H$14)*(1-$H$15)*(1-$H$16),0)</f>
        <v>576109</v>
      </c>
      <c r="AE42" s="171">
        <f>ROUND(AE95*Содержание!$H$8*(1+$H$14)*(1-$H$15)*(1-$H$16),0)</f>
        <v>583031</v>
      </c>
      <c r="AF42" s="171">
        <f>ROUND(AF95*Содержание!$H$8*(1+$H$14)*(1-$H$15)*(1-$H$16),0)</f>
        <v>586766</v>
      </c>
      <c r="AG42" s="171">
        <f>ROUND(AG95*Содержание!$H$8*(1+$H$14)*(1-$H$15)*(1-$H$16),0)</f>
        <v>604784</v>
      </c>
      <c r="AH42" s="171">
        <f>ROUND(AH95*Содержание!$H$8*(1+$H$14)*(1-$H$15)*(1-$H$16),0)</f>
        <v>617636</v>
      </c>
      <c r="AI42" s="171">
        <f>ROUND(AI95*Содержание!$H$8*(1+$H$14)*(1-$H$15)*(1-$H$16),0)</f>
        <v>619065</v>
      </c>
      <c r="AJ42" s="171">
        <f>ROUND(AJ95*Содержание!$H$8*(1+$H$14)*(1-$H$15)*(1-$H$16),0)</f>
        <v>657186</v>
      </c>
      <c r="AK42" s="171">
        <f>ROUND(AK95*Содержание!$H$8*(1+$H$14)*(1-$H$15)*(1-$H$16),0)</f>
        <v>658176</v>
      </c>
      <c r="AL42" s="171">
        <f>ROUND(AL95*Содержание!$H$8*(1+$H$14)*(1-$H$15)*(1-$H$16),0)</f>
        <v>663229</v>
      </c>
      <c r="AM42" s="171">
        <f>ROUND(AM95*Содержание!$H$8*(1+$H$14)*(1-$H$15)*(1-$H$16),0)</f>
        <v>673336</v>
      </c>
      <c r="AN42" s="171">
        <f>ROUND(AN95*Содержание!$H$8*(1+$H$14)*(1-$H$15)*(1-$H$16),0)</f>
        <v>677511</v>
      </c>
      <c r="AO42" s="171">
        <f>ROUND(AO95*Содержание!$H$8*(1+$H$14)*(1-$H$15)*(1-$H$16),0)</f>
        <v>697835</v>
      </c>
      <c r="AP42" s="71"/>
      <c r="AQ42" s="13"/>
      <c r="AR42" s="13"/>
      <c r="AS42" s="94"/>
      <c r="AT42" s="94"/>
      <c r="AU42" s="94"/>
      <c r="AV42" s="94"/>
      <c r="AW42" s="94"/>
      <c r="AX42" s="94"/>
      <c r="AY42" s="94"/>
      <c r="AZ42" s="94"/>
    </row>
    <row r="43" spans="1:52">
      <c r="A43" s="46">
        <v>4625</v>
      </c>
      <c r="B43" s="171">
        <f>ROUND(B96*Содержание!$H$8*(1+$H$14)*(1-$H$15)*(1-$H$16),0)</f>
        <v>228509</v>
      </c>
      <c r="C43" s="171">
        <f>ROUND(C96*Содержание!$H$8*(1+$H$14)*(1-$H$15)*(1-$H$16),0)</f>
        <v>241145</v>
      </c>
      <c r="D43" s="171">
        <f>ROUND(D96*Содержание!$H$8*(1+$H$14)*(1-$H$15)*(1-$H$16),0)</f>
        <v>248067</v>
      </c>
      <c r="E43" s="171">
        <f>ROUND(E96*Содержание!$H$8*(1+$H$14)*(1-$H$15)*(1-$H$16),0)</f>
        <v>262018</v>
      </c>
      <c r="F43" s="171">
        <f>ROUND(F96*Содержание!$H$8*(1+$H$14)*(1-$H$15)*(1-$H$16),0)</f>
        <v>273774</v>
      </c>
      <c r="G43" s="171">
        <f>ROUND(G96*Содержание!$H$8*(1+$H$14)*(1-$H$15)*(1-$H$16),0)</f>
        <v>293437</v>
      </c>
      <c r="H43" s="171">
        <f>ROUND(H96*Содержание!$H$8*(1+$H$14)*(1-$H$15)*(1-$H$16),0)</f>
        <v>299920</v>
      </c>
      <c r="I43" s="171">
        <f>ROUND(I96*Содержание!$H$8*(1+$H$14)*(1-$H$15)*(1-$H$16),0)</f>
        <v>315739</v>
      </c>
      <c r="J43" s="171">
        <f>ROUND(J96*Содержание!$H$8*(1+$H$14)*(1-$H$15)*(1-$H$16),0)</f>
        <v>331668</v>
      </c>
      <c r="K43" s="171">
        <f>ROUND(K96*Содержание!$H$8*(1+$H$14)*(1-$H$15)*(1-$H$16),0)</f>
        <v>337274</v>
      </c>
      <c r="L43" s="171">
        <f>ROUND(L96*Содержание!$H$8*(1+$H$14)*(1-$H$15)*(1-$H$16),0)</f>
        <v>345074</v>
      </c>
      <c r="M43" s="171">
        <f>ROUND(M96*Содержание!$H$8*(1+$H$14)*(1-$H$15)*(1-$H$16),0)</f>
        <v>352982</v>
      </c>
      <c r="N43" s="171">
        <f>ROUND(N96*Содержание!$H$8*(1+$H$14)*(1-$H$15)*(1-$H$16),0)</f>
        <v>374185</v>
      </c>
      <c r="O43" s="171">
        <f>ROUND(O96*Содержание!$H$8*(1+$H$14)*(1-$H$15)*(1-$H$16),0)</f>
        <v>386490</v>
      </c>
      <c r="P43" s="171">
        <f>ROUND(P96*Содержание!$H$8*(1+$H$14)*(1-$H$15)*(1-$H$16),0)</f>
        <v>393741</v>
      </c>
      <c r="Q43" s="171">
        <f>ROUND(Q96*Содержание!$H$8*(1+$H$14)*(1-$H$15)*(1-$H$16),0)</f>
        <v>400224</v>
      </c>
      <c r="R43" s="171">
        <f>ROUND(R96*Содержание!$H$8*(1+$H$14)*(1-$H$15)*(1-$H$16),0)</f>
        <v>426369</v>
      </c>
      <c r="S43" s="171">
        <f>ROUND(S96*Содержание!$H$8*(1+$H$14)*(1-$H$15)*(1-$H$16),0)</f>
        <v>437244</v>
      </c>
      <c r="T43" s="171">
        <f>ROUND(T96*Содержание!$H$8*(1+$H$14)*(1-$H$15)*(1-$H$16),0)</f>
        <v>443949</v>
      </c>
      <c r="U43" s="171">
        <f>ROUND(U96*Содержание!$H$8*(1+$H$14)*(1-$H$15)*(1-$H$16),0)</f>
        <v>463502</v>
      </c>
      <c r="V43" s="171">
        <f>ROUND(V96*Содержание!$H$8*(1+$H$14)*(1-$H$15)*(1-$H$16),0)</f>
        <v>470534</v>
      </c>
      <c r="W43" s="171">
        <f>ROUND(W96*Содержание!$H$8*(1+$H$14)*(1-$H$15)*(1-$H$16),0)</f>
        <v>481409</v>
      </c>
      <c r="X43" s="171">
        <f>ROUND(X96*Содержание!$H$8*(1+$H$14)*(1-$H$15)*(1-$H$16),0)</f>
        <v>488220</v>
      </c>
      <c r="Y43" s="171">
        <f>ROUND(Y96*Содержание!$H$8*(1+$H$14)*(1-$H$15)*(1-$H$16),0)</f>
        <v>494923</v>
      </c>
      <c r="Z43" s="171">
        <f>ROUND(Z96*Содержание!$H$8*(1+$H$14)*(1-$H$15)*(1-$H$16),0)</f>
        <v>543042</v>
      </c>
      <c r="AA43" s="171">
        <f>ROUND(AA96*Содержание!$H$8*(1+$H$14)*(1-$H$15)*(1-$H$16),0)</f>
        <v>551501</v>
      </c>
      <c r="AB43" s="171">
        <f>ROUND(AB96*Содержание!$H$8*(1+$H$14)*(1-$H$15)*(1-$H$16),0)</f>
        <v>568528</v>
      </c>
      <c r="AC43" s="171">
        <f>ROUND(AC96*Содержание!$H$8*(1+$H$14)*(1-$H$15)*(1-$H$16),0)</f>
        <v>576329</v>
      </c>
      <c r="AD43" s="171">
        <f>ROUND(AD96*Содержание!$H$8*(1+$H$14)*(1-$H$15)*(1-$H$16),0)</f>
        <v>583799</v>
      </c>
      <c r="AE43" s="171">
        <f>ROUND(AE96*Содержание!$H$8*(1+$H$14)*(1-$H$15)*(1-$H$16),0)</f>
        <v>587644</v>
      </c>
      <c r="AF43" s="171">
        <f>ROUND(AF96*Содержание!$H$8*(1+$H$14)*(1-$H$15)*(1-$H$16),0)</f>
        <v>605664</v>
      </c>
      <c r="AG43" s="171">
        <f>ROUND(AG96*Содержание!$H$8*(1+$H$14)*(1-$H$15)*(1-$H$16),0)</f>
        <v>611705</v>
      </c>
      <c r="AH43" s="171">
        <f>ROUND(AH96*Содержание!$H$8*(1+$H$14)*(1-$H$15)*(1-$H$16),0)</f>
        <v>624668</v>
      </c>
      <c r="AI43" s="171">
        <f>ROUND(AI96*Содержание!$H$8*(1+$H$14)*(1-$H$15)*(1-$H$16),0)</f>
        <v>632688</v>
      </c>
      <c r="AJ43" s="171">
        <f>ROUND(AJ96*Содержание!$H$8*(1+$H$14)*(1-$H$15)*(1-$H$16),0)</f>
        <v>662022</v>
      </c>
      <c r="AK43" s="171">
        <f>ROUND(AK96*Содержание!$H$8*(1+$H$14)*(1-$H$15)*(1-$H$16),0)</f>
        <v>663229</v>
      </c>
      <c r="AL43" s="171">
        <f>ROUND(AL96*Содержание!$H$8*(1+$H$14)*(1-$H$15)*(1-$H$16),0)</f>
        <v>668392</v>
      </c>
      <c r="AM43" s="171">
        <f>ROUND(AM96*Содержание!$H$8*(1+$H$14)*(1-$H$15)*(1-$H$16),0)</f>
        <v>674325</v>
      </c>
      <c r="AN43" s="171">
        <f>ROUND(AN96*Содержание!$H$8*(1+$H$14)*(1-$H$15)*(1-$H$16),0)</f>
        <v>699813</v>
      </c>
      <c r="AO43" s="171">
        <f>ROUND(AO96*Содержание!$H$8*(1+$H$14)*(1-$H$15)*(1-$H$16),0)</f>
        <v>705634</v>
      </c>
      <c r="AP43" s="71"/>
      <c r="AQ43" s="13"/>
      <c r="AR43" s="13"/>
      <c r="AS43" s="94"/>
      <c r="AT43" s="94"/>
      <c r="AU43" s="94"/>
      <c r="AV43" s="94"/>
      <c r="AW43" s="94"/>
      <c r="AX43" s="94"/>
      <c r="AY43" s="94"/>
      <c r="AZ43" s="94"/>
    </row>
    <row r="44" spans="1:52">
      <c r="A44" s="46">
        <v>4750</v>
      </c>
      <c r="B44" s="171">
        <f>ROUND(B97*Содержание!$H$8*(1+$H$14)*(1-$H$15)*(1-$H$16),0)</f>
        <v>233014</v>
      </c>
      <c r="C44" s="171">
        <f>ROUND(C97*Содержание!$H$8*(1+$H$14)*(1-$H$15)*(1-$H$16),0)</f>
        <v>243891</v>
      </c>
      <c r="D44" s="171">
        <f>ROUND(D97*Содержание!$H$8*(1+$H$14)*(1-$H$15)*(1-$H$16),0)</f>
        <v>250813</v>
      </c>
      <c r="E44" s="171">
        <f>ROUND(E97*Содержание!$H$8*(1+$H$14)*(1-$H$15)*(1-$H$16),0)</f>
        <v>272125</v>
      </c>
      <c r="F44" s="171">
        <f>ROUND(F97*Содержание!$H$8*(1+$H$14)*(1-$H$15)*(1-$H$16),0)</f>
        <v>284978</v>
      </c>
      <c r="G44" s="171">
        <f>ROUND(G97*Содержание!$H$8*(1+$H$14)*(1-$H$15)*(1-$H$16),0)</f>
        <v>296513</v>
      </c>
      <c r="H44" s="171">
        <f>ROUND(H97*Содержание!$H$8*(1+$H$14)*(1-$H$15)*(1-$H$16),0)</f>
        <v>303326</v>
      </c>
      <c r="I44" s="171">
        <f>ROUND(I97*Содержание!$H$8*(1+$H$14)*(1-$H$15)*(1-$H$16),0)</f>
        <v>318707</v>
      </c>
      <c r="J44" s="171">
        <f>ROUND(J97*Содержание!$H$8*(1+$H$14)*(1-$H$15)*(1-$H$16),0)</f>
        <v>335186</v>
      </c>
      <c r="K44" s="171">
        <f>ROUND(K97*Содержание!$H$8*(1+$H$14)*(1-$H$15)*(1-$H$16),0)</f>
        <v>341336</v>
      </c>
      <c r="L44" s="171">
        <f>ROUND(L97*Содержание!$H$8*(1+$H$14)*(1-$H$15)*(1-$H$16),0)</f>
        <v>347819</v>
      </c>
      <c r="M44" s="171">
        <f>ROUND(M97*Содержание!$H$8*(1+$H$14)*(1-$H$15)*(1-$H$16),0)</f>
        <v>365618</v>
      </c>
      <c r="N44" s="171">
        <f>ROUND(N97*Содержание!$H$8*(1+$H$14)*(1-$H$15)*(1-$H$16),0)</f>
        <v>376933</v>
      </c>
      <c r="O44" s="171">
        <f>ROUND(O97*Содержание!$H$8*(1+$H$14)*(1-$H$15)*(1-$H$16),0)</f>
        <v>390993</v>
      </c>
      <c r="P44" s="171">
        <f>ROUND(P97*Содержание!$H$8*(1+$H$14)*(1-$H$15)*(1-$H$16),0)</f>
        <v>406155</v>
      </c>
      <c r="Q44" s="171">
        <f>ROUND(Q97*Содержание!$H$8*(1+$H$14)*(1-$H$15)*(1-$H$16),0)</f>
        <v>420984</v>
      </c>
      <c r="R44" s="171">
        <f>ROUND(R97*Содержание!$H$8*(1+$H$14)*(1-$H$15)*(1-$H$16),0)</f>
        <v>434830</v>
      </c>
      <c r="S44" s="171">
        <f>ROUND(S97*Содержание!$H$8*(1+$H$14)*(1-$H$15)*(1-$H$16),0)</f>
        <v>443067</v>
      </c>
      <c r="T44" s="171">
        <f>ROUND(T97*Содержание!$H$8*(1+$H$14)*(1-$H$15)*(1-$H$16),0)</f>
        <v>449112</v>
      </c>
      <c r="U44" s="171">
        <f>ROUND(U97*Содержание!$H$8*(1+$H$14)*(1-$H$15)*(1-$H$16),0)</f>
        <v>468887</v>
      </c>
      <c r="V44" s="171">
        <f>ROUND(V97*Содержание!$H$8*(1+$H$14)*(1-$H$15)*(1-$H$16),0)</f>
        <v>475586</v>
      </c>
      <c r="W44" s="171">
        <f>ROUND(W97*Содержание!$H$8*(1+$H$14)*(1-$H$15)*(1-$H$16),0)</f>
        <v>495803</v>
      </c>
      <c r="X44" s="171">
        <f>ROUND(X97*Содержание!$H$8*(1+$H$14)*(1-$H$15)*(1-$H$16),0)</f>
        <v>503162</v>
      </c>
      <c r="Y44" s="171">
        <f>ROUND(Y97*Содержание!$H$8*(1+$H$14)*(1-$H$15)*(1-$H$16),0)</f>
        <v>510086</v>
      </c>
      <c r="Z44" s="171">
        <f>ROUND(Z97*Содержание!$H$8*(1+$H$14)*(1-$H$15)*(1-$H$16),0)</f>
        <v>548864</v>
      </c>
      <c r="AA44" s="171">
        <f>ROUND(AA97*Содержание!$H$8*(1+$H$14)*(1-$H$15)*(1-$H$16),0)</f>
        <v>554686</v>
      </c>
      <c r="AB44" s="171">
        <f>ROUND(AB97*Содержание!$H$8*(1+$H$14)*(1-$H$15)*(1-$H$16),0)</f>
        <v>576329</v>
      </c>
      <c r="AC44" s="171">
        <f>ROUND(AC97*Содержание!$H$8*(1+$H$14)*(1-$H$15)*(1-$H$16),0)</f>
        <v>583799</v>
      </c>
      <c r="AD44" s="171">
        <f>ROUND(AD97*Содержание!$H$8*(1+$H$14)*(1-$H$15)*(1-$H$16),0)</f>
        <v>591819</v>
      </c>
      <c r="AE44" s="171">
        <f>ROUND(AE97*Содержание!$H$8*(1+$H$14)*(1-$H$15)*(1-$H$16),0)</f>
        <v>593907</v>
      </c>
      <c r="AF44" s="171">
        <f>ROUND(AF97*Содержание!$H$8*(1+$H$14)*(1-$H$15)*(1-$H$16),0)</f>
        <v>612694</v>
      </c>
      <c r="AG44" s="171">
        <f>ROUND(AG97*Содержание!$H$8*(1+$H$14)*(1-$H$15)*(1-$H$16),0)</f>
        <v>618297</v>
      </c>
      <c r="AH44" s="171">
        <f>ROUND(AH97*Содержание!$H$8*(1+$H$14)*(1-$H$15)*(1-$H$16),0)</f>
        <v>644443</v>
      </c>
      <c r="AI44" s="171">
        <f>ROUND(AI97*Содержание!$H$8*(1+$H$14)*(1-$H$15)*(1-$H$16),0)</f>
        <v>663121</v>
      </c>
      <c r="AJ44" s="171">
        <f>ROUND(AJ97*Содержание!$H$8*(1+$H$14)*(1-$H$15)*(1-$H$16),0)</f>
        <v>668942</v>
      </c>
      <c r="AK44" s="171">
        <f>ROUND(AK97*Содержание!$H$8*(1+$H$14)*(1-$H$15)*(1-$H$16),0)</f>
        <v>674655</v>
      </c>
      <c r="AL44" s="171">
        <f>ROUND(AL97*Содержание!$H$8*(1+$H$14)*(1-$H$15)*(1-$H$16),0)</f>
        <v>675861</v>
      </c>
      <c r="AM44" s="171">
        <f>ROUND(AM97*Содержание!$H$8*(1+$H$14)*(1-$H$15)*(1-$H$16),0)</f>
        <v>701461</v>
      </c>
      <c r="AN44" s="171">
        <f>ROUND(AN97*Содержание!$H$8*(1+$H$14)*(1-$H$15)*(1-$H$16),0)</f>
        <v>707722</v>
      </c>
      <c r="AO44" s="171">
        <f>ROUND(AO97*Содержание!$H$8*(1+$H$14)*(1-$H$15)*(1-$H$16),0)</f>
        <v>713764</v>
      </c>
      <c r="AP44" s="71"/>
      <c r="AQ44" s="13"/>
      <c r="AR44" s="13"/>
      <c r="AS44" s="94"/>
      <c r="AT44" s="94"/>
      <c r="AU44" s="94"/>
      <c r="AV44" s="94"/>
      <c r="AW44" s="94"/>
      <c r="AX44" s="94"/>
      <c r="AY44" s="94"/>
      <c r="AZ44" s="94"/>
    </row>
    <row r="45" spans="1:52">
      <c r="A45" s="46">
        <v>4875</v>
      </c>
      <c r="B45" s="171">
        <f>ROUND(B98*Содержание!$H$8*(1+$H$14)*(1-$H$15)*(1-$H$16),0)</f>
        <v>237519</v>
      </c>
      <c r="C45" s="171">
        <f>ROUND(C98*Содержание!$H$8*(1+$H$14)*(1-$H$15)*(1-$H$16),0)</f>
        <v>246636</v>
      </c>
      <c r="D45" s="171">
        <f>ROUND(D98*Содержание!$H$8*(1+$H$14)*(1-$H$15)*(1-$H$16),0)</f>
        <v>253559</v>
      </c>
      <c r="E45" s="171">
        <f>ROUND(E98*Содержание!$H$8*(1+$H$14)*(1-$H$15)*(1-$H$16),0)</f>
        <v>275091</v>
      </c>
      <c r="F45" s="171">
        <f>ROUND(F98*Содержание!$H$8*(1+$H$14)*(1-$H$15)*(1-$H$16),0)</f>
        <v>287725</v>
      </c>
      <c r="G45" s="171">
        <f>ROUND(G98*Содержание!$H$8*(1+$H$14)*(1-$H$15)*(1-$H$16),0)</f>
        <v>299700</v>
      </c>
      <c r="H45" s="171">
        <f>ROUND(H98*Содержание!$H$8*(1+$H$14)*(1-$H$15)*(1-$H$16),0)</f>
        <v>306511</v>
      </c>
      <c r="I45" s="171">
        <f>ROUND(I98*Содержание!$H$8*(1+$H$14)*(1-$H$15)*(1-$H$16),0)</f>
        <v>322003</v>
      </c>
      <c r="J45" s="171">
        <f>ROUND(J98*Содержание!$H$8*(1+$H$14)*(1-$H$15)*(1-$H$16),0)</f>
        <v>339140</v>
      </c>
      <c r="K45" s="171">
        <f>ROUND(K98*Содержание!$H$8*(1+$H$14)*(1-$H$15)*(1-$H$16),0)</f>
        <v>345074</v>
      </c>
      <c r="L45" s="171">
        <f>ROUND(L98*Содержание!$H$8*(1+$H$14)*(1-$H$15)*(1-$H$16),0)</f>
        <v>351664</v>
      </c>
      <c r="M45" s="171">
        <f>ROUND(M98*Содержание!$H$8*(1+$H$14)*(1-$H$15)*(1-$H$16),0)</f>
        <v>369352</v>
      </c>
      <c r="N45" s="171">
        <f>ROUND(N98*Содержание!$H$8*(1+$H$14)*(1-$H$15)*(1-$H$16),0)</f>
        <v>379679</v>
      </c>
      <c r="O45" s="171">
        <f>ROUND(O98*Содержание!$H$8*(1+$H$14)*(1-$H$15)*(1-$H$16),0)</f>
        <v>400113</v>
      </c>
      <c r="P45" s="171">
        <f>ROUND(P98*Содержание!$H$8*(1+$H$14)*(1-$H$15)*(1-$H$16),0)</f>
        <v>409012</v>
      </c>
      <c r="Q45" s="171">
        <f>ROUND(Q98*Содержание!$H$8*(1+$H$14)*(1-$H$15)*(1-$H$16),0)</f>
        <v>433620</v>
      </c>
      <c r="R45" s="171">
        <f>ROUND(R98*Содержание!$H$8*(1+$H$14)*(1-$H$15)*(1-$H$16),0)</f>
        <v>439994</v>
      </c>
      <c r="S45" s="171">
        <f>ROUND(S98*Содержание!$H$8*(1+$H$14)*(1-$H$15)*(1-$H$16),0)</f>
        <v>447244</v>
      </c>
      <c r="T45" s="171">
        <f>ROUND(T98*Содержание!$H$8*(1+$H$14)*(1-$H$15)*(1-$H$16),0)</f>
        <v>453616</v>
      </c>
      <c r="U45" s="171">
        <f>ROUND(U98*Содержание!$H$8*(1+$H$14)*(1-$H$15)*(1-$H$16),0)</f>
        <v>473390</v>
      </c>
      <c r="V45" s="171">
        <f>ROUND(V98*Содержание!$H$8*(1+$H$14)*(1-$H$15)*(1-$H$16),0)</f>
        <v>480639</v>
      </c>
      <c r="W45" s="171">
        <f>ROUND(W98*Содержание!$H$8*(1+$H$14)*(1-$H$15)*(1-$H$16),0)</f>
        <v>500855</v>
      </c>
      <c r="X45" s="171">
        <f>ROUND(X98*Содержание!$H$8*(1+$H$14)*(1-$H$15)*(1-$H$16),0)</f>
        <v>508217</v>
      </c>
      <c r="Y45" s="171">
        <f>ROUND(Y98*Содержание!$H$8*(1+$H$14)*(1-$H$15)*(1-$H$16),0)</f>
        <v>515136</v>
      </c>
      <c r="Z45" s="171">
        <f>ROUND(Z98*Содержание!$H$8*(1+$H$14)*(1-$H$15)*(1-$H$16),0)</f>
        <v>554686</v>
      </c>
      <c r="AA45" s="171">
        <f>ROUND(AA98*Содержание!$H$8*(1+$H$14)*(1-$H$15)*(1-$H$16),0)</f>
        <v>578087</v>
      </c>
      <c r="AB45" s="171">
        <f>ROUND(AB98*Содержание!$H$8*(1+$H$14)*(1-$H$15)*(1-$H$16),0)</f>
        <v>583031</v>
      </c>
      <c r="AC45" s="171">
        <f>ROUND(AC98*Содержание!$H$8*(1+$H$14)*(1-$H$15)*(1-$H$16),0)</f>
        <v>589291</v>
      </c>
      <c r="AD45" s="171">
        <f>ROUND(AD98*Содержание!$H$8*(1+$H$14)*(1-$H$15)*(1-$H$16),0)</f>
        <v>594676</v>
      </c>
      <c r="AE45" s="171">
        <f>ROUND(AE98*Содержание!$H$8*(1+$H$14)*(1-$H$15)*(1-$H$16),0)</f>
        <v>600501</v>
      </c>
      <c r="AF45" s="171">
        <f>ROUND(AF98*Содержание!$H$8*(1+$H$14)*(1-$H$15)*(1-$H$16),0)</f>
        <v>619504</v>
      </c>
      <c r="AG45" s="171">
        <f>ROUND(AG98*Содержание!$H$8*(1+$H$14)*(1-$H$15)*(1-$H$16),0)</f>
        <v>632688</v>
      </c>
      <c r="AH45" s="171">
        <f>ROUND(AH98*Содержание!$H$8*(1+$H$14)*(1-$H$15)*(1-$H$16),0)</f>
        <v>652684</v>
      </c>
      <c r="AI45" s="171">
        <f>ROUND(AI98*Содержание!$H$8*(1+$H$14)*(1-$H$15)*(1-$H$16),0)</f>
        <v>670150</v>
      </c>
      <c r="AJ45" s="171">
        <f>ROUND(AJ98*Содержание!$H$8*(1+$H$14)*(1-$H$15)*(1-$H$16),0)</f>
        <v>671362</v>
      </c>
      <c r="AK45" s="171">
        <f>ROUND(AK98*Содержание!$H$8*(1+$H$14)*(1-$H$15)*(1-$H$16),0)</f>
        <v>681905</v>
      </c>
      <c r="AL45" s="171">
        <f>ROUND(AL98*Содержание!$H$8*(1+$H$14)*(1-$H$15)*(1-$H$16),0)</f>
        <v>704537</v>
      </c>
      <c r="AM45" s="171">
        <f>ROUND(AM98*Содержание!$H$8*(1+$H$14)*(1-$H$15)*(1-$H$16),0)</f>
        <v>709589</v>
      </c>
      <c r="AN45" s="171">
        <f>ROUND(AN98*Содержание!$H$8*(1+$H$14)*(1-$H$15)*(1-$H$16),0)</f>
        <v>715853</v>
      </c>
      <c r="AO45" s="171">
        <f>ROUND(AO98*Содержание!$H$8*(1+$H$14)*(1-$H$15)*(1-$H$16),0)</f>
        <v>716622</v>
      </c>
      <c r="AP45" s="71"/>
      <c r="AQ45" s="13"/>
      <c r="AR45" s="13"/>
      <c r="AS45" s="94"/>
      <c r="AT45" s="94"/>
      <c r="AU45" s="94"/>
      <c r="AV45" s="94"/>
      <c r="AW45" s="94"/>
      <c r="AX45" s="94"/>
      <c r="AY45" s="94"/>
      <c r="AZ45" s="94"/>
    </row>
    <row r="46" spans="1:52">
      <c r="A46" s="46">
        <v>5000</v>
      </c>
      <c r="B46" s="171">
        <f>ROUND(B99*Содержание!$H$8*(1+$H$14)*(1-$H$15)*(1-$H$16),0)</f>
        <v>249494</v>
      </c>
      <c r="C46" s="171">
        <f>ROUND(C99*Содержание!$H$8*(1+$H$14)*(1-$H$15)*(1-$H$16),0)</f>
        <v>254438</v>
      </c>
      <c r="D46" s="171">
        <f>ROUND(D99*Содержание!$H$8*(1+$H$14)*(1-$H$15)*(1-$H$16),0)</f>
        <v>272345</v>
      </c>
      <c r="E46" s="171">
        <f>ROUND(E99*Содержание!$H$8*(1+$H$14)*(1-$H$15)*(1-$H$16),0)</f>
        <v>294865</v>
      </c>
      <c r="F46" s="171">
        <f>ROUND(F99*Содержание!$H$8*(1+$H$14)*(1-$H$15)*(1-$H$16),0)</f>
        <v>300139</v>
      </c>
      <c r="G46" s="171">
        <f>ROUND(G99*Содержание!$H$8*(1+$H$14)*(1-$H$15)*(1-$H$16),0)</f>
        <v>310905</v>
      </c>
      <c r="H46" s="171">
        <f>ROUND(H99*Содержание!$H$8*(1+$H$14)*(1-$H$15)*(1-$H$16),0)</f>
        <v>321892</v>
      </c>
      <c r="I46" s="171">
        <f>ROUND(I99*Содержание!$H$8*(1+$H$14)*(1-$H$15)*(1-$H$16),0)</f>
        <v>332548</v>
      </c>
      <c r="J46" s="171">
        <f>ROUND(J99*Содержание!$H$8*(1+$H$14)*(1-$H$15)*(1-$H$16),0)</f>
        <v>344193</v>
      </c>
      <c r="K46" s="171">
        <f>ROUND(K99*Содержание!$H$8*(1+$H$14)*(1-$H$15)*(1-$H$16),0)</f>
        <v>354961</v>
      </c>
      <c r="L46" s="171">
        <f>ROUND(L99*Содержание!$H$8*(1+$H$14)*(1-$H$15)*(1-$H$16),0)</f>
        <v>365508</v>
      </c>
      <c r="M46" s="171">
        <f>ROUND(M99*Содержание!$H$8*(1+$H$14)*(1-$H$15)*(1-$H$16),0)</f>
        <v>387697</v>
      </c>
      <c r="N46" s="171">
        <f>ROUND(N99*Содержание!$H$8*(1+$H$14)*(1-$H$15)*(1-$H$16),0)</f>
        <v>402860</v>
      </c>
      <c r="O46" s="171">
        <f>ROUND(O99*Содержание!$H$8*(1+$H$14)*(1-$H$15)*(1-$H$16),0)</f>
        <v>403190</v>
      </c>
      <c r="P46" s="171">
        <f>ROUND(P99*Содержание!$H$8*(1+$H$14)*(1-$H$15)*(1-$H$16),0)</f>
        <v>413189</v>
      </c>
      <c r="Q46" s="171">
        <f>ROUND(Q99*Содержание!$H$8*(1+$H$14)*(1-$H$15)*(1-$H$16),0)</f>
        <v>436585</v>
      </c>
      <c r="R46" s="171">
        <f>ROUND(R99*Содержание!$H$8*(1+$H$14)*(1-$H$15)*(1-$H$16),0)</f>
        <v>456691</v>
      </c>
      <c r="S46" s="171">
        <f>ROUND(S99*Содержание!$H$8*(1+$H$14)*(1-$H$15)*(1-$H$16),0)</f>
        <v>468006</v>
      </c>
      <c r="T46" s="171">
        <f>ROUND(T99*Содержание!$H$8*(1+$H$14)*(1-$H$15)*(1-$H$16),0)</f>
        <v>479980</v>
      </c>
      <c r="U46" s="171">
        <f>ROUND(U99*Содержание!$H$8*(1+$H$14)*(1-$H$15)*(1-$H$16),0)</f>
        <v>501076</v>
      </c>
      <c r="V46" s="171">
        <f>ROUND(V99*Содержание!$H$8*(1+$H$14)*(1-$H$15)*(1-$H$16),0)</f>
        <v>512939</v>
      </c>
      <c r="W46" s="171">
        <f>ROUND(W99*Содержание!$H$8*(1+$H$14)*(1-$H$15)*(1-$H$16),0)</f>
        <v>524805</v>
      </c>
      <c r="X46" s="171">
        <f>ROUND(X99*Содержание!$H$8*(1+$H$14)*(1-$H$15)*(1-$H$16),0)</f>
        <v>536450</v>
      </c>
      <c r="Y46" s="171">
        <f>ROUND(Y99*Содержание!$H$8*(1+$H$14)*(1-$H$15)*(1-$H$16),0)</f>
        <v>548205</v>
      </c>
      <c r="Z46" s="171">
        <f>ROUND(Z99*Содержание!$H$8*(1+$H$14)*(1-$H$15)*(1-$H$16),0)</f>
        <v>582592</v>
      </c>
      <c r="AA46" s="171">
        <f>ROUND(AA99*Содержание!$H$8*(1+$H$14)*(1-$H$15)*(1-$H$16),0)</f>
        <v>601376</v>
      </c>
      <c r="AB46" s="171">
        <f>ROUND(AB99*Содержание!$H$8*(1+$H$14)*(1-$H$15)*(1-$H$16),0)</f>
        <v>606980</v>
      </c>
      <c r="AC46" s="171">
        <f>ROUND(AC99*Содержание!$H$8*(1+$H$14)*(1-$H$15)*(1-$H$16),0)</f>
        <v>612694</v>
      </c>
      <c r="AD46" s="171">
        <f>ROUND(AD99*Содержание!$H$8*(1+$H$14)*(1-$H$15)*(1-$H$16),0)</f>
        <v>619396</v>
      </c>
      <c r="AE46" s="171">
        <f>ROUND(AE99*Содержание!$H$8*(1+$H$14)*(1-$H$15)*(1-$H$16),0)</f>
        <v>625326</v>
      </c>
      <c r="AF46" s="171">
        <f>ROUND(AF99*Содержание!$H$8*(1+$H$14)*(1-$H$15)*(1-$H$16),0)</f>
        <v>638620</v>
      </c>
      <c r="AG46" s="171">
        <f>ROUND(AG99*Содержание!$H$8*(1+$H$14)*(1-$H$15)*(1-$H$16),0)</f>
        <v>656857</v>
      </c>
      <c r="AH46" s="171">
        <f>ROUND(AH99*Содержание!$H$8*(1+$H$14)*(1-$H$15)*(1-$H$16),0)</f>
        <v>679379</v>
      </c>
      <c r="AI46" s="171">
        <f>ROUND(AI99*Содержание!$H$8*(1+$H$14)*(1-$H$15)*(1-$H$16),0)</f>
        <v>690586</v>
      </c>
      <c r="AJ46" s="171">
        <f>ROUND(AJ99*Содержание!$H$8*(1+$H$14)*(1-$H$15)*(1-$H$16),0)</f>
        <v>704537</v>
      </c>
      <c r="AK46" s="171">
        <f>ROUND(AK99*Содержание!$H$8*(1+$H$14)*(1-$H$15)*(1-$H$16),0)</f>
        <v>705967</v>
      </c>
      <c r="AL46" s="171">
        <f>ROUND(AL99*Содержание!$H$8*(1+$H$14)*(1-$H$15)*(1-$H$16),0)</f>
        <v>732772</v>
      </c>
      <c r="AM46" s="171">
        <f>ROUND(AM99*Содержание!$H$8*(1+$H$14)*(1-$H$15)*(1-$H$16),0)</f>
        <v>739253</v>
      </c>
      <c r="AN46" s="171">
        <f>ROUND(AN99*Содержание!$H$8*(1+$H$14)*(1-$H$15)*(1-$H$16),0)</f>
        <v>740130</v>
      </c>
      <c r="AO46" s="171">
        <f>ROUND(AO99*Содержание!$H$8*(1+$H$14)*(1-$H$15)*(1-$H$16),0)</f>
        <v>749471</v>
      </c>
      <c r="AP46" s="71"/>
      <c r="AQ46" s="13"/>
      <c r="AR46" s="13"/>
      <c r="AS46" s="94"/>
      <c r="AT46" s="94"/>
      <c r="AU46" s="94"/>
      <c r="AV46" s="94"/>
      <c r="AW46" s="94"/>
      <c r="AX46" s="94"/>
      <c r="AY46" s="94"/>
      <c r="AZ46" s="94"/>
    </row>
    <row r="47" spans="1:52">
      <c r="A47" s="46">
        <v>5125</v>
      </c>
      <c r="B47" s="170">
        <f>ROUND(B100*Содержание!$H$8*(1+$H$14)*(1-$H$15)*(1-$H$16),0)</f>
        <v>255646</v>
      </c>
      <c r="C47" s="170">
        <f>ROUND(C100*Содержание!$H$8*(1+$H$14)*(1-$H$15)*(1-$H$16),0)</f>
        <v>267400</v>
      </c>
      <c r="D47" s="170">
        <f>ROUND(D100*Содержание!$H$8*(1+$H$14)*(1-$H$15)*(1-$H$16),0)</f>
        <v>275969</v>
      </c>
      <c r="E47" s="170">
        <f>ROUND(E100*Содержание!$H$8*(1+$H$14)*(1-$H$15)*(1-$H$16),0)</f>
        <v>300030</v>
      </c>
      <c r="F47" s="170">
        <f>ROUND(F100*Содержание!$H$8*(1+$H$14)*(1-$H$15)*(1-$H$16),0)</f>
        <v>305194</v>
      </c>
      <c r="G47" s="170">
        <f>ROUND(G100*Содержание!$H$8*(1+$H$14)*(1-$H$15)*(1-$H$16),0)</f>
        <v>317607</v>
      </c>
      <c r="H47" s="170">
        <f>ROUND(H100*Содержание!$H$8*(1+$H$14)*(1-$H$15)*(1-$H$16),0)</f>
        <v>322770</v>
      </c>
      <c r="I47" s="170">
        <f>ROUND(I100*Содержание!$H$8*(1+$H$14)*(1-$H$15)*(1-$H$16),0)</f>
        <v>350566</v>
      </c>
      <c r="J47" s="170">
        <f>ROUND(J100*Содержание!$H$8*(1+$H$14)*(1-$H$15)*(1-$H$16),0)</f>
        <v>355510</v>
      </c>
      <c r="K47" s="170">
        <f>ROUND(K100*Содержание!$H$8*(1+$H$14)*(1-$H$15)*(1-$H$16),0)</f>
        <v>368912</v>
      </c>
      <c r="L47" s="170">
        <f>ROUND(L100*Содержание!$H$8*(1+$H$14)*(1-$H$15)*(1-$H$16),0)</f>
        <v>374845</v>
      </c>
      <c r="M47" s="170">
        <f>ROUND(M100*Содержание!$H$8*(1+$H$14)*(1-$H$15)*(1-$H$16),0)</f>
        <v>399562</v>
      </c>
      <c r="N47" s="170">
        <f>ROUND(N100*Содержание!$H$8*(1+$H$14)*(1-$H$15)*(1-$H$16),0)</f>
        <v>401542</v>
      </c>
      <c r="O47" s="170">
        <f>ROUND(O100*Содержание!$H$8*(1+$H$14)*(1-$H$15)*(1-$H$16),0)</f>
        <v>409779</v>
      </c>
      <c r="P47" s="170">
        <f>ROUND(P100*Содержание!$H$8*(1+$H$14)*(1-$H$15)*(1-$H$16),0)</f>
        <v>425821</v>
      </c>
      <c r="Q47" s="171">
        <f>ROUND(Q100*Содержание!$H$8*(1+$H$14)*(1-$H$15)*(1-$H$16),0)</f>
        <v>448011</v>
      </c>
      <c r="R47" s="171">
        <f>ROUND(R100*Содержание!$H$8*(1+$H$14)*(1-$H$15)*(1-$H$16),0)</f>
        <v>468006</v>
      </c>
      <c r="S47" s="171">
        <f>ROUND(S100*Содержание!$H$8*(1+$H$14)*(1-$H$15)*(1-$H$16),0)</f>
        <v>480203</v>
      </c>
      <c r="T47" s="171">
        <f>ROUND(T100*Содержание!$H$8*(1+$H$14)*(1-$H$15)*(1-$H$16),0)</f>
        <v>491846</v>
      </c>
      <c r="U47" s="171">
        <f>ROUND(U100*Содержание!$H$8*(1+$H$14)*(1-$H$15)*(1-$H$16),0)</f>
        <v>513599</v>
      </c>
      <c r="V47" s="171">
        <f>ROUND(V100*Содержание!$H$8*(1+$H$14)*(1-$H$15)*(1-$H$16),0)</f>
        <v>514699</v>
      </c>
      <c r="W47" s="171">
        <f>ROUND(W100*Содержание!$H$8*(1+$H$14)*(1-$H$15)*(1-$H$16),0)</f>
        <v>522499</v>
      </c>
      <c r="X47" s="171">
        <f>ROUND(X100*Содержание!$H$8*(1+$H$14)*(1-$H$15)*(1-$H$16),0)</f>
        <v>533045</v>
      </c>
      <c r="Y47" s="171">
        <f>ROUND(Y100*Содержание!$H$8*(1+$H$14)*(1-$H$15)*(1-$H$16),0)</f>
        <v>560730</v>
      </c>
      <c r="Z47" s="171">
        <f>ROUND(Z100*Содержание!$H$8*(1+$H$14)*(1-$H$15)*(1-$H$16),0)</f>
        <v>609946</v>
      </c>
      <c r="AA47" s="171">
        <f>ROUND(AA100*Содержание!$H$8*(1+$H$14)*(1-$H$15)*(1-$H$16),0)</f>
        <v>619396</v>
      </c>
      <c r="AB47" s="171">
        <f>ROUND(AB100*Содержание!$H$8*(1+$H$14)*(1-$H$15)*(1-$H$16),0)</f>
        <v>625438</v>
      </c>
      <c r="AC47" s="171">
        <f>ROUND(AC100*Содержание!$H$8*(1+$H$14)*(1-$H$15)*(1-$H$16),0)</f>
        <v>631480</v>
      </c>
      <c r="AD47" s="171">
        <f>ROUND(AD100*Содержание!$H$8*(1+$H$14)*(1-$H$15)*(1-$H$16),0)</f>
        <v>657954</v>
      </c>
      <c r="AE47" s="171">
        <f>ROUND(AE100*Содержание!$H$8*(1+$H$14)*(1-$H$15)*(1-$H$16),0)</f>
        <v>664438</v>
      </c>
      <c r="AF47" s="171">
        <f>ROUND(AF100*Содержание!$H$8*(1+$H$14)*(1-$H$15)*(1-$H$16),0)</f>
        <v>671139</v>
      </c>
      <c r="AG47" s="170">
        <f>ROUND(AG100*Содержание!$H$8*(1+$H$14)*(1-$H$15)*(1-$H$16),0)</f>
        <v>677841</v>
      </c>
      <c r="AH47" s="170">
        <f>ROUND(AH100*Содержание!$H$8*(1+$H$14)*(1-$H$15)*(1-$H$16),0)</f>
        <v>689707</v>
      </c>
      <c r="AI47" s="170">
        <f>ROUND(AI100*Содержание!$H$8*(1+$H$14)*(1-$H$15)*(1-$H$16),0)</f>
        <v>701898</v>
      </c>
      <c r="AJ47" s="170">
        <f>ROUND(AJ100*Содержание!$H$8*(1+$H$14)*(1-$H$15)*(1-$H$16),0)</f>
        <v>712777</v>
      </c>
      <c r="AK47" s="170">
        <f>ROUND(AK100*Содержание!$H$8*(1+$H$14)*(1-$H$15)*(1-$H$16),0)</f>
        <v>722445</v>
      </c>
      <c r="AL47" s="170">
        <f>ROUND(AL100*Содержание!$H$8*(1+$H$14)*(1-$H$15)*(1-$H$16),0)</f>
        <v>737936</v>
      </c>
      <c r="AM47" s="170">
        <f>ROUND(AM100*Содержание!$H$8*(1+$H$14)*(1-$H$15)*(1-$H$16),0)</f>
        <v>750899</v>
      </c>
      <c r="AN47" s="170">
        <f>ROUND(AN100*Содержание!$H$8*(1+$H$14)*(1-$H$15)*(1-$H$16),0)</f>
        <v>755842</v>
      </c>
      <c r="AO47" s="170">
        <f>ROUND(AO100*Содержание!$H$8*(1+$H$14)*(1-$H$15)*(1-$H$16),0)</f>
        <v>758698</v>
      </c>
      <c r="AP47" s="71"/>
      <c r="AQ47" s="13"/>
      <c r="AR47" s="13"/>
      <c r="AS47" s="94"/>
      <c r="AT47" s="94"/>
      <c r="AU47" s="94"/>
      <c r="AV47" s="94"/>
      <c r="AW47" s="94"/>
      <c r="AX47" s="94"/>
      <c r="AY47" s="94"/>
      <c r="AZ47" s="94"/>
    </row>
    <row r="48" spans="1:52">
      <c r="A48" s="46">
        <v>5250</v>
      </c>
      <c r="B48" s="170">
        <f>ROUND(B101*Содержание!$H$8*(1+$H$14)*(1-$H$15)*(1-$H$16),0)</f>
        <v>260699</v>
      </c>
      <c r="C48" s="170">
        <f>ROUND(C101*Содержание!$H$8*(1+$H$14)*(1-$H$15)*(1-$H$16),0)</f>
        <v>270587</v>
      </c>
      <c r="D48" s="170">
        <f>ROUND(D101*Содержание!$H$8*(1+$H$14)*(1-$H$15)*(1-$H$16),0)</f>
        <v>282562</v>
      </c>
      <c r="E48" s="170">
        <f>ROUND(E101*Содержание!$H$8*(1+$H$14)*(1-$H$15)*(1-$H$16),0)</f>
        <v>307170</v>
      </c>
      <c r="F48" s="170">
        <f>ROUND(F101*Содержание!$H$8*(1+$H$14)*(1-$H$15)*(1-$H$16),0)</f>
        <v>310026</v>
      </c>
      <c r="G48" s="170">
        <f>ROUND(G101*Содержание!$H$8*(1+$H$14)*(1-$H$15)*(1-$H$16),0)</f>
        <v>321672</v>
      </c>
      <c r="H48" s="170">
        <f>ROUND(H101*Содержание!$H$8*(1+$H$14)*(1-$H$15)*(1-$H$16),0)</f>
        <v>333428</v>
      </c>
      <c r="I48" s="170">
        <f>ROUND(I101*Содержание!$H$8*(1+$H$14)*(1-$H$15)*(1-$H$16),0)</f>
        <v>354410</v>
      </c>
      <c r="J48" s="170">
        <f>ROUND(J101*Содержание!$H$8*(1+$H$14)*(1-$H$15)*(1-$H$16),0)</f>
        <v>358585</v>
      </c>
      <c r="K48" s="170">
        <f>ROUND(K101*Содержание!$H$8*(1+$H$14)*(1-$H$15)*(1-$H$16),0)</f>
        <v>373858</v>
      </c>
      <c r="L48" s="170">
        <f>ROUND(L101*Содержание!$H$8*(1+$H$14)*(1-$H$15)*(1-$H$16),0)</f>
        <v>387260</v>
      </c>
      <c r="M48" s="170">
        <f>ROUND(M101*Содержание!$H$8*(1+$H$14)*(1-$H$15)*(1-$H$16),0)</f>
        <v>411099</v>
      </c>
      <c r="N48" s="170">
        <f>ROUND(N101*Содержание!$H$8*(1+$H$14)*(1-$H$15)*(1-$H$16),0)</f>
        <v>409120</v>
      </c>
      <c r="O48" s="170">
        <f>ROUND(O101*Содержание!$H$8*(1+$H$14)*(1-$H$15)*(1-$H$16),0)</f>
        <v>427797</v>
      </c>
      <c r="P48" s="170">
        <f>ROUND(P101*Содержание!$H$8*(1+$H$14)*(1-$H$15)*(1-$H$16),0)</f>
        <v>431202</v>
      </c>
      <c r="Q48" s="171">
        <f>ROUND(Q101*Содержание!$H$8*(1+$H$14)*(1-$H$15)*(1-$H$16),0)</f>
        <v>459218</v>
      </c>
      <c r="R48" s="171">
        <f>ROUND(R101*Содержание!$H$8*(1+$H$14)*(1-$H$15)*(1-$H$16),0)</f>
        <v>480203</v>
      </c>
      <c r="S48" s="171">
        <f>ROUND(S101*Содержание!$H$8*(1+$H$14)*(1-$H$15)*(1-$H$16),0)</f>
        <v>492394</v>
      </c>
      <c r="T48" s="171">
        <f>ROUND(T101*Содержание!$H$8*(1+$H$14)*(1-$H$15)*(1-$H$16),0)</f>
        <v>489540</v>
      </c>
      <c r="U48" s="171">
        <f>ROUND(U101*Содержание!$H$8*(1+$H$14)*(1-$H$15)*(1-$H$16),0)</f>
        <v>509973</v>
      </c>
      <c r="V48" s="171">
        <f>ROUND(V101*Содержание!$H$8*(1+$H$14)*(1-$H$15)*(1-$H$16),0)</f>
        <v>531616</v>
      </c>
      <c r="W48" s="171">
        <f>ROUND(W101*Содержание!$H$8*(1+$H$14)*(1-$H$15)*(1-$H$16),0)</f>
        <v>535791</v>
      </c>
      <c r="X48" s="171">
        <f>ROUND(X101*Содержание!$H$8*(1+$H$14)*(1-$H$15)*(1-$H$16),0)</f>
        <v>539855</v>
      </c>
      <c r="Y48" s="171">
        <f>ROUND(Y101*Содержание!$H$8*(1+$H$14)*(1-$H$15)*(1-$H$16),0)</f>
        <v>578637</v>
      </c>
      <c r="Z48" s="171">
        <f>ROUND(Z101*Содержание!$H$8*(1+$H$14)*(1-$H$15)*(1-$H$16),0)</f>
        <v>634666</v>
      </c>
      <c r="AA48" s="171">
        <f>ROUND(AA101*Содержание!$H$8*(1+$H$14)*(1-$H$15)*(1-$H$16),0)</f>
        <v>643675</v>
      </c>
      <c r="AB48" s="171">
        <f>ROUND(AB101*Содержание!$H$8*(1+$H$14)*(1-$H$15)*(1-$H$16),0)</f>
        <v>649938</v>
      </c>
      <c r="AC48" s="171">
        <f>ROUND(AC101*Содержание!$H$8*(1+$H$14)*(1-$H$15)*(1-$H$16),0)</f>
        <v>666196</v>
      </c>
      <c r="AD48" s="171">
        <f>ROUND(AD101*Содержание!$H$8*(1+$H$14)*(1-$H$15)*(1-$H$16),0)</f>
        <v>685971</v>
      </c>
      <c r="AE48" s="171">
        <f>ROUND(AE101*Содержание!$H$8*(1+$H$14)*(1-$H$15)*(1-$H$16),0)</f>
        <v>691024</v>
      </c>
      <c r="AF48" s="171">
        <f>ROUND(AF101*Содержание!$H$8*(1+$H$14)*(1-$H$15)*(1-$H$16),0)</f>
        <v>707064</v>
      </c>
      <c r="AG48" s="170">
        <f>ROUND(AG101*Содержание!$H$8*(1+$H$14)*(1-$H$15)*(1-$H$16),0)</f>
        <v>713875</v>
      </c>
      <c r="AH48" s="170">
        <f>ROUND(AH101*Содержание!$H$8*(1+$H$14)*(1-$H$15)*(1-$H$16),0)</f>
        <v>718162</v>
      </c>
      <c r="AI48" s="170">
        <f>ROUND(AI101*Содержание!$H$8*(1+$H$14)*(1-$H$15)*(1-$H$16),0)</f>
        <v>732552</v>
      </c>
      <c r="AJ48" s="170">
        <f>ROUND(AJ101*Содержание!$H$8*(1+$H$14)*(1-$H$15)*(1-$H$16),0)</f>
        <v>747492</v>
      </c>
      <c r="AK48" s="170">
        <f>ROUND(AK101*Содержание!$H$8*(1+$H$14)*(1-$H$15)*(1-$H$16),0)</f>
        <v>753426</v>
      </c>
      <c r="AL48" s="170">
        <f>ROUND(AL101*Содержание!$H$8*(1+$H$14)*(1-$H$15)*(1-$H$16),0)</f>
        <v>765070</v>
      </c>
      <c r="AM48" s="170">
        <f>ROUND(AM101*Содержание!$H$8*(1+$H$14)*(1-$H$15)*(1-$H$16),0)</f>
        <v>778912</v>
      </c>
      <c r="AN48" s="170">
        <f>ROUND(AN101*Содержание!$H$8*(1+$H$14)*(1-$H$15)*(1-$H$16),0)</f>
        <v>786493</v>
      </c>
      <c r="AO48" s="170">
        <f>ROUND(AO101*Содержание!$H$8*(1+$H$14)*(1-$H$15)*(1-$H$16),0)</f>
        <v>805169</v>
      </c>
      <c r="AP48" s="71"/>
      <c r="AQ48" s="13"/>
      <c r="AR48" s="13"/>
      <c r="AS48" s="94"/>
      <c r="AT48" s="94"/>
      <c r="AU48" s="94"/>
      <c r="AV48" s="94"/>
      <c r="AW48" s="94"/>
      <c r="AX48" s="94"/>
      <c r="AY48" s="94"/>
      <c r="AZ48" s="94"/>
    </row>
    <row r="49" spans="1:52">
      <c r="A49" s="46">
        <v>5375</v>
      </c>
      <c r="B49" s="170">
        <f>ROUND(B102*Содержание!$H$8*(1+$H$14)*(1-$H$15)*(1-$H$16),0)</f>
        <v>268169</v>
      </c>
      <c r="C49" s="170">
        <f>ROUND(C102*Содержание!$H$8*(1+$H$14)*(1-$H$15)*(1-$H$16),0)</f>
        <v>273774</v>
      </c>
      <c r="D49" s="170">
        <f>ROUND(D102*Содержание!$H$8*(1+$H$14)*(1-$H$15)*(1-$H$16),0)</f>
        <v>289045</v>
      </c>
      <c r="E49" s="170">
        <f>ROUND(E102*Содержание!$H$8*(1+$H$14)*(1-$H$15)*(1-$H$16),0)</f>
        <v>310357</v>
      </c>
      <c r="F49" s="170">
        <f>ROUND(F102*Содержание!$H$8*(1+$H$14)*(1-$H$15)*(1-$H$16),0)</f>
        <v>312884</v>
      </c>
      <c r="G49" s="170">
        <f>ROUND(G102*Содержание!$H$8*(1+$H$14)*(1-$H$15)*(1-$H$16),0)</f>
        <v>325406</v>
      </c>
      <c r="H49" s="170">
        <f>ROUND(H102*Содержание!$H$8*(1+$H$14)*(1-$H$15)*(1-$H$16),0)</f>
        <v>337274</v>
      </c>
      <c r="I49" s="170">
        <f>ROUND(I102*Содержание!$H$8*(1+$H$14)*(1-$H$15)*(1-$H$16),0)</f>
        <v>359246</v>
      </c>
      <c r="J49" s="170">
        <f>ROUND(J102*Содержание!$H$8*(1+$H$14)*(1-$H$15)*(1-$H$16),0)</f>
        <v>364406</v>
      </c>
      <c r="K49" s="170">
        <f>ROUND(K102*Содержание!$H$8*(1+$H$14)*(1-$H$15)*(1-$H$16),0)</f>
        <v>378252</v>
      </c>
      <c r="L49" s="170">
        <f>ROUND(L102*Содержание!$H$8*(1+$H$14)*(1-$H$15)*(1-$H$16),0)</f>
        <v>391433</v>
      </c>
      <c r="M49" s="170">
        <f>ROUND(M102*Содержание!$H$8*(1+$H$14)*(1-$H$15)*(1-$H$16),0)</f>
        <v>416592</v>
      </c>
      <c r="N49" s="170">
        <f>ROUND(N102*Содержание!$H$8*(1+$H$14)*(1-$H$15)*(1-$H$16),0)</f>
        <v>413736</v>
      </c>
      <c r="O49" s="170">
        <f>ROUND(O102*Содержание!$H$8*(1+$H$14)*(1-$H$15)*(1-$H$16),0)</f>
        <v>433949</v>
      </c>
      <c r="P49" s="170">
        <f>ROUND(P102*Содержание!$H$8*(1+$H$14)*(1-$H$15)*(1-$H$16),0)</f>
        <v>438563</v>
      </c>
      <c r="Q49" s="170">
        <f>ROUND(Q102*Содержание!$H$8*(1+$H$14)*(1-$H$15)*(1-$H$16),0)</f>
        <v>459877</v>
      </c>
      <c r="R49" s="170">
        <f>ROUND(R102*Содержание!$H$8*(1+$H$14)*(1-$H$15)*(1-$H$16),0)</f>
        <v>481298</v>
      </c>
      <c r="S49" s="170">
        <f>ROUND(S102*Содержание!$H$8*(1+$H$14)*(1-$H$15)*(1-$H$16),0)</f>
        <v>493493</v>
      </c>
      <c r="T49" s="170">
        <f>ROUND(T102*Содержание!$H$8*(1+$H$14)*(1-$H$15)*(1-$H$16),0)</f>
        <v>504922</v>
      </c>
      <c r="U49" s="170">
        <f>ROUND(U102*Содержание!$H$8*(1+$H$14)*(1-$H$15)*(1-$H$16),0)</f>
        <v>532165</v>
      </c>
      <c r="V49" s="170">
        <f>ROUND(V102*Содержание!$H$8*(1+$H$14)*(1-$H$15)*(1-$H$16),0)</f>
        <v>533264</v>
      </c>
      <c r="W49" s="170">
        <f>ROUND(W102*Содержание!$H$8*(1+$H$14)*(1-$H$15)*(1-$H$16),0)</f>
        <v>537659</v>
      </c>
      <c r="X49" s="170">
        <f>ROUND(X102*Содержание!$H$8*(1+$H$14)*(1-$H$15)*(1-$H$16),0)</f>
        <v>551501</v>
      </c>
      <c r="Y49" s="170">
        <f>ROUND(Y102*Содержание!$H$8*(1+$H$14)*(1-$H$15)*(1-$H$16),0)</f>
        <v>581932</v>
      </c>
      <c r="Z49" s="170">
        <f>ROUND(Z102*Содержание!$H$8*(1+$H$14)*(1-$H$15)*(1-$H$16),0)</f>
        <v>645761</v>
      </c>
      <c r="AA49" s="170">
        <f>ROUND(AA102*Содержание!$H$8*(1+$H$14)*(1-$H$15)*(1-$H$16),0)</f>
        <v>653011</v>
      </c>
      <c r="AB49" s="170">
        <f>ROUND(AB102*Содержание!$H$8*(1+$H$14)*(1-$H$15)*(1-$H$16),0)</f>
        <v>658286</v>
      </c>
      <c r="AC49" s="170">
        <f>ROUND(AC102*Содержание!$H$8*(1+$H$14)*(1-$H$15)*(1-$H$16),0)</f>
        <v>670260</v>
      </c>
      <c r="AD49" s="170">
        <f>ROUND(AD102*Содержание!$H$8*(1+$H$14)*(1-$H$15)*(1-$H$16),0)</f>
        <v>690365</v>
      </c>
      <c r="AE49" s="170">
        <f>ROUND(AE102*Содержание!$H$8*(1+$H$14)*(1-$H$15)*(1-$H$16),0)</f>
        <v>698715</v>
      </c>
      <c r="AF49" s="170">
        <f>ROUND(AF102*Содержание!$H$8*(1+$H$14)*(1-$H$15)*(1-$H$16),0)</f>
        <v>714206</v>
      </c>
      <c r="AG49" s="170">
        <f>ROUND(AG102*Содержание!$H$8*(1+$H$14)*(1-$H$15)*(1-$H$16),0)</f>
        <v>725630</v>
      </c>
      <c r="AH49" s="170">
        <f>ROUND(AH102*Содержание!$H$8*(1+$H$14)*(1-$H$15)*(1-$H$16),0)</f>
        <v>745294</v>
      </c>
      <c r="AI49" s="170">
        <f>ROUND(AI102*Содержание!$H$8*(1+$H$14)*(1-$H$15)*(1-$H$16),0)</f>
        <v>751777</v>
      </c>
      <c r="AJ49" s="170">
        <f>ROUND(AJ102*Содержание!$H$8*(1+$H$14)*(1-$H$15)*(1-$H$16),0)</f>
        <v>755293</v>
      </c>
      <c r="AK49" s="170">
        <f>ROUND(AK102*Содержание!$H$8*(1+$H$14)*(1-$H$15)*(1-$H$16),0)</f>
        <v>769136</v>
      </c>
      <c r="AL49" s="170">
        <f>ROUND(AL102*Содержание!$H$8*(1+$H$14)*(1-$H$15)*(1-$H$16),0)</f>
        <v>780781</v>
      </c>
      <c r="AM49" s="170">
        <f>ROUND(AM102*Содержание!$H$8*(1+$H$14)*(1-$H$15)*(1-$H$16),0)</f>
        <v>787152</v>
      </c>
      <c r="AN49" s="170">
        <f>ROUND(AN102*Содержание!$H$8*(1+$H$14)*(1-$H$15)*(1-$H$16),0)</f>
        <v>806487</v>
      </c>
      <c r="AO49" s="170">
        <f>ROUND(AO102*Содержание!$H$8*(1+$H$14)*(1-$H$15)*(1-$H$16),0)</f>
        <v>813408</v>
      </c>
      <c r="AP49" s="71"/>
      <c r="AQ49" s="13"/>
      <c r="AR49" s="13"/>
      <c r="AS49" s="94"/>
      <c r="AT49" s="94"/>
      <c r="AU49" s="94"/>
      <c r="AV49" s="94"/>
      <c r="AW49" s="94"/>
      <c r="AX49" s="94"/>
      <c r="AY49" s="94"/>
      <c r="AZ49" s="94"/>
    </row>
    <row r="50" spans="1:52">
      <c r="A50" s="46">
        <v>5500</v>
      </c>
      <c r="B50" s="170">
        <f>ROUND(B103*Содержание!$H$8*(1+$H$14)*(1-$H$15)*(1-$H$16),0)</f>
        <v>273116</v>
      </c>
      <c r="C50" s="170">
        <f>ROUND(C103*Содержание!$H$8*(1+$H$14)*(1-$H$15)*(1-$H$16),0)</f>
        <v>290252</v>
      </c>
      <c r="D50" s="170">
        <f>ROUND(D103*Содержание!$H$8*(1+$H$14)*(1-$H$15)*(1-$H$16),0)</f>
        <v>300689</v>
      </c>
      <c r="E50" s="170">
        <f>ROUND(E103*Содержание!$H$8*(1+$H$14)*(1-$H$15)*(1-$H$16),0)</f>
        <v>323428</v>
      </c>
      <c r="F50" s="170">
        <f>ROUND(F103*Содержание!$H$8*(1+$H$14)*(1-$H$15)*(1-$H$16),0)</f>
        <v>325848</v>
      </c>
      <c r="G50" s="170">
        <f>ROUND(G103*Содержание!$H$8*(1+$H$14)*(1-$H$15)*(1-$H$16),0)</f>
        <v>338151</v>
      </c>
      <c r="H50" s="170">
        <f>ROUND(H103*Содержание!$H$8*(1+$H$14)*(1-$H$15)*(1-$H$16),0)</f>
        <v>351555</v>
      </c>
      <c r="I50" s="170">
        <f>ROUND(I103*Содержание!$H$8*(1+$H$14)*(1-$H$15)*(1-$H$16),0)</f>
        <v>366055</v>
      </c>
      <c r="J50" s="170">
        <f>ROUND(J103*Содержание!$H$8*(1+$H$14)*(1-$H$15)*(1-$H$16),0)</f>
        <v>381216</v>
      </c>
      <c r="K50" s="170">
        <f>ROUND(K103*Содержание!$H$8*(1+$H$14)*(1-$H$15)*(1-$H$16),0)</f>
        <v>390006</v>
      </c>
      <c r="L50" s="170">
        <f>ROUND(L103*Содержание!$H$8*(1+$H$14)*(1-$H$15)*(1-$H$16),0)</f>
        <v>400113</v>
      </c>
      <c r="M50" s="170">
        <f>ROUND(M103*Содержание!$H$8*(1+$H$14)*(1-$H$15)*(1-$H$16),0)</f>
        <v>432412</v>
      </c>
      <c r="N50" s="170">
        <f>ROUND(N103*Содержание!$H$8*(1+$H$14)*(1-$H$15)*(1-$H$16),0)</f>
        <v>431534</v>
      </c>
      <c r="O50" s="170">
        <f>ROUND(O103*Содержание!$H$8*(1+$H$14)*(1-$H$15)*(1-$H$16),0)</f>
        <v>443398</v>
      </c>
      <c r="P50" s="170">
        <f>ROUND(P103*Содержание!$H$8*(1+$H$14)*(1-$H$15)*(1-$H$16),0)</f>
        <v>453064</v>
      </c>
      <c r="Q50" s="170">
        <f>ROUND(Q103*Содержание!$H$8*(1+$H$14)*(1-$H$15)*(1-$H$16),0)</f>
        <v>482619</v>
      </c>
      <c r="R50" s="170">
        <f>ROUND(R103*Содержание!$H$8*(1+$H$14)*(1-$H$15)*(1-$H$16),0)</f>
        <v>484158</v>
      </c>
      <c r="S50" s="170">
        <f>ROUND(S103*Содержание!$H$8*(1+$H$14)*(1-$H$15)*(1-$H$16),0)</f>
        <v>494812</v>
      </c>
      <c r="T50" s="170">
        <f>ROUND(T103*Содержание!$H$8*(1+$H$14)*(1-$H$15)*(1-$H$16),0)</f>
        <v>517444</v>
      </c>
      <c r="U50" s="170">
        <f>ROUND(U103*Содержание!$H$8*(1+$H$14)*(1-$H$15)*(1-$H$16),0)</f>
        <v>544031</v>
      </c>
      <c r="V50" s="170">
        <f>ROUND(V103*Содержание!$H$8*(1+$H$14)*(1-$H$15)*(1-$H$16),0)</f>
        <v>545788</v>
      </c>
      <c r="W50" s="170">
        <f>ROUND(W103*Содержание!$H$8*(1+$H$14)*(1-$H$15)*(1-$H$16),0)</f>
        <v>573142</v>
      </c>
      <c r="X50" s="170">
        <f>ROUND(X103*Содержание!$H$8*(1+$H$14)*(1-$H$15)*(1-$H$16),0)</f>
        <v>578637</v>
      </c>
      <c r="Y50" s="170">
        <f>ROUND(Y103*Содержание!$H$8*(1+$H$14)*(1-$H$15)*(1-$H$16),0)</f>
        <v>584128</v>
      </c>
      <c r="Z50" s="170">
        <f>ROUND(Z103*Содержание!$H$8*(1+$H$14)*(1-$H$15)*(1-$H$16),0)</f>
        <v>652133</v>
      </c>
      <c r="AA50" s="170">
        <f>ROUND(AA103*Содержание!$H$8*(1+$H$14)*(1-$H$15)*(1-$H$16),0)</f>
        <v>659383</v>
      </c>
      <c r="AB50" s="170">
        <f>ROUND(AB103*Содержание!$H$8*(1+$H$14)*(1-$H$15)*(1-$H$16),0)</f>
        <v>665096</v>
      </c>
      <c r="AC50" s="170">
        <f>ROUND(AC103*Содержание!$H$8*(1+$H$14)*(1-$H$15)*(1-$H$16),0)</f>
        <v>677072</v>
      </c>
      <c r="AD50" s="170">
        <f>ROUND(AD103*Содержание!$H$8*(1+$H$14)*(1-$H$15)*(1-$H$16),0)</f>
        <v>698494</v>
      </c>
      <c r="AE50" s="170">
        <f>ROUND(AE103*Содержание!$H$8*(1+$H$14)*(1-$H$15)*(1-$H$16),0)</f>
        <v>706735</v>
      </c>
      <c r="AF50" s="170">
        <f>ROUND(AF103*Содержание!$H$8*(1+$H$14)*(1-$H$15)*(1-$H$16),0)</f>
        <v>718488</v>
      </c>
      <c r="AG50" s="170">
        <f>ROUND(AG103*Содержание!$H$8*(1+$H$14)*(1-$H$15)*(1-$H$16),0)</f>
        <v>735849</v>
      </c>
      <c r="AH50" s="170">
        <f>ROUND(AH103*Содержание!$H$8*(1+$H$14)*(1-$H$15)*(1-$H$16),0)</f>
        <v>749909</v>
      </c>
      <c r="AI50" s="170">
        <f>ROUND(AI103*Содержание!$H$8*(1+$H$14)*(1-$H$15)*(1-$H$16),0)</f>
        <v>759357</v>
      </c>
      <c r="AJ50" s="170">
        <f>ROUND(AJ103*Содержание!$H$8*(1+$H$14)*(1-$H$15)*(1-$H$16),0)</f>
        <v>775726</v>
      </c>
      <c r="AK50" s="170">
        <f>ROUND(AK103*Содержание!$H$8*(1+$H$14)*(1-$H$15)*(1-$H$16),0)</f>
        <v>778474</v>
      </c>
      <c r="AL50" s="170">
        <f>ROUND(AL103*Содержание!$H$8*(1+$H$14)*(1-$H$15)*(1-$H$16),0)</f>
        <v>788250</v>
      </c>
      <c r="AM50" s="170">
        <f>ROUND(AM103*Содержание!$H$8*(1+$H$14)*(1-$H$15)*(1-$H$16),0)</f>
        <v>799676</v>
      </c>
      <c r="AN50" s="170">
        <f>ROUND(AN103*Содержание!$H$8*(1+$H$14)*(1-$H$15)*(1-$H$16),0)</f>
        <v>814617</v>
      </c>
      <c r="AO50" s="170">
        <f>ROUND(AO103*Содержание!$H$8*(1+$H$14)*(1-$H$15)*(1-$H$16),0)</f>
        <v>832964</v>
      </c>
      <c r="AP50" s="71"/>
      <c r="AQ50" s="13"/>
      <c r="AR50" s="13"/>
      <c r="AS50" s="94"/>
      <c r="AT50" s="94"/>
      <c r="AU50" s="94"/>
      <c r="AV50" s="94"/>
      <c r="AW50" s="94"/>
      <c r="AX50" s="94"/>
      <c r="AY50" s="94"/>
      <c r="AZ50" s="94"/>
    </row>
    <row r="51" spans="1:52">
      <c r="A51" s="46">
        <v>5625</v>
      </c>
      <c r="B51" s="170">
        <f>ROUND(B104*Содержание!$H$8*(1+$H$14)*(1-$H$15)*(1-$H$16),0)</f>
        <v>283222</v>
      </c>
      <c r="C51" s="170">
        <f>ROUND(C104*Содержание!$H$8*(1+$H$14)*(1-$H$15)*(1-$H$16),0)</f>
        <v>293877</v>
      </c>
      <c r="D51" s="170">
        <f>ROUND(D104*Содержание!$H$8*(1+$H$14)*(1-$H$15)*(1-$H$16),0)</f>
        <v>304863</v>
      </c>
      <c r="E51" s="170">
        <f>ROUND(E104*Содержание!$H$8*(1+$H$14)*(1-$H$15)*(1-$H$16),0)</f>
        <v>324968</v>
      </c>
      <c r="F51" s="170">
        <f>ROUND(F104*Содержание!$H$8*(1+$H$14)*(1-$H$15)*(1-$H$16),0)</f>
        <v>335186</v>
      </c>
      <c r="G51" s="170">
        <f>ROUND(G104*Содержание!$H$8*(1+$H$14)*(1-$H$15)*(1-$H$16),0)</f>
        <v>347928</v>
      </c>
      <c r="H51" s="170">
        <f>ROUND(H104*Содержание!$H$8*(1+$H$14)*(1-$H$15)*(1-$H$16),0)</f>
        <v>362321</v>
      </c>
      <c r="I51" s="170">
        <f>ROUND(I104*Содержание!$H$8*(1+$H$14)*(1-$H$15)*(1-$H$16),0)</f>
        <v>380007</v>
      </c>
      <c r="J51" s="170">
        <f>ROUND(J104*Содержание!$H$8*(1+$H$14)*(1-$H$15)*(1-$H$16),0)</f>
        <v>396048</v>
      </c>
      <c r="K51" s="170">
        <f>ROUND(K104*Содержание!$H$8*(1+$H$14)*(1-$H$15)*(1-$H$16),0)</f>
        <v>403849</v>
      </c>
      <c r="L51" s="170">
        <f>ROUND(L104*Содержание!$H$8*(1+$H$14)*(1-$H$15)*(1-$H$16),0)</f>
        <v>413189</v>
      </c>
      <c r="M51" s="170">
        <f>ROUND(M104*Содержание!$H$8*(1+$H$14)*(1-$H$15)*(1-$H$16),0)</f>
        <v>438563</v>
      </c>
      <c r="N51" s="170">
        <f>ROUND(N104*Содержание!$H$8*(1+$H$14)*(1-$H$15)*(1-$H$16),0)</f>
        <v>452297</v>
      </c>
      <c r="O51" s="170">
        <f>ROUND(O104*Содержание!$H$8*(1+$H$14)*(1-$H$15)*(1-$H$16),0)</f>
        <v>458669</v>
      </c>
      <c r="P51" s="170">
        <f>ROUND(P104*Содержание!$H$8*(1+$H$14)*(1-$H$15)*(1-$H$16),0)</f>
        <v>475586</v>
      </c>
      <c r="Q51" s="170">
        <f>ROUND(Q104*Содержание!$H$8*(1+$H$14)*(1-$H$15)*(1-$H$16),0)</f>
        <v>500855</v>
      </c>
      <c r="R51" s="170">
        <f>ROUND(R104*Содержание!$H$8*(1+$H$14)*(1-$H$15)*(1-$H$16),0)</f>
        <v>508656</v>
      </c>
      <c r="S51" s="170">
        <f>ROUND(S104*Содержание!$H$8*(1+$H$14)*(1-$H$15)*(1-$H$16),0)</f>
        <v>522607</v>
      </c>
      <c r="T51" s="170">
        <f>ROUND(T104*Содержание!$H$8*(1+$H$14)*(1-$H$15)*(1-$H$16),0)</f>
        <v>537659</v>
      </c>
      <c r="U51" s="170">
        <f>ROUND(U104*Содержание!$H$8*(1+$H$14)*(1-$H$15)*(1-$H$16),0)</f>
        <v>553916</v>
      </c>
      <c r="V51" s="170">
        <f>ROUND(V104*Содержание!$H$8*(1+$H$14)*(1-$H$15)*(1-$H$16),0)</f>
        <v>560949</v>
      </c>
      <c r="W51" s="170">
        <f>ROUND(W104*Содержание!$H$8*(1+$H$14)*(1-$H$15)*(1-$H$16),0)</f>
        <v>585888</v>
      </c>
      <c r="X51" s="170">
        <f>ROUND(X104*Содержание!$H$8*(1+$H$14)*(1-$H$15)*(1-$H$16),0)</f>
        <v>588743</v>
      </c>
      <c r="Y51" s="170">
        <f>ROUND(Y104*Содержание!$H$8*(1+$H$14)*(1-$H$15)*(1-$H$16),0)</f>
        <v>595445</v>
      </c>
      <c r="Z51" s="170">
        <f>ROUND(Z104*Содержание!$H$8*(1+$H$14)*(1-$H$15)*(1-$H$16),0)</f>
        <v>668942</v>
      </c>
      <c r="AA51" s="170">
        <f>ROUND(AA104*Содержание!$H$8*(1+$H$14)*(1-$H$15)*(1-$H$16),0)</f>
        <v>673227</v>
      </c>
      <c r="AB51" s="170">
        <f>ROUND(AB104*Содержание!$H$8*(1+$H$14)*(1-$H$15)*(1-$H$16),0)</f>
        <v>692560</v>
      </c>
      <c r="AC51" s="170">
        <f>ROUND(AC104*Содержание!$H$8*(1+$H$14)*(1-$H$15)*(1-$H$16),0)</f>
        <v>714643</v>
      </c>
      <c r="AD51" s="170">
        <f>ROUND(AD104*Содержание!$H$8*(1+$H$14)*(1-$H$15)*(1-$H$16),0)</f>
        <v>730025</v>
      </c>
      <c r="AE51" s="170">
        <f>ROUND(AE104*Содержание!$H$8*(1+$H$14)*(1-$H$15)*(1-$H$16),0)</f>
        <v>737715</v>
      </c>
      <c r="AF51" s="170">
        <f>ROUND(AF104*Содержание!$H$8*(1+$H$14)*(1-$H$15)*(1-$H$16),0)</f>
        <v>756062</v>
      </c>
      <c r="AG51" s="170">
        <f>ROUND(AG104*Содержание!$H$8*(1+$H$14)*(1-$H$15)*(1-$H$16),0)</f>
        <v>771332</v>
      </c>
      <c r="AH51" s="170">
        <f>ROUND(AH104*Содержание!$H$8*(1+$H$14)*(1-$H$15)*(1-$H$16),0)</f>
        <v>776604</v>
      </c>
      <c r="AI51" s="170">
        <f>ROUND(AI104*Содержание!$H$8*(1+$H$14)*(1-$H$15)*(1-$H$16),0)</f>
        <v>784075</v>
      </c>
      <c r="AJ51" s="170">
        <f>ROUND(AJ104*Содержание!$H$8*(1+$H$14)*(1-$H$15)*(1-$H$16),0)</f>
        <v>803961</v>
      </c>
      <c r="AK51" s="170">
        <f>ROUND(AK104*Содержание!$H$8*(1+$H$14)*(1-$H$15)*(1-$H$16),0)</f>
        <v>809563</v>
      </c>
      <c r="AL51" s="170">
        <f>ROUND(AL104*Содержание!$H$8*(1+$H$14)*(1-$H$15)*(1-$H$16),0)</f>
        <v>822088</v>
      </c>
      <c r="AM51" s="170">
        <f>ROUND(AM104*Содержание!$H$8*(1+$H$14)*(1-$H$15)*(1-$H$16),0)</f>
        <v>848783</v>
      </c>
      <c r="AN51" s="170">
        <f>ROUND(AN104*Содержание!$H$8*(1+$H$14)*(1-$H$15)*(1-$H$16),0)</f>
        <v>852849</v>
      </c>
      <c r="AO51" s="170">
        <f>ROUND(AO104*Содержание!$H$8*(1+$H$14)*(1-$H$15)*(1-$H$16),0)</f>
        <v>861089</v>
      </c>
      <c r="AP51" s="71"/>
      <c r="AQ51" s="222"/>
      <c r="AR51" s="13"/>
      <c r="AS51" s="94"/>
      <c r="AT51" s="94"/>
      <c r="AU51" s="94"/>
      <c r="AV51" s="222"/>
      <c r="AW51" s="94"/>
      <c r="AX51" s="94"/>
      <c r="AY51" s="94"/>
      <c r="AZ51" s="94"/>
    </row>
    <row r="52" spans="1:52">
      <c r="A52" s="46">
        <v>5750</v>
      </c>
      <c r="B52" s="170">
        <f>ROUND(B105*Содержание!$H$8*(1+$H$14)*(1-$H$15)*(1-$H$16),0)</f>
        <v>288273</v>
      </c>
      <c r="C52" s="170">
        <f>ROUND(C105*Содержание!$H$8*(1+$H$14)*(1-$H$15)*(1-$H$16),0)</f>
        <v>296845</v>
      </c>
      <c r="D52" s="170">
        <f>ROUND(D105*Содержание!$H$8*(1+$H$14)*(1-$H$15)*(1-$H$16),0)</f>
        <v>307720</v>
      </c>
      <c r="E52" s="170">
        <f>ROUND(E105*Содержание!$H$8*(1+$H$14)*(1-$H$15)*(1-$H$16),0)</f>
        <v>335075</v>
      </c>
      <c r="F52" s="170">
        <f>ROUND(F105*Содержание!$H$8*(1+$H$14)*(1-$H$15)*(1-$H$16),0)</f>
        <v>343534</v>
      </c>
      <c r="G52" s="170">
        <f>ROUND(G105*Содержание!$H$8*(1+$H$14)*(1-$H$15)*(1-$H$16),0)</f>
        <v>354301</v>
      </c>
      <c r="H52" s="170">
        <f>ROUND(H105*Содержание!$H$8*(1+$H$14)*(1-$H$15)*(1-$H$16),0)</f>
        <v>368252</v>
      </c>
      <c r="I52" s="170">
        <f>ROUND(I105*Содержание!$H$8*(1+$H$14)*(1-$H$15)*(1-$H$16),0)</f>
        <v>383416</v>
      </c>
      <c r="J52" s="170">
        <f>ROUND(J105*Содержание!$H$8*(1+$H$14)*(1-$H$15)*(1-$H$16),0)</f>
        <v>399562</v>
      </c>
      <c r="K52" s="170">
        <f>ROUND(K105*Содержание!$H$8*(1+$H$14)*(1-$H$15)*(1-$H$16),0)</f>
        <v>407803</v>
      </c>
      <c r="L52" s="170">
        <f>ROUND(L105*Содержание!$H$8*(1+$H$14)*(1-$H$15)*(1-$H$16),0)</f>
        <v>422524</v>
      </c>
      <c r="M52" s="170">
        <f>ROUND(M105*Содержание!$H$8*(1+$H$14)*(1-$H$15)*(1-$H$16),0)</f>
        <v>442740</v>
      </c>
      <c r="N52" s="170">
        <f>ROUND(N105*Содержание!$H$8*(1+$H$14)*(1-$H$15)*(1-$H$16),0)</f>
        <v>457131</v>
      </c>
      <c r="O52" s="170">
        <f>ROUND(O105*Содержание!$H$8*(1+$H$14)*(1-$H$15)*(1-$H$16),0)</f>
        <v>468995</v>
      </c>
      <c r="P52" s="170">
        <f>ROUND(P105*Содержание!$H$8*(1+$H$14)*(1-$H$15)*(1-$H$16),0)</f>
        <v>480090</v>
      </c>
      <c r="Q52" s="170">
        <f>ROUND(Q105*Содержание!$H$8*(1+$H$14)*(1-$H$15)*(1-$H$16),0)</f>
        <v>505469</v>
      </c>
      <c r="R52" s="170">
        <f>ROUND(R105*Содержание!$H$8*(1+$H$14)*(1-$H$15)*(1-$H$16),0)</f>
        <v>516675</v>
      </c>
      <c r="S52" s="170">
        <f>ROUND(S105*Содержание!$H$8*(1+$H$14)*(1-$H$15)*(1-$H$16),0)</f>
        <v>528319</v>
      </c>
      <c r="T52" s="170">
        <f>ROUND(T105*Содержание!$H$8*(1+$H$14)*(1-$H$15)*(1-$H$16),0)</f>
        <v>543149</v>
      </c>
      <c r="U52" s="170">
        <f>ROUND(U105*Содержание!$H$8*(1+$H$14)*(1-$H$15)*(1-$H$16),0)</f>
        <v>559522</v>
      </c>
      <c r="V52" s="170">
        <f>ROUND(V105*Содержание!$H$8*(1+$H$14)*(1-$H$15)*(1-$H$16),0)</f>
        <v>567101</v>
      </c>
      <c r="W52" s="170">
        <f>ROUND(W105*Содержание!$H$8*(1+$H$14)*(1-$H$15)*(1-$H$16),0)</f>
        <v>589513</v>
      </c>
      <c r="X52" s="170">
        <f>ROUND(X105*Содержание!$H$8*(1+$H$14)*(1-$H$15)*(1-$H$16),0)</f>
        <v>594786</v>
      </c>
      <c r="Y52" s="170">
        <f>ROUND(Y105*Содержание!$H$8*(1+$H$14)*(1-$H$15)*(1-$H$16),0)</f>
        <v>603024</v>
      </c>
      <c r="Z52" s="170">
        <f>ROUND(Z105*Содержание!$H$8*(1+$H$14)*(1-$H$15)*(1-$H$16),0)</f>
        <v>676963</v>
      </c>
      <c r="AA52" s="170">
        <f>ROUND(AA105*Содержание!$H$8*(1+$H$14)*(1-$H$15)*(1-$H$16),0)</f>
        <v>695638</v>
      </c>
      <c r="AB52" s="170">
        <f>ROUND(AB105*Содержание!$H$8*(1+$H$14)*(1-$H$15)*(1-$H$16),0)</f>
        <v>702448</v>
      </c>
      <c r="AC52" s="170">
        <f>ROUND(AC105*Содержание!$H$8*(1+$H$14)*(1-$H$15)*(1-$H$16),0)</f>
        <v>728707</v>
      </c>
      <c r="AD52" s="170">
        <f>ROUND(AD105*Содержание!$H$8*(1+$H$14)*(1-$H$15)*(1-$H$16),0)</f>
        <v>752547</v>
      </c>
      <c r="AE52" s="170">
        <f>ROUND(AE105*Содержание!$H$8*(1+$H$14)*(1-$H$15)*(1-$H$16),0)</f>
        <v>760346</v>
      </c>
      <c r="AF52" s="170">
        <f>ROUND(AF105*Содержание!$H$8*(1+$H$14)*(1-$H$15)*(1-$H$16),0)</f>
        <v>781989</v>
      </c>
      <c r="AG52" s="170">
        <f>ROUND(AG105*Содержание!$H$8*(1+$H$14)*(1-$H$15)*(1-$H$16),0)</f>
        <v>786054</v>
      </c>
      <c r="AH52" s="170">
        <f>ROUND(AH105*Содержание!$H$8*(1+$H$14)*(1-$H$15)*(1-$H$16),0)</f>
        <v>793085</v>
      </c>
      <c r="AI52" s="170">
        <f>ROUND(AI105*Содержание!$H$8*(1+$H$14)*(1-$H$15)*(1-$H$16),0)</f>
        <v>798797</v>
      </c>
      <c r="AJ52" s="170">
        <f>ROUND(AJ105*Содержание!$H$8*(1+$H$14)*(1-$H$15)*(1-$H$16),0)</f>
        <v>811322</v>
      </c>
      <c r="AK52" s="170">
        <f>ROUND(AK105*Содержание!$H$8*(1+$H$14)*(1-$H$15)*(1-$H$16),0)</f>
        <v>830217</v>
      </c>
      <c r="AL52" s="170">
        <f>ROUND(AL105*Содержание!$H$8*(1+$H$14)*(1-$H$15)*(1-$H$16),0)</f>
        <v>837577</v>
      </c>
      <c r="AM52" s="170">
        <f>ROUND(AM105*Содержание!$H$8*(1+$H$14)*(1-$H$15)*(1-$H$16),0)</f>
        <v>863396</v>
      </c>
      <c r="AN52" s="170">
        <f>ROUND(AN105*Содержание!$H$8*(1+$H$14)*(1-$H$15)*(1-$H$16),0)</f>
        <v>868338</v>
      </c>
      <c r="AO52" s="170">
        <f>ROUND(AO105*Содержание!$H$8*(1+$H$14)*(1-$H$15)*(1-$H$16),0)</f>
        <v>873063</v>
      </c>
      <c r="AP52" s="71"/>
      <c r="AQ52" s="222"/>
      <c r="AR52" s="13"/>
      <c r="AS52" s="94"/>
      <c r="AT52" s="94"/>
      <c r="AU52" s="94"/>
      <c r="AV52" s="165"/>
      <c r="AW52" s="94"/>
      <c r="AX52" s="94"/>
      <c r="AY52" s="94"/>
      <c r="AZ52" s="94"/>
    </row>
    <row r="53" spans="1:52">
      <c r="A53" s="46">
        <v>5875</v>
      </c>
      <c r="B53" s="170">
        <f>ROUND(B106*Содержание!$H$8*(1+$H$14)*(1-$H$15)*(1-$H$16),0)</f>
        <v>293877</v>
      </c>
      <c r="C53" s="170">
        <f>ROUND(C106*Содержание!$H$8*(1+$H$14)*(1-$H$15)*(1-$H$16),0)</f>
        <v>305963</v>
      </c>
      <c r="D53" s="170">
        <f>ROUND(D106*Содержание!$H$8*(1+$H$14)*(1-$H$15)*(1-$H$16),0)</f>
        <v>314092</v>
      </c>
      <c r="E53" s="170">
        <f>ROUND(E106*Содержание!$H$8*(1+$H$14)*(1-$H$15)*(1-$H$16),0)</f>
        <v>338151</v>
      </c>
      <c r="F53" s="170">
        <f>ROUND(F106*Содержание!$H$8*(1+$H$14)*(1-$H$15)*(1-$H$16),0)</f>
        <v>350126</v>
      </c>
      <c r="G53" s="170">
        <f>ROUND(G106*Содержание!$H$8*(1+$H$14)*(1-$H$15)*(1-$H$16),0)</f>
        <v>362321</v>
      </c>
      <c r="H53" s="170">
        <f>ROUND(H106*Содержание!$H$8*(1+$H$14)*(1-$H$15)*(1-$H$16),0)</f>
        <v>373525</v>
      </c>
      <c r="I53" s="170">
        <f>ROUND(I106*Содержание!$H$8*(1+$H$14)*(1-$H$15)*(1-$H$16),0)</f>
        <v>394401</v>
      </c>
      <c r="J53" s="170">
        <f>ROUND(J106*Содержание!$H$8*(1+$H$14)*(1-$H$15)*(1-$H$16),0)</f>
        <v>403849</v>
      </c>
      <c r="K53" s="170">
        <f>ROUND(K106*Содержание!$H$8*(1+$H$14)*(1-$H$15)*(1-$H$16),0)</f>
        <v>415821</v>
      </c>
      <c r="L53" s="170">
        <f>ROUND(L106*Содержание!$H$8*(1+$H$14)*(1-$H$15)*(1-$H$16),0)</f>
        <v>426808</v>
      </c>
      <c r="M53" s="170">
        <f>ROUND(M106*Содержание!$H$8*(1+$H$14)*(1-$H$15)*(1-$H$16),0)</f>
        <v>449989</v>
      </c>
      <c r="N53" s="170">
        <f>ROUND(N106*Содержание!$H$8*(1+$H$14)*(1-$H$15)*(1-$H$16),0)</f>
        <v>461745</v>
      </c>
      <c r="O53" s="170">
        <f>ROUND(O106*Содержание!$H$8*(1+$H$14)*(1-$H$15)*(1-$H$16),0)</f>
        <v>477675</v>
      </c>
      <c r="P53" s="170">
        <f>ROUND(P106*Содержание!$H$8*(1+$H$14)*(1-$H$15)*(1-$H$16),0)</f>
        <v>485035</v>
      </c>
      <c r="Q53" s="170">
        <f>ROUND(Q106*Содержание!$H$8*(1+$H$14)*(1-$H$15)*(1-$H$16),0)</f>
        <v>510853</v>
      </c>
      <c r="R53" s="170">
        <f>ROUND(R106*Содержание!$H$8*(1+$H$14)*(1-$H$15)*(1-$H$16),0)</f>
        <v>527002</v>
      </c>
      <c r="S53" s="170">
        <f>ROUND(S106*Содержание!$H$8*(1+$H$14)*(1-$H$15)*(1-$H$16),0)</f>
        <v>541832</v>
      </c>
      <c r="T53" s="170">
        <f>ROUND(T106*Содержание!$H$8*(1+$H$14)*(1-$H$15)*(1-$H$16),0)</f>
        <v>548753</v>
      </c>
      <c r="U53" s="170">
        <f>ROUND(U106*Содержание!$H$8*(1+$H$14)*(1-$H$15)*(1-$H$16),0)</f>
        <v>565673</v>
      </c>
      <c r="V53" s="170">
        <f>ROUND(V106*Содержание!$H$8*(1+$H$14)*(1-$H$15)*(1-$H$16),0)</f>
        <v>574791</v>
      </c>
      <c r="W53" s="170">
        <f>ROUND(W106*Содержание!$H$8*(1+$H$14)*(1-$H$15)*(1-$H$16),0)</f>
        <v>592479</v>
      </c>
      <c r="X53" s="170">
        <f>ROUND(X106*Содержание!$H$8*(1+$H$14)*(1-$H$15)*(1-$H$16),0)</f>
        <v>600609</v>
      </c>
      <c r="Y53" s="170">
        <f>ROUND(Y106*Содержание!$H$8*(1+$H$14)*(1-$H$15)*(1-$H$16),0)</f>
        <v>616318</v>
      </c>
      <c r="Z53" s="170">
        <f>ROUND(Z106*Содержание!$H$8*(1+$H$14)*(1-$H$15)*(1-$H$16),0)</f>
        <v>683224</v>
      </c>
      <c r="AA53" s="170">
        <f>ROUND(AA106*Содержание!$H$8*(1+$H$14)*(1-$H$15)*(1-$H$16),0)</f>
        <v>702011</v>
      </c>
      <c r="AB53" s="170">
        <f>ROUND(AB106*Содержание!$H$8*(1+$H$14)*(1-$H$15)*(1-$H$16),0)</f>
        <v>724751</v>
      </c>
      <c r="AC53" s="170">
        <f>ROUND(AC106*Содержание!$H$8*(1+$H$14)*(1-$H$15)*(1-$H$16),0)</f>
        <v>740022</v>
      </c>
      <c r="AD53" s="170">
        <f>ROUND(AD106*Содержание!$H$8*(1+$H$14)*(1-$H$15)*(1-$H$16),0)</f>
        <v>766717</v>
      </c>
      <c r="AE53" s="170">
        <f>ROUND(AE106*Содержание!$H$8*(1+$H$14)*(1-$H$15)*(1-$H$16),0)</f>
        <v>778912</v>
      </c>
      <c r="AF53" s="170">
        <f>ROUND(AF106*Содержание!$H$8*(1+$H$14)*(1-$H$15)*(1-$H$16),0)</f>
        <v>788800</v>
      </c>
      <c r="AG53" s="170">
        <f>ROUND(AG106*Содержание!$H$8*(1+$H$14)*(1-$H$15)*(1-$H$16),0)</f>
        <v>793085</v>
      </c>
      <c r="AH53" s="170">
        <f>ROUND(AH106*Содержание!$H$8*(1+$H$14)*(1-$H$15)*(1-$H$16),0)</f>
        <v>800005</v>
      </c>
      <c r="AI53" s="170">
        <f>ROUND(AI106*Содержание!$H$8*(1+$H$14)*(1-$H$15)*(1-$H$16),0)</f>
        <v>810112</v>
      </c>
      <c r="AJ53" s="170">
        <f>ROUND(AJ106*Содержание!$H$8*(1+$H$14)*(1-$H$15)*(1-$H$16),0)</f>
        <v>831207</v>
      </c>
      <c r="AK53" s="170">
        <f>ROUND(AK106*Содержание!$H$8*(1+$H$14)*(1-$H$15)*(1-$H$16),0)</f>
        <v>850322</v>
      </c>
      <c r="AL53" s="170">
        <f>ROUND(AL106*Содержание!$H$8*(1+$H$14)*(1-$H$15)*(1-$H$16),0)</f>
        <v>861089</v>
      </c>
      <c r="AM53" s="170">
        <f>ROUND(AM106*Содержание!$H$8*(1+$H$14)*(1-$H$15)*(1-$H$16),0)</f>
        <v>872625</v>
      </c>
      <c r="AN53" s="170">
        <f>ROUND(AN106*Содержание!$H$8*(1+$H$14)*(1-$H$15)*(1-$H$16),0)</f>
        <v>880534</v>
      </c>
      <c r="AO53" s="170">
        <f>ROUND(AO106*Содержание!$H$8*(1+$H$14)*(1-$H$15)*(1-$H$16),0)</f>
        <v>892180</v>
      </c>
      <c r="AP53" s="71"/>
      <c r="AQ53" s="110" t="s">
        <v>281</v>
      </c>
      <c r="AR53" s="13"/>
      <c r="AS53" s="94"/>
      <c r="AT53" s="94"/>
      <c r="AU53" s="94"/>
      <c r="AV53" s="110" t="s">
        <v>281</v>
      </c>
      <c r="AW53" s="94"/>
      <c r="AX53" s="94"/>
      <c r="AY53" s="94"/>
      <c r="AZ53" s="94"/>
    </row>
    <row r="54" spans="1:52">
      <c r="A54" s="46">
        <v>6000</v>
      </c>
      <c r="B54" s="170">
        <f>ROUND(B107*Содержание!$H$8*(1+$H$14)*(1-$H$15)*(1-$H$16),0)</f>
        <v>304753</v>
      </c>
      <c r="C54" s="170">
        <f>ROUND(C107*Содержание!$H$8*(1+$H$14)*(1-$H$15)*(1-$H$16),0)</f>
        <v>310138</v>
      </c>
      <c r="D54" s="170">
        <f>ROUND(D107*Содержание!$H$8*(1+$H$14)*(1-$H$15)*(1-$H$16),0)</f>
        <v>325406</v>
      </c>
      <c r="E54" s="170">
        <f>ROUND(E107*Содержание!$H$8*(1+$H$14)*(1-$H$15)*(1-$H$16),0)</f>
        <v>343204</v>
      </c>
      <c r="F54" s="170">
        <f>ROUND(F107*Содержание!$H$8*(1+$H$14)*(1-$H$15)*(1-$H$16),0)</f>
        <v>354301</v>
      </c>
      <c r="G54" s="170">
        <f>ROUND(G107*Содержание!$H$8*(1+$H$14)*(1-$H$15)*(1-$H$16),0)</f>
        <v>367374</v>
      </c>
      <c r="H54" s="170">
        <f>ROUND(H107*Содержание!$H$8*(1+$H$14)*(1-$H$15)*(1-$H$16),0)</f>
        <v>380667</v>
      </c>
      <c r="I54" s="170">
        <f>ROUND(I107*Содержание!$H$8*(1+$H$14)*(1-$H$15)*(1-$H$16),0)</f>
        <v>399782</v>
      </c>
      <c r="J54" s="170">
        <f>ROUND(J107*Содержание!$H$8*(1+$H$14)*(1-$H$15)*(1-$H$16),0)</f>
        <v>409451</v>
      </c>
      <c r="K54" s="170">
        <f>ROUND(K107*Содержание!$H$8*(1+$H$14)*(1-$H$15)*(1-$H$16),0)</f>
        <v>421644</v>
      </c>
      <c r="L54" s="170">
        <f>ROUND(L107*Содержание!$H$8*(1+$H$14)*(1-$H$15)*(1-$H$16),0)</f>
        <v>434830</v>
      </c>
      <c r="M54" s="170">
        <f>ROUND(M107*Содержание!$H$8*(1+$H$14)*(1-$H$15)*(1-$H$16),0)</f>
        <v>456141</v>
      </c>
      <c r="N54" s="170">
        <f>ROUND(N107*Содержание!$H$8*(1+$H$14)*(1-$H$15)*(1-$H$16),0)</f>
        <v>468227</v>
      </c>
      <c r="O54" s="170">
        <f>ROUND(O107*Содержание!$H$8*(1+$H$14)*(1-$H$15)*(1-$H$16),0)</f>
        <v>484375</v>
      </c>
      <c r="P54" s="170">
        <f>ROUND(P107*Содержание!$H$8*(1+$H$14)*(1-$H$15)*(1-$H$16),0)</f>
        <v>491188</v>
      </c>
      <c r="Q54" s="170">
        <f>ROUND(Q107*Содержание!$H$8*(1+$H$14)*(1-$H$15)*(1-$H$16),0)</f>
        <v>517664</v>
      </c>
      <c r="R54" s="170">
        <f>ROUND(R107*Содержание!$H$8*(1+$H$14)*(1-$H$15)*(1-$H$16),0)</f>
        <v>533704</v>
      </c>
      <c r="S54" s="170">
        <f>ROUND(S107*Содержание!$H$8*(1+$H$14)*(1-$H$15)*(1-$H$16),0)</f>
        <v>549194</v>
      </c>
      <c r="T54" s="170">
        <f>ROUND(T107*Содержание!$H$8*(1+$H$14)*(1-$H$15)*(1-$H$16),0)</f>
        <v>556444</v>
      </c>
      <c r="U54" s="170">
        <f>ROUND(U107*Содержание!$H$8*(1+$H$14)*(1-$H$15)*(1-$H$16),0)</f>
        <v>583799</v>
      </c>
      <c r="V54" s="170">
        <f>ROUND(V107*Содержание!$H$8*(1+$H$14)*(1-$H$15)*(1-$H$16),0)</f>
        <v>593685</v>
      </c>
      <c r="W54" s="170">
        <f>ROUND(W107*Содержание!$H$8*(1+$H$14)*(1-$H$15)*(1-$H$16),0)</f>
        <v>607969</v>
      </c>
      <c r="X54" s="170">
        <f>ROUND(X107*Содержание!$H$8*(1+$H$14)*(1-$H$15)*(1-$H$16),0)</f>
        <v>619724</v>
      </c>
      <c r="Y54" s="170">
        <f>ROUND(Y107*Содержание!$H$8*(1+$H$14)*(1-$H$15)*(1-$H$16),0)</f>
        <v>636532</v>
      </c>
      <c r="Z54" s="170">
        <f>ROUND(Z107*Содержание!$H$8*(1+$H$14)*(1-$H$15)*(1-$H$16),0)</f>
        <v>704096</v>
      </c>
      <c r="AA54" s="170">
        <f>ROUND(AA107*Содержание!$H$8*(1+$H$14)*(1-$H$15)*(1-$H$16),0)</f>
        <v>723323</v>
      </c>
      <c r="AB54" s="170">
        <f>ROUND(AB107*Содержание!$H$8*(1+$H$14)*(1-$H$15)*(1-$H$16),0)</f>
        <v>746612</v>
      </c>
      <c r="AC54" s="170">
        <f>ROUND(AC107*Содержание!$H$8*(1+$H$14)*(1-$H$15)*(1-$H$16),0)</f>
        <v>761994</v>
      </c>
      <c r="AD54" s="170">
        <f>ROUND(AD107*Содержание!$H$8*(1+$H$14)*(1-$H$15)*(1-$H$16),0)</f>
        <v>790337</v>
      </c>
      <c r="AE54" s="170">
        <f>ROUND(AE107*Содержание!$H$8*(1+$H$14)*(1-$H$15)*(1-$H$16),0)</f>
        <v>802752</v>
      </c>
      <c r="AF54" s="170">
        <f>ROUND(AF107*Содержание!$H$8*(1+$H$14)*(1-$H$15)*(1-$H$16),0)</f>
        <v>808464</v>
      </c>
      <c r="AG54" s="170">
        <f>ROUND(AG107*Содержание!$H$8*(1+$H$14)*(1-$H$15)*(1-$H$16),0)</f>
        <v>812420</v>
      </c>
      <c r="AH54" s="170">
        <f>ROUND(AH107*Содержание!$H$8*(1+$H$14)*(1-$H$15)*(1-$H$16),0)</f>
        <v>824175</v>
      </c>
      <c r="AI54" s="170">
        <f>ROUND(AI107*Содержание!$H$8*(1+$H$14)*(1-$H$15)*(1-$H$16),0)</f>
        <v>834831</v>
      </c>
      <c r="AJ54" s="170">
        <f>ROUND(AJ107*Содержание!$H$8*(1+$H$14)*(1-$H$15)*(1-$H$16),0)</f>
        <v>857023</v>
      </c>
      <c r="AK54" s="170">
        <f>ROUND(AK107*Содержание!$H$8*(1+$H$14)*(1-$H$15)*(1-$H$16),0)</f>
        <v>876359</v>
      </c>
      <c r="AL54" s="170">
        <f>ROUND(AL107*Содержание!$H$8*(1+$H$14)*(1-$H$15)*(1-$H$16),0)</f>
        <v>882731</v>
      </c>
      <c r="AM54" s="170">
        <f>ROUND(AM107*Содержание!$H$8*(1+$H$14)*(1-$H$15)*(1-$H$16),0)</f>
        <v>899100</v>
      </c>
      <c r="AN54" s="170">
        <f>ROUND(AN107*Содержание!$H$8*(1+$H$14)*(1-$H$15)*(1-$H$16),0)</f>
        <v>907229</v>
      </c>
      <c r="AO54" s="170">
        <f>ROUND(AO107*Содержание!$H$8*(1+$H$14)*(1-$H$15)*(1-$H$16),0)</f>
        <v>914480</v>
      </c>
      <c r="AP54" s="71"/>
      <c r="AQ54" s="110" t="s">
        <v>280</v>
      </c>
      <c r="AR54" s="165"/>
      <c r="AS54" s="165"/>
      <c r="AT54" s="165"/>
      <c r="AU54" s="165"/>
      <c r="AV54" s="110" t="s">
        <v>282</v>
      </c>
      <c r="AW54" s="165"/>
      <c r="AX54" s="94"/>
      <c r="AY54" s="94"/>
      <c r="AZ54" s="94"/>
    </row>
    <row r="55" spans="1:52" ht="2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</row>
    <row r="56" spans="1:52">
      <c r="A56" s="1"/>
      <c r="B56" s="77"/>
      <c r="C56" s="165" t="s">
        <v>598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65" t="s">
        <v>551</v>
      </c>
      <c r="AR56" s="165"/>
      <c r="AS56" s="165"/>
      <c r="AT56" s="165"/>
      <c r="AU56" s="165"/>
      <c r="AV56" s="165"/>
      <c r="AW56" s="165"/>
      <c r="AX56" s="165"/>
      <c r="AY56" s="165"/>
      <c r="AZ56" s="165"/>
    </row>
    <row r="57" spans="1:52">
      <c r="A57" s="1"/>
      <c r="B57" s="1"/>
      <c r="C57" s="79" t="s">
        <v>229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ht="1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ht="15.75">
      <c r="A59" s="1"/>
      <c r="B59" s="1"/>
      <c r="C59" s="1"/>
      <c r="D59" s="52" t="s">
        <v>473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52"/>
      <c r="V59" s="52" t="s">
        <v>128</v>
      </c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3.5" customHeight="1">
      <c r="A60" s="1"/>
      <c r="B60" s="1"/>
      <c r="C60" s="1"/>
      <c r="D60" s="585" t="s">
        <v>714</v>
      </c>
      <c r="E60" s="585"/>
      <c r="F60" s="585"/>
      <c r="G60" s="585"/>
      <c r="H60" s="585"/>
      <c r="I60" s="585"/>
      <c r="J60" s="585"/>
      <c r="K60" s="585"/>
      <c r="L60" s="585"/>
      <c r="M60" s="585"/>
      <c r="N60" s="585"/>
      <c r="O60" s="585"/>
      <c r="P60" s="585"/>
      <c r="Q60" s="585"/>
      <c r="R60" s="585"/>
      <c r="S60" s="1"/>
      <c r="T60" s="1"/>
      <c r="U60" s="51"/>
      <c r="V60" s="585" t="s">
        <v>457</v>
      </c>
      <c r="W60" s="585"/>
      <c r="X60" s="585"/>
      <c r="Y60" s="585"/>
      <c r="Z60" s="585"/>
      <c r="AA60" s="585"/>
      <c r="AB60" s="585"/>
      <c r="AC60" s="585"/>
      <c r="AD60" s="585"/>
      <c r="AE60" s="585"/>
      <c r="AF60" s="585"/>
      <c r="AG60" s="1"/>
      <c r="AH60" s="1"/>
      <c r="AI60" s="1"/>
      <c r="AJ60" s="1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</row>
    <row r="61" spans="1:52" ht="15" customHeight="1">
      <c r="A61" s="1"/>
      <c r="B61" s="1"/>
      <c r="C61" s="1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1"/>
      <c r="T61" s="1"/>
      <c r="U61" s="51"/>
      <c r="V61" s="585"/>
      <c r="W61" s="585"/>
      <c r="X61" s="585"/>
      <c r="Y61" s="585"/>
      <c r="Z61" s="585"/>
      <c r="AA61" s="585"/>
      <c r="AB61" s="585"/>
      <c r="AC61" s="585"/>
      <c r="AD61" s="585"/>
      <c r="AE61" s="585"/>
      <c r="AF61" s="585"/>
      <c r="AG61" s="80"/>
      <c r="AH61" s="1"/>
      <c r="AI61" s="1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</row>
    <row r="62" spans="1:52">
      <c r="A62" s="1"/>
      <c r="B62" s="1"/>
      <c r="C62" s="1"/>
      <c r="D62" s="585"/>
      <c r="E62" s="585"/>
      <c r="F62" s="585"/>
      <c r="G62" s="585"/>
      <c r="H62" s="585"/>
      <c r="I62" s="585"/>
      <c r="J62" s="585"/>
      <c r="K62" s="585"/>
      <c r="L62" s="585"/>
      <c r="M62" s="585"/>
      <c r="N62" s="585"/>
      <c r="O62" s="585"/>
      <c r="P62" s="585"/>
      <c r="Q62" s="585"/>
      <c r="R62" s="585"/>
      <c r="S62" s="1"/>
      <c r="T62" s="1"/>
      <c r="U62" s="51"/>
      <c r="V62" s="585"/>
      <c r="W62" s="585"/>
      <c r="X62" s="585"/>
      <c r="Y62" s="585"/>
      <c r="Z62" s="585"/>
      <c r="AA62" s="585"/>
      <c r="AB62" s="585"/>
      <c r="AC62" s="585"/>
      <c r="AD62" s="585"/>
      <c r="AE62" s="585"/>
      <c r="AF62" s="585"/>
      <c r="AG62" s="80"/>
      <c r="AH62" s="1"/>
      <c r="AI62" s="1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</row>
    <row r="63" spans="1:52" ht="45" customHeight="1">
      <c r="A63" s="1"/>
      <c r="B63" s="1"/>
      <c r="C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585"/>
      <c r="W63" s="585"/>
      <c r="X63" s="585"/>
      <c r="Y63" s="585"/>
      <c r="Z63" s="585"/>
      <c r="AA63" s="585"/>
      <c r="AB63" s="585"/>
      <c r="AC63" s="585"/>
      <c r="AD63" s="585"/>
      <c r="AE63" s="585"/>
      <c r="AF63" s="585"/>
      <c r="AG63" s="80"/>
      <c r="AH63" s="1"/>
      <c r="AI63" s="1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</row>
    <row r="64" spans="1:52" ht="10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>
      <c r="A65" s="1"/>
      <c r="B65" s="1"/>
      <c r="C65" s="1"/>
      <c r="D65" s="52" t="s">
        <v>475</v>
      </c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1"/>
      <c r="T65" s="1"/>
      <c r="U65" s="52"/>
      <c r="V65" s="52" t="s">
        <v>477</v>
      </c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1"/>
      <c r="AI65" s="1"/>
      <c r="AJ65" s="80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" customHeight="1">
      <c r="A66" s="1"/>
      <c r="B66" s="1"/>
      <c r="C66" s="1"/>
      <c r="D66" s="468" t="s">
        <v>474</v>
      </c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1"/>
      <c r="T66" s="1"/>
      <c r="U66" s="51"/>
      <c r="V66" s="585" t="s">
        <v>476</v>
      </c>
      <c r="W66" s="585"/>
      <c r="X66" s="585"/>
      <c r="Y66" s="585"/>
      <c r="Z66" s="585"/>
      <c r="AA66" s="585"/>
      <c r="AB66" s="585"/>
      <c r="AC66" s="585"/>
      <c r="AD66" s="585"/>
      <c r="AE66" s="585"/>
      <c r="AF66" s="585"/>
      <c r="AG66" s="585"/>
      <c r="AH66" s="585"/>
      <c r="AI66" s="585"/>
      <c r="AJ66" s="585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</row>
    <row r="67" spans="1:52" ht="15" customHeight="1">
      <c r="A67" s="1"/>
      <c r="B67" s="1"/>
      <c r="C67" s="1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1"/>
      <c r="T67" s="1"/>
      <c r="U67" s="51"/>
      <c r="V67" s="585"/>
      <c r="W67" s="585"/>
      <c r="X67" s="585"/>
      <c r="Y67" s="585"/>
      <c r="Z67" s="585"/>
      <c r="AA67" s="585"/>
      <c r="AB67" s="585"/>
      <c r="AC67" s="585"/>
      <c r="AD67" s="585"/>
      <c r="AE67" s="585"/>
      <c r="AF67" s="585"/>
      <c r="AG67" s="585"/>
      <c r="AH67" s="585"/>
      <c r="AI67" s="585"/>
      <c r="AJ67" s="585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</row>
    <row r="68" spans="1:52">
      <c r="A68" s="1"/>
      <c r="B68" s="1"/>
      <c r="C68" s="1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1"/>
      <c r="T68" s="1"/>
      <c r="U68" s="51"/>
      <c r="V68" s="585"/>
      <c r="W68" s="585"/>
      <c r="X68" s="585"/>
      <c r="Y68" s="585"/>
      <c r="Z68" s="585"/>
      <c r="AA68" s="585"/>
      <c r="AB68" s="585"/>
      <c r="AC68" s="585"/>
      <c r="AD68" s="585"/>
      <c r="AE68" s="585"/>
      <c r="AF68" s="585"/>
      <c r="AG68" s="585"/>
      <c r="AH68" s="585"/>
      <c r="AI68" s="585"/>
      <c r="AJ68" s="585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</row>
    <row r="69" spans="1:52" ht="13.5" customHeight="1">
      <c r="A69" s="1"/>
      <c r="B69" s="1"/>
      <c r="C69" s="1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1"/>
      <c r="T69" s="1"/>
      <c r="U69" s="41"/>
      <c r="V69" s="585"/>
      <c r="W69" s="585"/>
      <c r="X69" s="585"/>
      <c r="Y69" s="585"/>
      <c r="Z69" s="585"/>
      <c r="AA69" s="585"/>
      <c r="AB69" s="585"/>
      <c r="AC69" s="585"/>
      <c r="AD69" s="585"/>
      <c r="AE69" s="585"/>
      <c r="AF69" s="585"/>
      <c r="AG69" s="585"/>
      <c r="AH69" s="585"/>
      <c r="AI69" s="585"/>
      <c r="AJ69" s="585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</row>
    <row r="70" spans="1:52" ht="12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82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7.25">
      <c r="A71" s="152" t="s">
        <v>570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idden="1" outlineLevel="1">
      <c r="A73" s="46"/>
      <c r="B73" s="46">
        <v>2125</v>
      </c>
      <c r="C73" s="46">
        <v>2250</v>
      </c>
      <c r="D73" s="46">
        <v>2375</v>
      </c>
      <c r="E73" s="46">
        <v>2500</v>
      </c>
      <c r="F73" s="46">
        <v>2625</v>
      </c>
      <c r="G73" s="46">
        <v>2750</v>
      </c>
      <c r="H73" s="46">
        <v>2875</v>
      </c>
      <c r="I73" s="46">
        <v>3000</v>
      </c>
      <c r="J73" s="46">
        <v>3125</v>
      </c>
      <c r="K73" s="46">
        <v>3250</v>
      </c>
      <c r="L73" s="46">
        <v>3375</v>
      </c>
      <c r="M73" s="46">
        <v>3500</v>
      </c>
      <c r="N73" s="46">
        <v>3625</v>
      </c>
      <c r="O73" s="46">
        <v>3750</v>
      </c>
      <c r="P73" s="46">
        <v>3875</v>
      </c>
      <c r="Q73" s="46">
        <v>4000</v>
      </c>
      <c r="R73" s="46">
        <v>4125</v>
      </c>
      <c r="S73" s="46">
        <v>4250</v>
      </c>
      <c r="T73" s="46">
        <v>4375</v>
      </c>
      <c r="U73" s="46">
        <v>4500</v>
      </c>
      <c r="V73" s="46">
        <v>4625</v>
      </c>
      <c r="W73" s="46">
        <v>4750</v>
      </c>
      <c r="X73" s="46">
        <v>4875</v>
      </c>
      <c r="Y73" s="46">
        <v>5000</v>
      </c>
      <c r="Z73" s="46">
        <v>5125</v>
      </c>
      <c r="AA73" s="46">
        <v>5250</v>
      </c>
      <c r="AB73" s="46">
        <v>5375</v>
      </c>
      <c r="AC73" s="46">
        <v>5500</v>
      </c>
      <c r="AD73" s="46">
        <v>5625</v>
      </c>
      <c r="AE73" s="46">
        <v>5750</v>
      </c>
      <c r="AF73" s="46">
        <v>5875</v>
      </c>
      <c r="AG73" s="46">
        <v>6000</v>
      </c>
      <c r="AH73" s="46">
        <v>6125</v>
      </c>
      <c r="AI73" s="46">
        <v>6250</v>
      </c>
      <c r="AJ73" s="46">
        <v>6375</v>
      </c>
      <c r="AK73" s="46">
        <v>6500</v>
      </c>
      <c r="AL73" s="46">
        <v>6625</v>
      </c>
      <c r="AM73" s="46">
        <v>6750</v>
      </c>
      <c r="AN73" s="46">
        <v>6875</v>
      </c>
      <c r="AO73" s="46">
        <v>7000</v>
      </c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>
      <c r="A74" s="46">
        <v>1875</v>
      </c>
      <c r="B74" s="171">
        <v>124753.22033898305</v>
      </c>
      <c r="C74" s="171">
        <v>133542.71186440677</v>
      </c>
      <c r="D74" s="171">
        <v>136837.62711864407</v>
      </c>
      <c r="E74" s="171">
        <v>139766.44067796611</v>
      </c>
      <c r="F74" s="171">
        <v>147214.57627118644</v>
      </c>
      <c r="G74" s="171">
        <v>155027.79661016949</v>
      </c>
      <c r="H74" s="171">
        <v>158321.69491525425</v>
      </c>
      <c r="I74" s="171">
        <v>161496.61016949153</v>
      </c>
      <c r="J74" s="171">
        <v>174923.38983050847</v>
      </c>
      <c r="K74" s="171">
        <v>177975.25423728814</v>
      </c>
      <c r="L74" s="171">
        <v>181636.27118644066</v>
      </c>
      <c r="M74" s="171">
        <v>184200</v>
      </c>
      <c r="N74" s="171">
        <v>192866.44067796611</v>
      </c>
      <c r="O74" s="171">
        <v>200679.66101694916</v>
      </c>
      <c r="P74" s="171">
        <v>204584.74576271189</v>
      </c>
      <c r="Q74" s="171">
        <v>208002.71186440677</v>
      </c>
      <c r="R74" s="171">
        <v>219476.94915254237</v>
      </c>
      <c r="S74" s="171">
        <v>223383.05084745763</v>
      </c>
      <c r="T74" s="171">
        <v>226677.96610169494</v>
      </c>
      <c r="U74" s="171">
        <v>229973.89830508476</v>
      </c>
      <c r="V74" s="171">
        <v>240958.98305084748</v>
      </c>
      <c r="W74" s="171">
        <v>251092.88135593222</v>
      </c>
      <c r="X74" s="171">
        <v>254267.79661016949</v>
      </c>
      <c r="Y74" s="171">
        <v>257929.83050847458</v>
      </c>
      <c r="Z74" s="171">
        <v>261590.84745762713</v>
      </c>
      <c r="AA74" s="171">
        <v>270746.44067796611</v>
      </c>
      <c r="AB74" s="171">
        <v>275505.76271186443</v>
      </c>
      <c r="AC74" s="171">
        <v>279777.96610169491</v>
      </c>
      <c r="AD74" s="171">
        <v>283929.15254237287</v>
      </c>
      <c r="AE74" s="171">
        <v>288079.32203389832</v>
      </c>
      <c r="AF74" s="171">
        <v>296868.81355932204</v>
      </c>
      <c r="AG74" s="171">
        <v>301506.10169491527</v>
      </c>
      <c r="AH74" s="171">
        <v>311394.9152542373</v>
      </c>
      <c r="AI74" s="171">
        <v>320672.54237288132</v>
      </c>
      <c r="AJ74" s="171">
        <v>325433.89830508473</v>
      </c>
      <c r="AK74" s="171">
        <v>329828.1355932203</v>
      </c>
      <c r="AL74" s="171">
        <v>334099.32203389832</v>
      </c>
      <c r="AM74" s="171">
        <v>343742.03389830509</v>
      </c>
      <c r="AN74" s="171">
        <v>348502.37288135599</v>
      </c>
      <c r="AO74" s="171">
        <v>352775.59322033898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>
      <c r="A75" s="46">
        <v>2000</v>
      </c>
      <c r="B75" s="171">
        <v>127316.94915254238</v>
      </c>
      <c r="C75" s="171">
        <v>136228.4745762712</v>
      </c>
      <c r="D75" s="171">
        <v>139766.44067796611</v>
      </c>
      <c r="E75" s="171">
        <v>142575.25423728814</v>
      </c>
      <c r="F75" s="171">
        <v>150265.42372881356</v>
      </c>
      <c r="G75" s="171">
        <v>158199.66101694916</v>
      </c>
      <c r="H75" s="171">
        <v>161496.61016949153</v>
      </c>
      <c r="I75" s="171">
        <v>164546.44067796611</v>
      </c>
      <c r="J75" s="171">
        <v>178706.44067796611</v>
      </c>
      <c r="K75" s="171">
        <v>181636.27118644066</v>
      </c>
      <c r="L75" s="171">
        <v>185299.32203389832</v>
      </c>
      <c r="M75" s="171">
        <v>188228.13559322033</v>
      </c>
      <c r="N75" s="171">
        <v>197016.61016949153</v>
      </c>
      <c r="O75" s="171">
        <v>204830.8474576271</v>
      </c>
      <c r="P75" s="171">
        <v>208734.9152542373</v>
      </c>
      <c r="Q75" s="171">
        <v>212274.9152542373</v>
      </c>
      <c r="R75" s="171">
        <v>223994.2372881356</v>
      </c>
      <c r="S75" s="171">
        <v>227900.33898305087</v>
      </c>
      <c r="T75" s="171">
        <v>231319.32203389832</v>
      </c>
      <c r="U75" s="171">
        <v>234857.2881355932</v>
      </c>
      <c r="V75" s="171">
        <v>245842.37288135593</v>
      </c>
      <c r="W75" s="171">
        <v>256464.40677966102</v>
      </c>
      <c r="X75" s="171">
        <v>259517.2881355932</v>
      </c>
      <c r="Y75" s="171">
        <v>263054.23728813557</v>
      </c>
      <c r="Z75" s="171">
        <v>267085.42372881353</v>
      </c>
      <c r="AA75" s="171">
        <v>276240</v>
      </c>
      <c r="AB75" s="171">
        <v>280998.30508474575</v>
      </c>
      <c r="AC75" s="171">
        <v>285392.54237288138</v>
      </c>
      <c r="AD75" s="171">
        <v>289665.76271186443</v>
      </c>
      <c r="AE75" s="171">
        <v>293815.93220338982</v>
      </c>
      <c r="AF75" s="171">
        <v>302728.4745762712</v>
      </c>
      <c r="AG75" s="171">
        <v>307611.86440677964</v>
      </c>
      <c r="AH75" s="171">
        <v>317620.67796610168</v>
      </c>
      <c r="AI75" s="171">
        <v>327140.33898305084</v>
      </c>
      <c r="AJ75" s="171">
        <v>332145.76271186443</v>
      </c>
      <c r="AK75" s="171">
        <v>336784.06779661018</v>
      </c>
      <c r="AL75" s="171">
        <v>340935.25423728809</v>
      </c>
      <c r="AM75" s="171">
        <v>350944.06779661018</v>
      </c>
      <c r="AN75" s="171">
        <v>355582.37288135599</v>
      </c>
      <c r="AO75" s="171">
        <v>359974.57627118641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>
      <c r="A76" s="46">
        <v>2125</v>
      </c>
      <c r="B76" s="171">
        <v>131589.15254237287</v>
      </c>
      <c r="C76" s="171">
        <v>136837.62711864407</v>
      </c>
      <c r="D76" s="171">
        <v>142575.25423728814</v>
      </c>
      <c r="E76" s="171">
        <v>150143.38983050847</v>
      </c>
      <c r="F76" s="171">
        <v>153438.30508474578</v>
      </c>
      <c r="G76" s="171">
        <v>161496.61016949153</v>
      </c>
      <c r="H76" s="171">
        <v>165035.59322033898</v>
      </c>
      <c r="I76" s="171">
        <v>173212.88135593222</v>
      </c>
      <c r="J76" s="171">
        <v>182367.45762711865</v>
      </c>
      <c r="K76" s="171">
        <v>185665.42372881356</v>
      </c>
      <c r="L76" s="171">
        <v>189447.45762711865</v>
      </c>
      <c r="M76" s="171">
        <v>198726.10169491527</v>
      </c>
      <c r="N76" s="171">
        <v>200802.71186440677</v>
      </c>
      <c r="O76" s="171">
        <v>208734.9152542373</v>
      </c>
      <c r="P76" s="171">
        <v>212274.9152542373</v>
      </c>
      <c r="Q76" s="171">
        <v>222650.8474576271</v>
      </c>
      <c r="R76" s="171">
        <v>228388.4745762712</v>
      </c>
      <c r="S76" s="171">
        <v>233270.8474576271</v>
      </c>
      <c r="T76" s="171">
        <v>235832.54237288138</v>
      </c>
      <c r="U76" s="171">
        <v>246210.50847457626</v>
      </c>
      <c r="V76" s="171">
        <v>250604.74576271186</v>
      </c>
      <c r="W76" s="171">
        <v>262081.01694915254</v>
      </c>
      <c r="X76" s="171">
        <v>265494.9152542373</v>
      </c>
      <c r="Y76" s="171">
        <v>269526.10169491527</v>
      </c>
      <c r="Z76" s="171">
        <v>276971.18644067796</v>
      </c>
      <c r="AA76" s="171">
        <v>286981.01694915252</v>
      </c>
      <c r="AB76" s="171">
        <v>291374.23728813557</v>
      </c>
      <c r="AC76" s="171">
        <v>295768.4745762712</v>
      </c>
      <c r="AD76" s="171">
        <v>299919.66101694916</v>
      </c>
      <c r="AE76" s="171">
        <v>304434.9152542373</v>
      </c>
      <c r="AF76" s="171">
        <v>313957.62711864407</v>
      </c>
      <c r="AG76" s="171">
        <v>317984.74576271186</v>
      </c>
      <c r="AH76" s="171">
        <v>329337.96610169491</v>
      </c>
      <c r="AI76" s="171">
        <v>338004.40677966102</v>
      </c>
      <c r="AJ76" s="171">
        <v>342886.77966101695</v>
      </c>
      <c r="AK76" s="171">
        <v>347405.08474576275</v>
      </c>
      <c r="AL76" s="171">
        <v>352163.3898305085</v>
      </c>
      <c r="AM76" s="171">
        <v>361562.03389830509</v>
      </c>
      <c r="AN76" s="171">
        <v>366203.3898305085</v>
      </c>
      <c r="AO76" s="171">
        <v>370229.49152542377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>
      <c r="A77" s="46">
        <v>2250</v>
      </c>
      <c r="B77" s="171">
        <v>136350.50847457626</v>
      </c>
      <c r="C77" s="171">
        <v>142941.35593220338</v>
      </c>
      <c r="D77" s="171">
        <v>146482.37288135593</v>
      </c>
      <c r="E77" s="171">
        <v>157590.50847457626</v>
      </c>
      <c r="F77" s="171">
        <v>162228.81355932204</v>
      </c>
      <c r="G77" s="171">
        <v>168697.62711864404</v>
      </c>
      <c r="H77" s="171">
        <v>172113.55932203389</v>
      </c>
      <c r="I77" s="171">
        <v>184809.15254237287</v>
      </c>
      <c r="J77" s="171">
        <v>189328.4745762712</v>
      </c>
      <c r="K77" s="171">
        <v>192622.37288135593</v>
      </c>
      <c r="L77" s="171">
        <v>200311.52542372883</v>
      </c>
      <c r="M77" s="171">
        <v>203852.54237288138</v>
      </c>
      <c r="N77" s="171">
        <v>214472.54237288138</v>
      </c>
      <c r="O77" s="171">
        <v>219476.94915254237</v>
      </c>
      <c r="P77" s="171">
        <v>223016.94915254237</v>
      </c>
      <c r="Q77" s="171">
        <v>231195.25423728814</v>
      </c>
      <c r="R77" s="171">
        <v>242427.45762711865</v>
      </c>
      <c r="S77" s="171">
        <v>247186.77966101695</v>
      </c>
      <c r="T77" s="171">
        <v>250971.86440677964</v>
      </c>
      <c r="U77" s="171">
        <v>255365.0847457627</v>
      </c>
      <c r="V77" s="171">
        <v>267695.59322033898</v>
      </c>
      <c r="W77" s="171">
        <v>271476.61016949156</v>
      </c>
      <c r="X77" s="171">
        <v>275262.71186440677</v>
      </c>
      <c r="Y77" s="171">
        <v>287224.06779661018</v>
      </c>
      <c r="Z77" s="171">
        <v>288933.55932203389</v>
      </c>
      <c r="AA77" s="171">
        <v>291863.3898305085</v>
      </c>
      <c r="AB77" s="171">
        <v>296136.61016949156</v>
      </c>
      <c r="AC77" s="171">
        <v>301142.03389830509</v>
      </c>
      <c r="AD77" s="171">
        <v>305535.25423728814</v>
      </c>
      <c r="AE77" s="171">
        <v>310783.72881355934</v>
      </c>
      <c r="AF77" s="171">
        <v>319328.1355932203</v>
      </c>
      <c r="AG77" s="171">
        <v>324823.72881355934</v>
      </c>
      <c r="AH77" s="171">
        <v>335808.81355932209</v>
      </c>
      <c r="AI77" s="171">
        <v>345084.40677966102</v>
      </c>
      <c r="AJ77" s="171">
        <v>349845.76271186443</v>
      </c>
      <c r="AK77" s="171">
        <v>354850.16949152545</v>
      </c>
      <c r="AL77" s="171">
        <v>359855.59322033898</v>
      </c>
      <c r="AM77" s="171">
        <v>369376.27118644066</v>
      </c>
      <c r="AN77" s="171">
        <v>374623.72881355934</v>
      </c>
      <c r="AO77" s="171">
        <v>379262.03389830509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>
      <c r="A78" s="46">
        <v>2375</v>
      </c>
      <c r="B78" s="171">
        <v>141842.03389830509</v>
      </c>
      <c r="C78" s="171">
        <v>145993.22033898305</v>
      </c>
      <c r="D78" s="171">
        <v>151851.86440677967</v>
      </c>
      <c r="E78" s="171">
        <v>159909.15254237287</v>
      </c>
      <c r="F78" s="171">
        <v>165277.62711864404</v>
      </c>
      <c r="G78" s="171">
        <v>175532.54237288138</v>
      </c>
      <c r="H78" s="171">
        <v>178706.44067796611</v>
      </c>
      <c r="I78" s="171">
        <v>187371.86440677967</v>
      </c>
      <c r="J78" s="171">
        <v>192622.37288135593</v>
      </c>
      <c r="K78" s="171">
        <v>196160.33898305087</v>
      </c>
      <c r="L78" s="171">
        <v>207881.69491525425</v>
      </c>
      <c r="M78" s="171">
        <v>218988.81355932204</v>
      </c>
      <c r="N78" s="171">
        <v>222896.94915254237</v>
      </c>
      <c r="O78" s="171">
        <v>223994.2372881356</v>
      </c>
      <c r="P78" s="171">
        <v>232051.52542372883</v>
      </c>
      <c r="Q78" s="171">
        <v>240228.81355932204</v>
      </c>
      <c r="R78" s="171">
        <v>251947.11864406781</v>
      </c>
      <c r="S78" s="171">
        <v>256829.49152542374</v>
      </c>
      <c r="T78" s="171">
        <v>261345.76271186443</v>
      </c>
      <c r="U78" s="171">
        <v>273431.18644067796</v>
      </c>
      <c r="V78" s="171">
        <v>277946.44067796611</v>
      </c>
      <c r="W78" s="171">
        <v>284417.28813559323</v>
      </c>
      <c r="X78" s="171">
        <v>288567.45762711862</v>
      </c>
      <c r="Y78" s="171">
        <v>298088.13559322036</v>
      </c>
      <c r="Z78" s="171">
        <v>310294.57627118641</v>
      </c>
      <c r="AA78" s="171">
        <v>320672.54237288132</v>
      </c>
      <c r="AB78" s="171">
        <v>325677.96610169491</v>
      </c>
      <c r="AC78" s="171">
        <v>331291.52542372886</v>
      </c>
      <c r="AD78" s="171">
        <v>336905.08474576275</v>
      </c>
      <c r="AE78" s="171">
        <v>341422.37288135599</v>
      </c>
      <c r="AF78" s="171">
        <v>353018.64406779665</v>
      </c>
      <c r="AG78" s="171">
        <v>358269.15254237287</v>
      </c>
      <c r="AH78" s="171">
        <v>371085.76271186443</v>
      </c>
      <c r="AI78" s="171">
        <v>381459.66101694916</v>
      </c>
      <c r="AJ78" s="171">
        <v>386956.27118644066</v>
      </c>
      <c r="AK78" s="171">
        <v>392201.69491525419</v>
      </c>
      <c r="AL78" s="171">
        <v>397696.27118644066</v>
      </c>
      <c r="AM78" s="171">
        <v>408193.22033898305</v>
      </c>
      <c r="AN78" s="171">
        <v>414295.93220338988</v>
      </c>
      <c r="AO78" s="171">
        <v>419790.50847457629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>
      <c r="A79" s="46">
        <v>2500</v>
      </c>
      <c r="B79" s="171">
        <v>150876.61016949153</v>
      </c>
      <c r="C79" s="171">
        <v>156246.10169491527</v>
      </c>
      <c r="D79" s="171">
        <v>159297.96610169494</v>
      </c>
      <c r="E79" s="171">
        <v>170528.13559322033</v>
      </c>
      <c r="F79" s="171">
        <v>177121.01694915254</v>
      </c>
      <c r="G79" s="171">
        <v>187496.94915254237</v>
      </c>
      <c r="H79" s="171">
        <v>191158.98305084748</v>
      </c>
      <c r="I79" s="171">
        <v>198236.94915254237</v>
      </c>
      <c r="J79" s="171">
        <v>204098.64406779662</v>
      </c>
      <c r="K79" s="171">
        <v>214229.49152542371</v>
      </c>
      <c r="L79" s="171">
        <v>218378.64406779662</v>
      </c>
      <c r="M79" s="171">
        <v>228753.55932203392</v>
      </c>
      <c r="N79" s="171">
        <v>234125.08474576272</v>
      </c>
      <c r="O79" s="171">
        <v>244623.05084745763</v>
      </c>
      <c r="P79" s="171">
        <v>248162.03389830509</v>
      </c>
      <c r="Q79" s="171">
        <v>257075.59322033898</v>
      </c>
      <c r="R79" s="171">
        <v>264031.5254237288</v>
      </c>
      <c r="S79" s="171">
        <v>268913.89830508473</v>
      </c>
      <c r="T79" s="171">
        <v>273187.11864406778</v>
      </c>
      <c r="U79" s="171">
        <v>285881.69491525425</v>
      </c>
      <c r="V79" s="171">
        <v>291009.15254237287</v>
      </c>
      <c r="W79" s="171">
        <v>304681.01694915252</v>
      </c>
      <c r="X79" s="171">
        <v>308586.10169491527</v>
      </c>
      <c r="Y79" s="171">
        <v>312980.33898305084</v>
      </c>
      <c r="Z79" s="171">
        <v>330314.23728813563</v>
      </c>
      <c r="AA79" s="171">
        <v>342155.59322033898</v>
      </c>
      <c r="AB79" s="171">
        <v>347892.20338983054</v>
      </c>
      <c r="AC79" s="171">
        <v>353507.79661016952</v>
      </c>
      <c r="AD79" s="171">
        <v>359364.40677966102</v>
      </c>
      <c r="AE79" s="171">
        <v>365593.22033898305</v>
      </c>
      <c r="AF79" s="171">
        <v>376700.33898305084</v>
      </c>
      <c r="AG79" s="171">
        <v>382193.89830508473</v>
      </c>
      <c r="AH79" s="171">
        <v>395255.59322033898</v>
      </c>
      <c r="AI79" s="171">
        <v>408193.22033898305</v>
      </c>
      <c r="AJ79" s="171">
        <v>413930.84745762713</v>
      </c>
      <c r="AK79" s="171">
        <v>419911.52542372886</v>
      </c>
      <c r="AL79" s="171">
        <v>425163.05084745766</v>
      </c>
      <c r="AM79" s="171">
        <v>437123.3898305085</v>
      </c>
      <c r="AN79" s="171">
        <v>443350.16949152545</v>
      </c>
      <c r="AO79" s="171">
        <v>450063.05084745766</v>
      </c>
    </row>
    <row r="80" spans="1:52" hidden="1" outlineLevel="1">
      <c r="A80" s="46">
        <v>2625</v>
      </c>
      <c r="B80" s="171">
        <v>156122.03389830509</v>
      </c>
      <c r="C80" s="171">
        <v>160518.30508474578</v>
      </c>
      <c r="D80" s="171">
        <v>169795.93220338982</v>
      </c>
      <c r="E80" s="171">
        <v>178341.35593220338</v>
      </c>
      <c r="F80" s="171">
        <v>184565.08474576272</v>
      </c>
      <c r="G80" s="171">
        <v>191770.16949152542</v>
      </c>
      <c r="H80" s="171">
        <v>199579.32203389832</v>
      </c>
      <c r="I80" s="171">
        <v>209102.03389830509</v>
      </c>
      <c r="J80" s="171">
        <v>216303.05084745763</v>
      </c>
      <c r="K80" s="171">
        <v>224726.44067796611</v>
      </c>
      <c r="L80" s="171">
        <v>229242.71186440677</v>
      </c>
      <c r="M80" s="171">
        <v>239985.76271186443</v>
      </c>
      <c r="N80" s="171">
        <v>244377.96610169491</v>
      </c>
      <c r="O80" s="171">
        <v>256342.37288135593</v>
      </c>
      <c r="P80" s="171">
        <v>260492.54237288138</v>
      </c>
      <c r="Q80" s="171">
        <v>264762.71186440677</v>
      </c>
      <c r="R80" s="171">
        <v>278923.72881355934</v>
      </c>
      <c r="S80" s="171">
        <v>283929.15254237287</v>
      </c>
      <c r="T80" s="171">
        <v>288811.5254237288</v>
      </c>
      <c r="U80" s="171">
        <v>302117.28813559323</v>
      </c>
      <c r="V80" s="171">
        <v>308096.94915254239</v>
      </c>
      <c r="W80" s="171">
        <v>315422.03389830509</v>
      </c>
      <c r="X80" s="171">
        <v>319207.11864406778</v>
      </c>
      <c r="Y80" s="171">
        <v>329828.1355932203</v>
      </c>
      <c r="Z80" s="171">
        <v>334464.40677966102</v>
      </c>
      <c r="AA80" s="171">
        <v>342276.61016949156</v>
      </c>
      <c r="AB80" s="171">
        <v>347649.15254237287</v>
      </c>
      <c r="AC80" s="171">
        <v>353628.81355932209</v>
      </c>
      <c r="AD80" s="171">
        <v>359612.54237288132</v>
      </c>
      <c r="AE80" s="171">
        <v>364738.98305084743</v>
      </c>
      <c r="AF80" s="171">
        <v>375845.08474576275</v>
      </c>
      <c r="AG80" s="171">
        <v>381459.66101694916</v>
      </c>
      <c r="AH80" s="171">
        <v>408193.22033898305</v>
      </c>
      <c r="AI80" s="171">
        <v>432241.01694915252</v>
      </c>
      <c r="AJ80" s="171">
        <v>435656.94915254239</v>
      </c>
      <c r="AK80" s="171">
        <v>438709.83050847461</v>
      </c>
      <c r="AL80" s="171">
        <v>441275.59322033898</v>
      </c>
      <c r="AM80" s="171">
        <v>446766.10169491527</v>
      </c>
      <c r="AN80" s="171">
        <v>449451.86440677964</v>
      </c>
      <c r="AO80" s="171">
        <v>450672.20338983054</v>
      </c>
    </row>
    <row r="81" spans="1:41" hidden="1" outlineLevel="1">
      <c r="A81" s="46">
        <v>2750</v>
      </c>
      <c r="B81" s="171">
        <v>160395.25423728814</v>
      </c>
      <c r="C81" s="171">
        <v>169917.96610169494</v>
      </c>
      <c r="D81" s="171">
        <v>174800.33898305087</v>
      </c>
      <c r="E81" s="171">
        <v>183711.86440677967</v>
      </c>
      <c r="F81" s="171">
        <v>189570.50847457626</v>
      </c>
      <c r="G81" s="171">
        <v>200679.66101694916</v>
      </c>
      <c r="H81" s="171">
        <v>204705.76271186443</v>
      </c>
      <c r="I81" s="171">
        <v>215570.8474576271</v>
      </c>
      <c r="J81" s="171">
        <v>227169.15254237287</v>
      </c>
      <c r="K81" s="171">
        <v>231319.32203389832</v>
      </c>
      <c r="L81" s="171">
        <v>235832.54237288138</v>
      </c>
      <c r="M81" s="171">
        <v>247429.83050847458</v>
      </c>
      <c r="N81" s="171">
        <v>252435.25423728814</v>
      </c>
      <c r="O81" s="171">
        <v>264762.71186440677</v>
      </c>
      <c r="P81" s="171">
        <v>268913.89830508473</v>
      </c>
      <c r="Q81" s="171">
        <v>272944.06779661018</v>
      </c>
      <c r="R81" s="171">
        <v>288079.32203389832</v>
      </c>
      <c r="S81" s="171">
        <v>293815.93220338982</v>
      </c>
      <c r="T81" s="171">
        <v>299309.49152542377</v>
      </c>
      <c r="U81" s="171">
        <v>313347.45762711862</v>
      </c>
      <c r="V81" s="171">
        <v>318474.9152542373</v>
      </c>
      <c r="W81" s="171">
        <v>325186.77966101695</v>
      </c>
      <c r="X81" s="171">
        <v>329828.1355932203</v>
      </c>
      <c r="Y81" s="171">
        <v>340568.1355932203</v>
      </c>
      <c r="Z81" s="171">
        <v>345818.64406779665</v>
      </c>
      <c r="AA81" s="171">
        <v>353628.81355932209</v>
      </c>
      <c r="AB81" s="171">
        <v>359733.55932203389</v>
      </c>
      <c r="AC81" s="171">
        <v>365713.22033898305</v>
      </c>
      <c r="AD81" s="171">
        <v>371085.76271186443</v>
      </c>
      <c r="AE81" s="171">
        <v>377189.49152542377</v>
      </c>
      <c r="AF81" s="171">
        <v>389028.81355932209</v>
      </c>
      <c r="AG81" s="171">
        <v>395011.52542372886</v>
      </c>
      <c r="AH81" s="171">
        <v>432608.1355932203</v>
      </c>
      <c r="AI81" s="171">
        <v>433950.50847457629</v>
      </c>
      <c r="AJ81" s="171">
        <v>435781.01694915252</v>
      </c>
      <c r="AK81" s="171">
        <v>442126.77966101695</v>
      </c>
      <c r="AL81" s="171">
        <v>443958.30508474575</v>
      </c>
      <c r="AM81" s="171">
        <v>451038.30508474575</v>
      </c>
      <c r="AN81" s="171">
        <v>456776.94915254239</v>
      </c>
      <c r="AO81" s="171">
        <v>462879.66101694916</v>
      </c>
    </row>
    <row r="82" spans="1:41" hidden="1" outlineLevel="1">
      <c r="A82" s="46">
        <v>2875</v>
      </c>
      <c r="B82" s="171">
        <v>165644.74576271189</v>
      </c>
      <c r="C82" s="171">
        <v>173945.08474576272</v>
      </c>
      <c r="D82" s="171">
        <v>177975.25423728814</v>
      </c>
      <c r="E82" s="171">
        <v>186885.76271186443</v>
      </c>
      <c r="F82" s="171">
        <v>192866.44067796611</v>
      </c>
      <c r="G82" s="171">
        <v>204098.64406779662</v>
      </c>
      <c r="H82" s="171">
        <v>208734.9152542373</v>
      </c>
      <c r="I82" s="171">
        <v>219721.01694915254</v>
      </c>
      <c r="J82" s="171">
        <v>231319.32203389832</v>
      </c>
      <c r="K82" s="171">
        <v>235832.54237288138</v>
      </c>
      <c r="L82" s="171">
        <v>240228.81355932204</v>
      </c>
      <c r="M82" s="171">
        <v>251092.88135593222</v>
      </c>
      <c r="N82" s="171">
        <v>257194.57627118644</v>
      </c>
      <c r="O82" s="171">
        <v>269526.10169491527</v>
      </c>
      <c r="P82" s="171">
        <v>273797.28813559323</v>
      </c>
      <c r="Q82" s="171">
        <v>286247.79661016946</v>
      </c>
      <c r="R82" s="171">
        <v>292839.66101694916</v>
      </c>
      <c r="S82" s="171">
        <v>299309.49152542377</v>
      </c>
      <c r="T82" s="171">
        <v>302850.50847457629</v>
      </c>
      <c r="U82" s="171">
        <v>317132.54237288132</v>
      </c>
      <c r="V82" s="171">
        <v>323113.22033898305</v>
      </c>
      <c r="W82" s="171">
        <v>338004.40677966102</v>
      </c>
      <c r="X82" s="171">
        <v>342031.52542372886</v>
      </c>
      <c r="Y82" s="171">
        <v>346672.88135593222</v>
      </c>
      <c r="Z82" s="171">
        <v>362663.3898305085</v>
      </c>
      <c r="AA82" s="171">
        <v>375481.01694915252</v>
      </c>
      <c r="AB82" s="171">
        <v>381337.62711864407</v>
      </c>
      <c r="AC82" s="171">
        <v>388050.50847457629</v>
      </c>
      <c r="AD82" s="171">
        <v>394401.35593220341</v>
      </c>
      <c r="AE82" s="171">
        <v>400258.98305084743</v>
      </c>
      <c r="AF82" s="171">
        <v>412345.42372881353</v>
      </c>
      <c r="AG82" s="171">
        <v>418204.06779661018</v>
      </c>
      <c r="AH82" s="171">
        <v>441885.76271186443</v>
      </c>
      <c r="AI82" s="171">
        <v>445668.81355932209</v>
      </c>
      <c r="AJ82" s="171">
        <v>451895.59322033898</v>
      </c>
      <c r="AK82" s="171">
        <v>458363.3898305085</v>
      </c>
      <c r="AL82" s="171">
        <v>464955.2542372882</v>
      </c>
      <c r="AM82" s="171">
        <v>478381.01694915252</v>
      </c>
      <c r="AN82" s="171">
        <v>483386.44067796611</v>
      </c>
      <c r="AO82" s="171">
        <v>496815.25423728814</v>
      </c>
    </row>
    <row r="83" spans="1:41" hidden="1" outlineLevel="1">
      <c r="A83" s="46">
        <v>3000</v>
      </c>
      <c r="B83" s="171">
        <v>174923.38983050847</v>
      </c>
      <c r="C83" s="171">
        <v>183345.76271186443</v>
      </c>
      <c r="D83" s="171">
        <v>187740</v>
      </c>
      <c r="E83" s="171">
        <v>199216.27118644069</v>
      </c>
      <c r="F83" s="171">
        <v>205194.91525423728</v>
      </c>
      <c r="G83" s="171">
        <v>217891.52542372883</v>
      </c>
      <c r="H83" s="171">
        <v>222405.76271186443</v>
      </c>
      <c r="I83" s="171">
        <v>233514.9152542373</v>
      </c>
      <c r="J83" s="171">
        <v>249872.54237288138</v>
      </c>
      <c r="K83" s="171">
        <v>254630.84745762713</v>
      </c>
      <c r="L83" s="171">
        <v>260125.42372881353</v>
      </c>
      <c r="M83" s="171">
        <v>265618.98305084748</v>
      </c>
      <c r="N83" s="171">
        <v>279046.77966101695</v>
      </c>
      <c r="O83" s="171">
        <v>292352.54237288138</v>
      </c>
      <c r="P83" s="171">
        <v>297601.01694915252</v>
      </c>
      <c r="Q83" s="171">
        <v>303338.64406779659</v>
      </c>
      <c r="R83" s="171">
        <v>317374.57627118641</v>
      </c>
      <c r="S83" s="171">
        <v>323722.37288135599</v>
      </c>
      <c r="T83" s="171">
        <v>329458.98305084743</v>
      </c>
      <c r="U83" s="171">
        <v>334709.49152542377</v>
      </c>
      <c r="V83" s="171">
        <v>350698.98305084743</v>
      </c>
      <c r="W83" s="171">
        <v>355216.27118644066</v>
      </c>
      <c r="X83" s="171">
        <v>359974.57627118641</v>
      </c>
      <c r="Y83" s="171">
        <v>375845.08474576275</v>
      </c>
      <c r="Z83" s="171">
        <v>385122.71186440677</v>
      </c>
      <c r="AA83" s="171">
        <v>397574.23728813563</v>
      </c>
      <c r="AB83" s="171">
        <v>405387.45762711862</v>
      </c>
      <c r="AC83" s="171">
        <v>411978.30508474575</v>
      </c>
      <c r="AD83" s="171">
        <v>417592.88135593222</v>
      </c>
      <c r="AE83" s="171">
        <v>424794.9152542373</v>
      </c>
      <c r="AF83" s="171">
        <v>438223.72881355934</v>
      </c>
      <c r="AG83" s="171">
        <v>444936.61016949156</v>
      </c>
      <c r="AH83" s="171">
        <v>463980</v>
      </c>
      <c r="AI83" s="171">
        <v>476674.57627118641</v>
      </c>
      <c r="AJ83" s="171">
        <v>480457.62711864407</v>
      </c>
      <c r="AK83" s="171">
        <v>487416.6101694915</v>
      </c>
      <c r="AL83" s="171">
        <v>494007.45762711862</v>
      </c>
      <c r="AM83" s="171">
        <v>513660</v>
      </c>
      <c r="AN83" s="171">
        <v>517200</v>
      </c>
      <c r="AO83" s="171">
        <v>521351.18644067796</v>
      </c>
    </row>
    <row r="84" spans="1:41" hidden="1" outlineLevel="1">
      <c r="A84" s="46">
        <v>3125</v>
      </c>
      <c r="B84" s="171">
        <v>179926.77966101695</v>
      </c>
      <c r="C84" s="171">
        <v>188838.30508474578</v>
      </c>
      <c r="D84" s="171">
        <v>195916.27118644066</v>
      </c>
      <c r="E84" s="171">
        <v>210689.49152542371</v>
      </c>
      <c r="F84" s="171">
        <v>218255.59322033898</v>
      </c>
      <c r="G84" s="171">
        <v>227169.15254237287</v>
      </c>
      <c r="H84" s="171">
        <v>232295.59322033898</v>
      </c>
      <c r="I84" s="171">
        <v>249504.40677966102</v>
      </c>
      <c r="J84" s="171">
        <v>256829.49152542374</v>
      </c>
      <c r="K84" s="171">
        <v>261590.84745762713</v>
      </c>
      <c r="L84" s="171">
        <v>271721.69491525425</v>
      </c>
      <c r="M84" s="171">
        <v>285029.49152542377</v>
      </c>
      <c r="N84" s="171">
        <v>291863.3898305085</v>
      </c>
      <c r="O84" s="171">
        <v>301020</v>
      </c>
      <c r="P84" s="171">
        <v>306389.49152542377</v>
      </c>
      <c r="Q84" s="171">
        <v>317862.71186440677</v>
      </c>
      <c r="R84" s="171">
        <v>328727.79661016952</v>
      </c>
      <c r="S84" s="171">
        <v>335562.71186440677</v>
      </c>
      <c r="T84" s="171">
        <v>340811.18644067796</v>
      </c>
      <c r="U84" s="171">
        <v>353385.76271186443</v>
      </c>
      <c r="V84" s="171">
        <v>362540.33898305084</v>
      </c>
      <c r="W84" s="171">
        <v>371085.76271186443</v>
      </c>
      <c r="X84" s="171">
        <v>375233.89830508473</v>
      </c>
      <c r="Y84" s="171">
        <v>388541.69491525419</v>
      </c>
      <c r="Z84" s="171">
        <v>398427.45762711862</v>
      </c>
      <c r="AA84" s="171">
        <v>403677.96610169497</v>
      </c>
      <c r="AB84" s="171">
        <v>406972.88135593222</v>
      </c>
      <c r="AC84" s="171">
        <v>409779.66101694916</v>
      </c>
      <c r="AD84" s="171">
        <v>416249.49152542377</v>
      </c>
      <c r="AE84" s="171">
        <v>422840.33898305084</v>
      </c>
      <c r="AF84" s="171">
        <v>435781.01694915252</v>
      </c>
      <c r="AG84" s="171">
        <v>447988.4745762712</v>
      </c>
      <c r="AH84" s="171">
        <v>457509.15254237287</v>
      </c>
      <c r="AI84" s="171">
        <v>470937.96610169497</v>
      </c>
      <c r="AJ84" s="171">
        <v>482899.32203389832</v>
      </c>
      <c r="AK84" s="171">
        <v>493763.3898305085</v>
      </c>
      <c r="AL84" s="171">
        <v>497790.50847457629</v>
      </c>
      <c r="AM84" s="171">
        <v>503404.06779661018</v>
      </c>
      <c r="AN84" s="171">
        <v>510609.15254237287</v>
      </c>
      <c r="AO84" s="171">
        <v>516344.74576271186</v>
      </c>
    </row>
    <row r="85" spans="1:41" hidden="1" outlineLevel="1">
      <c r="A85" s="46">
        <v>3250</v>
      </c>
      <c r="B85" s="171">
        <v>184809.15254237287</v>
      </c>
      <c r="C85" s="171">
        <v>195430.16949152542</v>
      </c>
      <c r="D85" s="171">
        <v>202509.15254237287</v>
      </c>
      <c r="E85" s="171">
        <v>213495.25423728814</v>
      </c>
      <c r="F85" s="171">
        <v>221430.50847457626</v>
      </c>
      <c r="G85" s="171">
        <v>230707.11864406781</v>
      </c>
      <c r="H85" s="171">
        <v>235467.45762711865</v>
      </c>
      <c r="I85" s="171">
        <v>252435.25423728814</v>
      </c>
      <c r="J85" s="171">
        <v>260737.62711864407</v>
      </c>
      <c r="K85" s="171">
        <v>270501.35593220335</v>
      </c>
      <c r="L85" s="171">
        <v>275629.83050847461</v>
      </c>
      <c r="M85" s="171">
        <v>288933.55932203389</v>
      </c>
      <c r="N85" s="171">
        <v>295647.45762711862</v>
      </c>
      <c r="O85" s="171">
        <v>304192.88135593222</v>
      </c>
      <c r="P85" s="171">
        <v>316278.30508474575</v>
      </c>
      <c r="Q85" s="171">
        <v>331535.59322033898</v>
      </c>
      <c r="R85" s="171">
        <v>338736.61016949156</v>
      </c>
      <c r="S85" s="171">
        <v>344841.35593220341</v>
      </c>
      <c r="T85" s="171">
        <v>350944.06779661018</v>
      </c>
      <c r="U85" s="171">
        <v>367909.83050847455</v>
      </c>
      <c r="V85" s="171">
        <v>374258.64406779665</v>
      </c>
      <c r="W85" s="171">
        <v>383168.1355932203</v>
      </c>
      <c r="X85" s="171">
        <v>388050.50847457629</v>
      </c>
      <c r="Y85" s="171">
        <v>401479.32203389832</v>
      </c>
      <c r="Z85" s="171">
        <v>405751.52542372886</v>
      </c>
      <c r="AA85" s="171">
        <v>408193.22033898305</v>
      </c>
      <c r="AB85" s="171">
        <v>415028.1355932203</v>
      </c>
      <c r="AC85" s="171">
        <v>421986.10169491527</v>
      </c>
      <c r="AD85" s="171">
        <v>428212.88135593222</v>
      </c>
      <c r="AE85" s="171">
        <v>435294.9152542373</v>
      </c>
      <c r="AF85" s="171">
        <v>448596.61016949156</v>
      </c>
      <c r="AG85" s="171">
        <v>455310.50847457629</v>
      </c>
      <c r="AH85" s="171">
        <v>481680</v>
      </c>
      <c r="AI85" s="171">
        <v>487170.50847457629</v>
      </c>
      <c r="AJ85" s="171">
        <v>495836.94915254239</v>
      </c>
      <c r="AK85" s="171">
        <v>507923.3898305085</v>
      </c>
      <c r="AL85" s="171">
        <v>515247.45762711862</v>
      </c>
      <c r="AM85" s="171">
        <v>597030.50847457629</v>
      </c>
      <c r="AN85" s="171">
        <v>598741.01694915257</v>
      </c>
      <c r="AO85" s="171">
        <v>600817.62711864407</v>
      </c>
    </row>
    <row r="86" spans="1:41" hidden="1" outlineLevel="1">
      <c r="A86" s="46">
        <v>3375</v>
      </c>
      <c r="B86" s="171">
        <v>190911.86440677967</v>
      </c>
      <c r="C86" s="171">
        <v>198604.06779661015</v>
      </c>
      <c r="D86" s="171">
        <v>205440</v>
      </c>
      <c r="E86" s="171">
        <v>216303.05084745763</v>
      </c>
      <c r="F86" s="171">
        <v>224360.33898305087</v>
      </c>
      <c r="G86" s="171">
        <v>238397.2881355932</v>
      </c>
      <c r="H86" s="171">
        <v>243647.79661016949</v>
      </c>
      <c r="I86" s="171">
        <v>256585.42372881353</v>
      </c>
      <c r="J86" s="171">
        <v>269646.10169491527</v>
      </c>
      <c r="K86" s="171">
        <v>274774.57627118641</v>
      </c>
      <c r="L86" s="171">
        <v>279412.88135593222</v>
      </c>
      <c r="M86" s="171">
        <v>293450.84745762713</v>
      </c>
      <c r="N86" s="171">
        <v>300529.83050847461</v>
      </c>
      <c r="O86" s="171">
        <v>316278.30508474575</v>
      </c>
      <c r="P86" s="171">
        <v>320793.55932203389</v>
      </c>
      <c r="Q86" s="171">
        <v>334954.57627118641</v>
      </c>
      <c r="R86" s="171">
        <v>343375.93220338988</v>
      </c>
      <c r="S86" s="171">
        <v>350333.89830508473</v>
      </c>
      <c r="T86" s="171">
        <v>356315.59322033898</v>
      </c>
      <c r="U86" s="171">
        <v>373283.3898305085</v>
      </c>
      <c r="V86" s="171">
        <v>379629.15254237287</v>
      </c>
      <c r="W86" s="171">
        <v>388784.74576271186</v>
      </c>
      <c r="X86" s="171">
        <v>402090.50847457629</v>
      </c>
      <c r="Y86" s="171">
        <v>407337.96610169497</v>
      </c>
      <c r="Z86" s="171">
        <v>416006.44067796611</v>
      </c>
      <c r="AA86" s="171">
        <v>429311.18644067796</v>
      </c>
      <c r="AB86" s="171">
        <v>437001.35593220341</v>
      </c>
      <c r="AC86" s="171">
        <v>444326.44067796611</v>
      </c>
      <c r="AD86" s="171">
        <v>450795.2542372882</v>
      </c>
      <c r="AE86" s="171">
        <v>458363.3898305085</v>
      </c>
      <c r="AF86" s="171">
        <v>481311.86440677964</v>
      </c>
      <c r="AG86" s="171">
        <v>484240.67796610174</v>
      </c>
      <c r="AH86" s="171">
        <v>495958.98305084743</v>
      </c>
      <c r="AI86" s="171">
        <v>510365.08474576275</v>
      </c>
      <c r="AJ86" s="171">
        <v>525988.47457627114</v>
      </c>
      <c r="AK86" s="171">
        <v>532458.30508474575</v>
      </c>
      <c r="AL86" s="171">
        <v>585558.30508474575</v>
      </c>
      <c r="AM86" s="171">
        <v>597154.57627118647</v>
      </c>
      <c r="AN86" s="171">
        <v>599839.32203389832</v>
      </c>
      <c r="AO86" s="171">
        <v>614121.35593220335</v>
      </c>
    </row>
    <row r="87" spans="1:41" hidden="1" outlineLevel="1">
      <c r="A87" s="46">
        <v>3500</v>
      </c>
      <c r="B87" s="171">
        <v>194822.03389830509</v>
      </c>
      <c r="C87" s="171">
        <v>208856.94915254237</v>
      </c>
      <c r="D87" s="171">
        <v>213861.35593220338</v>
      </c>
      <c r="E87" s="171">
        <v>232172.54237288138</v>
      </c>
      <c r="F87" s="171">
        <v>240716.94915254237</v>
      </c>
      <c r="G87" s="171">
        <v>248530.16949152542</v>
      </c>
      <c r="H87" s="171">
        <v>253290.50847457626</v>
      </c>
      <c r="I87" s="171">
        <v>265374.9152542373</v>
      </c>
      <c r="J87" s="171">
        <v>279777.96610169491</v>
      </c>
      <c r="K87" s="171">
        <v>285271.5254237288</v>
      </c>
      <c r="L87" s="171">
        <v>291497.28813559323</v>
      </c>
      <c r="M87" s="171">
        <v>306024.40677966102</v>
      </c>
      <c r="N87" s="171">
        <v>314201.69491525425</v>
      </c>
      <c r="O87" s="171">
        <v>331291.52542372886</v>
      </c>
      <c r="P87" s="171">
        <v>337149.15254237287</v>
      </c>
      <c r="Q87" s="171">
        <v>353142.71186440677</v>
      </c>
      <c r="R87" s="171">
        <v>361075.93220338988</v>
      </c>
      <c r="S87" s="171">
        <v>367422.71186440677</v>
      </c>
      <c r="T87" s="171">
        <v>373283.3898305085</v>
      </c>
      <c r="U87" s="171">
        <v>390616.27118644066</v>
      </c>
      <c r="V87" s="171">
        <v>395011.52542372886</v>
      </c>
      <c r="W87" s="171">
        <v>411490.16949152545</v>
      </c>
      <c r="X87" s="171">
        <v>416371.52542372886</v>
      </c>
      <c r="Y87" s="171">
        <v>422108.1355932203</v>
      </c>
      <c r="Z87" s="171">
        <v>426869.49152542377</v>
      </c>
      <c r="AA87" s="171">
        <v>441275.59322033898</v>
      </c>
      <c r="AB87" s="171">
        <v>448596.61016949156</v>
      </c>
      <c r="AC87" s="171">
        <v>456165.76271186443</v>
      </c>
      <c r="AD87" s="171">
        <v>473988.81355932204</v>
      </c>
      <c r="AE87" s="171">
        <v>476918.64406779665</v>
      </c>
      <c r="AF87" s="171">
        <v>487292.54237288138</v>
      </c>
      <c r="AG87" s="171">
        <v>492175.93220338982</v>
      </c>
      <c r="AH87" s="171">
        <v>509508.81355932204</v>
      </c>
      <c r="AI87" s="171">
        <v>528186.10169491533</v>
      </c>
      <c r="AJ87" s="171">
        <v>539782.37288135593</v>
      </c>
      <c r="AK87" s="171">
        <v>587510.84745762718</v>
      </c>
      <c r="AL87" s="171">
        <v>597640.67796610168</v>
      </c>
      <c r="AM87" s="171">
        <v>616317.96610169497</v>
      </c>
      <c r="AN87" s="171">
        <v>617294.23728813557</v>
      </c>
      <c r="AO87" s="171">
        <v>623396.94915254239</v>
      </c>
    </row>
    <row r="88" spans="1:41" hidden="1" outlineLevel="1">
      <c r="A88" s="46">
        <v>3625</v>
      </c>
      <c r="B88" s="171">
        <v>204830.8474576271</v>
      </c>
      <c r="C88" s="171">
        <v>211664.74576271189</v>
      </c>
      <c r="D88" s="171">
        <v>215936.94915254237</v>
      </c>
      <c r="E88" s="171">
        <v>234370.16949152542</v>
      </c>
      <c r="F88" s="171">
        <v>242670.50847457626</v>
      </c>
      <c r="G88" s="171">
        <v>250604.74576271186</v>
      </c>
      <c r="H88" s="171">
        <v>264031.5254237288</v>
      </c>
      <c r="I88" s="171">
        <v>276726.10169491527</v>
      </c>
      <c r="J88" s="171">
        <v>292474.57627118641</v>
      </c>
      <c r="K88" s="171">
        <v>298821.35593220335</v>
      </c>
      <c r="L88" s="171">
        <v>304313.89830508473</v>
      </c>
      <c r="M88" s="171">
        <v>319084.06779661018</v>
      </c>
      <c r="N88" s="171">
        <v>328117.62711864407</v>
      </c>
      <c r="O88" s="171">
        <v>345818.64406779665</v>
      </c>
      <c r="P88" s="171">
        <v>351921.35593220341</v>
      </c>
      <c r="Q88" s="171">
        <v>357781.01694915252</v>
      </c>
      <c r="R88" s="171">
        <v>376822.37288135599</v>
      </c>
      <c r="S88" s="171">
        <v>383415.2542372882</v>
      </c>
      <c r="T88" s="171">
        <v>389151.86440677964</v>
      </c>
      <c r="U88" s="171">
        <v>394765.42372881353</v>
      </c>
      <c r="V88" s="171">
        <v>412221.35593220341</v>
      </c>
      <c r="W88" s="171">
        <v>424794.9152542373</v>
      </c>
      <c r="X88" s="171">
        <v>434804.74576271186</v>
      </c>
      <c r="Y88" s="171">
        <v>439687.11864406784</v>
      </c>
      <c r="Z88" s="171">
        <v>451406.44067796611</v>
      </c>
      <c r="AA88" s="171">
        <v>467396.94915254239</v>
      </c>
      <c r="AB88" s="171">
        <v>475330.16949152539</v>
      </c>
      <c r="AC88" s="171">
        <v>493640.33898305084</v>
      </c>
      <c r="AD88" s="171">
        <v>494250.50847457629</v>
      </c>
      <c r="AE88" s="171">
        <v>510729.15254237287</v>
      </c>
      <c r="AF88" s="171">
        <v>516344.74576271186</v>
      </c>
      <c r="AG88" s="171">
        <v>523912.88135593222</v>
      </c>
      <c r="AH88" s="171">
        <v>546495.25423728814</v>
      </c>
      <c r="AI88" s="171">
        <v>615586.779661017</v>
      </c>
      <c r="AJ88" s="171">
        <v>625718.64406779665</v>
      </c>
      <c r="AK88" s="171">
        <v>628160.3389830509</v>
      </c>
      <c r="AL88" s="171">
        <v>630478.98305084754</v>
      </c>
      <c r="AM88" s="171">
        <v>635484.40677966108</v>
      </c>
      <c r="AN88" s="171">
        <v>670027.11864406778</v>
      </c>
      <c r="AO88" s="171">
        <v>676131.86440677976</v>
      </c>
    </row>
    <row r="89" spans="1:41" hidden="1" outlineLevel="1">
      <c r="A89" s="46">
        <v>3750</v>
      </c>
      <c r="B89" s="171">
        <v>209834.2372881356</v>
      </c>
      <c r="C89" s="171">
        <v>222405.76271186443</v>
      </c>
      <c r="D89" s="171">
        <v>230707.11864406781</v>
      </c>
      <c r="E89" s="171">
        <v>248162.03389830509</v>
      </c>
      <c r="F89" s="171">
        <v>258171.86440677964</v>
      </c>
      <c r="G89" s="171">
        <v>263422.37288135593</v>
      </c>
      <c r="H89" s="171">
        <v>274529.49152542377</v>
      </c>
      <c r="I89" s="171">
        <v>286370.84745762713</v>
      </c>
      <c r="J89" s="171">
        <v>301993.22033898305</v>
      </c>
      <c r="K89" s="171">
        <v>308096.94915254239</v>
      </c>
      <c r="L89" s="171">
        <v>315546.10169491527</v>
      </c>
      <c r="M89" s="171">
        <v>323357.28813559323</v>
      </c>
      <c r="N89" s="171">
        <v>344841.35593220341</v>
      </c>
      <c r="O89" s="171">
        <v>354850.16949152545</v>
      </c>
      <c r="P89" s="171">
        <v>360588.81355932209</v>
      </c>
      <c r="Q89" s="171">
        <v>373770.50847457629</v>
      </c>
      <c r="R89" s="171">
        <v>381948.81355932209</v>
      </c>
      <c r="S89" s="171">
        <v>382436.94915254239</v>
      </c>
      <c r="T89" s="171">
        <v>388298.64406779665</v>
      </c>
      <c r="U89" s="171">
        <v>406241.69491525419</v>
      </c>
      <c r="V89" s="171">
        <v>411490.16949152545</v>
      </c>
      <c r="W89" s="171">
        <v>428578.98305084743</v>
      </c>
      <c r="X89" s="171">
        <v>434316.61016949156</v>
      </c>
      <c r="Y89" s="171">
        <v>457997.28813559323</v>
      </c>
      <c r="Z89" s="171">
        <v>449085.76271186443</v>
      </c>
      <c r="AA89" s="171">
        <v>474354.9152542373</v>
      </c>
      <c r="AB89" s="171">
        <v>482166.10169491527</v>
      </c>
      <c r="AC89" s="171">
        <v>482899.32203389832</v>
      </c>
      <c r="AD89" s="171">
        <v>487658.64406779665</v>
      </c>
      <c r="AE89" s="171">
        <v>495958.98305084743</v>
      </c>
      <c r="AF89" s="171">
        <v>512560.67796610174</v>
      </c>
      <c r="AG89" s="171">
        <v>521106.10169491527</v>
      </c>
      <c r="AH89" s="171">
        <v>599350.16949152539</v>
      </c>
      <c r="AI89" s="171">
        <v>600817.62711864407</v>
      </c>
      <c r="AJ89" s="171">
        <v>611190.50847457629</v>
      </c>
      <c r="AK89" s="171">
        <v>618027.45762711868</v>
      </c>
      <c r="AL89" s="171">
        <v>623396.94915254239</v>
      </c>
      <c r="AM89" s="171">
        <v>652573.22033898311</v>
      </c>
      <c r="AN89" s="171">
        <v>653549.49152542371</v>
      </c>
      <c r="AO89" s="171">
        <v>656235.25423728814</v>
      </c>
    </row>
    <row r="90" spans="1:41" hidden="1" outlineLevel="1">
      <c r="A90" s="46">
        <v>3875</v>
      </c>
      <c r="B90" s="171">
        <v>214716.61016949153</v>
      </c>
      <c r="C90" s="171">
        <v>226924.06779661015</v>
      </c>
      <c r="D90" s="171">
        <v>237422.03389830509</v>
      </c>
      <c r="E90" s="171">
        <v>250236.61016949153</v>
      </c>
      <c r="F90" s="171">
        <v>261101.69491525425</v>
      </c>
      <c r="G90" s="171">
        <v>273308.13559322036</v>
      </c>
      <c r="H90" s="171">
        <v>278070.50847457629</v>
      </c>
      <c r="I90" s="171">
        <v>297601.01694915252</v>
      </c>
      <c r="J90" s="171">
        <v>304925.0847457627</v>
      </c>
      <c r="K90" s="171">
        <v>311757.96610169491</v>
      </c>
      <c r="L90" s="171">
        <v>319207.11864406778</v>
      </c>
      <c r="M90" s="171">
        <v>337029.15254237287</v>
      </c>
      <c r="N90" s="171">
        <v>348625.42372881353</v>
      </c>
      <c r="O90" s="171">
        <v>359121.35593220341</v>
      </c>
      <c r="P90" s="171">
        <v>364981.01694915252</v>
      </c>
      <c r="Q90" s="171">
        <v>386098.98305084743</v>
      </c>
      <c r="R90" s="171">
        <v>397940.33898305084</v>
      </c>
      <c r="S90" s="171">
        <v>405141.35593220341</v>
      </c>
      <c r="T90" s="171">
        <v>411246.10169491527</v>
      </c>
      <c r="U90" s="171">
        <v>426380.33898305084</v>
      </c>
      <c r="V90" s="171">
        <v>436758.30508474575</v>
      </c>
      <c r="W90" s="171">
        <v>446280</v>
      </c>
      <c r="X90" s="171">
        <v>461415.2542372882</v>
      </c>
      <c r="Y90" s="171">
        <v>476551.52542372886</v>
      </c>
      <c r="Z90" s="171">
        <v>481680</v>
      </c>
      <c r="AA90" s="171">
        <v>486072.20338983054</v>
      </c>
      <c r="AB90" s="171">
        <v>493763.3898305085</v>
      </c>
      <c r="AC90" s="171">
        <v>501940.67796610174</v>
      </c>
      <c r="AD90" s="171">
        <v>510117.96610169497</v>
      </c>
      <c r="AE90" s="171">
        <v>518420.33898305084</v>
      </c>
      <c r="AF90" s="171">
        <v>576401.69491525425</v>
      </c>
      <c r="AG90" s="171">
        <v>582263.3898305085</v>
      </c>
      <c r="AH90" s="171">
        <v>622787.79661016946</v>
      </c>
      <c r="AI90" s="171">
        <v>629257.62711864419</v>
      </c>
      <c r="AJ90" s="171">
        <v>651228.81355932204</v>
      </c>
      <c r="AK90" s="171">
        <v>657576.6101694915</v>
      </c>
      <c r="AL90" s="171">
        <v>675278.64406779665</v>
      </c>
      <c r="AM90" s="171">
        <v>691268.13559322036</v>
      </c>
      <c r="AN90" s="171">
        <v>692244.40677966108</v>
      </c>
      <c r="AO90" s="171">
        <v>692855.59322033904</v>
      </c>
    </row>
    <row r="91" spans="1:41" hidden="1" outlineLevel="1">
      <c r="A91" s="46">
        <v>4000</v>
      </c>
      <c r="B91" s="171">
        <v>219964.06779661015</v>
      </c>
      <c r="C91" s="171">
        <v>239009.49152542371</v>
      </c>
      <c r="D91" s="171">
        <v>245842.37288135593</v>
      </c>
      <c r="E91" s="171">
        <v>258904.06779661015</v>
      </c>
      <c r="F91" s="171">
        <v>266963.3898305085</v>
      </c>
      <c r="G91" s="171">
        <v>282219.66101694916</v>
      </c>
      <c r="H91" s="171">
        <v>287347.11864406778</v>
      </c>
      <c r="I91" s="171">
        <v>301384.06779661018</v>
      </c>
      <c r="J91" s="171">
        <v>317620.67796610168</v>
      </c>
      <c r="K91" s="171">
        <v>324454.57627118641</v>
      </c>
      <c r="L91" s="171">
        <v>330923.3898305085</v>
      </c>
      <c r="M91" s="171">
        <v>347525.08474576275</v>
      </c>
      <c r="N91" s="171">
        <v>358390.16949152545</v>
      </c>
      <c r="O91" s="171">
        <v>378774.9152542373</v>
      </c>
      <c r="P91" s="171">
        <v>384999.66101694916</v>
      </c>
      <c r="Q91" s="171">
        <v>391592.54237288132</v>
      </c>
      <c r="R91" s="171">
        <v>411855.2542372882</v>
      </c>
      <c r="S91" s="171">
        <v>418814.23728813563</v>
      </c>
      <c r="T91" s="171">
        <v>425163.05084745766</v>
      </c>
      <c r="U91" s="171">
        <v>444813.55932203389</v>
      </c>
      <c r="V91" s="171">
        <v>451038.30508474575</v>
      </c>
      <c r="W91" s="171">
        <v>469593.55932203389</v>
      </c>
      <c r="X91" s="171">
        <v>476305.42372881353</v>
      </c>
      <c r="Y91" s="171">
        <v>483144.40677966108</v>
      </c>
      <c r="Z91" s="171">
        <v>484608.81355932204</v>
      </c>
      <c r="AA91" s="171">
        <v>486438.30508474575</v>
      </c>
      <c r="AB91" s="171">
        <v>504872.54237288138</v>
      </c>
      <c r="AC91" s="171">
        <v>508045.42372881353</v>
      </c>
      <c r="AD91" s="171">
        <v>510853.22033898305</v>
      </c>
      <c r="AE91" s="171">
        <v>564685.42372881353</v>
      </c>
      <c r="AF91" s="171">
        <v>580553.89830508479</v>
      </c>
      <c r="AG91" s="171">
        <v>586290.50847457629</v>
      </c>
      <c r="AH91" s="171">
        <v>622787.79661016946</v>
      </c>
      <c r="AI91" s="171">
        <v>636583.72881355928</v>
      </c>
      <c r="AJ91" s="171">
        <v>651228.81355932204</v>
      </c>
      <c r="AK91" s="171">
        <v>661849.83050847461</v>
      </c>
      <c r="AL91" s="171">
        <v>675642.71186440683</v>
      </c>
      <c r="AM91" s="171">
        <v>691268.13559322036</v>
      </c>
      <c r="AN91" s="171">
        <v>692489.49152542371</v>
      </c>
      <c r="AO91" s="171">
        <v>693953.89830508479</v>
      </c>
    </row>
    <row r="92" spans="1:41" hidden="1" outlineLevel="1">
      <c r="A92" s="46">
        <v>4125</v>
      </c>
      <c r="B92" s="171">
        <v>229119.66101694916</v>
      </c>
      <c r="C92" s="171">
        <v>242427.45762711865</v>
      </c>
      <c r="D92" s="171">
        <v>248530.16949152542</v>
      </c>
      <c r="E92" s="171">
        <v>262567.11864406778</v>
      </c>
      <c r="F92" s="171">
        <v>273675.25423728814</v>
      </c>
      <c r="G92" s="171">
        <v>292960.67796610168</v>
      </c>
      <c r="H92" s="171">
        <v>299429.49152542377</v>
      </c>
      <c r="I92" s="171">
        <v>314811.86440677964</v>
      </c>
      <c r="J92" s="171">
        <v>331168.4745762712</v>
      </c>
      <c r="K92" s="171">
        <v>336663.05084745766</v>
      </c>
      <c r="L92" s="171">
        <v>343009.83050847455</v>
      </c>
      <c r="M92" s="171">
        <v>360588.81355932209</v>
      </c>
      <c r="N92" s="171">
        <v>369742.37288135599</v>
      </c>
      <c r="O92" s="171">
        <v>382193.89830508473</v>
      </c>
      <c r="P92" s="171">
        <v>398061.35593220341</v>
      </c>
      <c r="Q92" s="171">
        <v>405874.57627118641</v>
      </c>
      <c r="R92" s="171">
        <v>428335.93220338988</v>
      </c>
      <c r="S92" s="171">
        <v>435656.94915254239</v>
      </c>
      <c r="T92" s="171">
        <v>441885.76271186443</v>
      </c>
      <c r="U92" s="171">
        <v>460560</v>
      </c>
      <c r="V92" s="171">
        <v>466665.76271186443</v>
      </c>
      <c r="W92" s="171">
        <v>476674.57627118641</v>
      </c>
      <c r="X92" s="171">
        <v>493276.27118644066</v>
      </c>
      <c r="Y92" s="171">
        <v>499867.11864406784</v>
      </c>
      <c r="Z92" s="171">
        <v>501087.45762711862</v>
      </c>
      <c r="AA92" s="171">
        <v>503404.06779661018</v>
      </c>
      <c r="AB92" s="171">
        <v>504991.52542372886</v>
      </c>
      <c r="AC92" s="171">
        <v>512683.72881355928</v>
      </c>
      <c r="AD92" s="171">
        <v>554064.40677966108</v>
      </c>
      <c r="AE92" s="171">
        <v>581894.23728813557</v>
      </c>
      <c r="AF92" s="171">
        <v>587145.76271186443</v>
      </c>
      <c r="AG92" s="171">
        <v>593004.40677966108</v>
      </c>
      <c r="AH92" s="171">
        <v>638047.11864406778</v>
      </c>
      <c r="AI92" s="171">
        <v>639266.44067796611</v>
      </c>
      <c r="AJ92" s="171">
        <v>651717.96610169485</v>
      </c>
      <c r="AK92" s="171">
        <v>670027.11864406778</v>
      </c>
      <c r="AL92" s="171">
        <v>676375.93220338982</v>
      </c>
      <c r="AM92" s="171">
        <v>691635.25423728814</v>
      </c>
      <c r="AN92" s="171">
        <v>692611.52542372886</v>
      </c>
      <c r="AO92" s="171">
        <v>725323.72881355928</v>
      </c>
    </row>
    <row r="93" spans="1:41" hidden="1" outlineLevel="1">
      <c r="A93" s="46">
        <v>4250</v>
      </c>
      <c r="B93" s="171">
        <v>233883.05084745763</v>
      </c>
      <c r="C93" s="171">
        <v>245964.40677966102</v>
      </c>
      <c r="D93" s="171">
        <v>251336.94915254237</v>
      </c>
      <c r="E93" s="171">
        <v>273064.06779661018</v>
      </c>
      <c r="F93" s="171">
        <v>285149.49152542377</v>
      </c>
      <c r="G93" s="171">
        <v>290153.89830508473</v>
      </c>
      <c r="H93" s="171">
        <v>302605.42372881359</v>
      </c>
      <c r="I93" s="171">
        <v>318228.81355932209</v>
      </c>
      <c r="J93" s="171">
        <v>334709.49152542377</v>
      </c>
      <c r="K93" s="171">
        <v>340692.20338983054</v>
      </c>
      <c r="L93" s="171">
        <v>347405.08474576275</v>
      </c>
      <c r="M93" s="171">
        <v>364494.9152542373</v>
      </c>
      <c r="N93" s="171">
        <v>374379.66101694916</v>
      </c>
      <c r="O93" s="171">
        <v>393668.1355932203</v>
      </c>
      <c r="P93" s="171">
        <v>401724.40677966102</v>
      </c>
      <c r="Q93" s="171">
        <v>409292.54237288138</v>
      </c>
      <c r="R93" s="171">
        <v>431753.89830508473</v>
      </c>
      <c r="S93" s="171">
        <v>439320</v>
      </c>
      <c r="T93" s="171">
        <v>445789.83050847461</v>
      </c>
      <c r="U93" s="171">
        <v>466665.76271186443</v>
      </c>
      <c r="V93" s="171">
        <v>472401.35593220341</v>
      </c>
      <c r="W93" s="171">
        <v>492296.94915254239</v>
      </c>
      <c r="X93" s="171">
        <v>498767.79661016952</v>
      </c>
      <c r="Y93" s="171">
        <v>505603.72881355928</v>
      </c>
      <c r="Z93" s="171">
        <v>508045.42372881353</v>
      </c>
      <c r="AA93" s="171">
        <v>510242.03389830509</v>
      </c>
      <c r="AB93" s="171">
        <v>515611.52542372886</v>
      </c>
      <c r="AC93" s="171">
        <v>555773.89830508479</v>
      </c>
      <c r="AD93" s="171">
        <v>582263.3898305085</v>
      </c>
      <c r="AE93" s="171">
        <v>590073.55932203389</v>
      </c>
      <c r="AF93" s="171">
        <v>619735.93220338982</v>
      </c>
      <c r="AG93" s="171">
        <v>625718.64406779665</v>
      </c>
      <c r="AH93" s="171">
        <v>639024.40677966108</v>
      </c>
      <c r="AI93" s="171">
        <v>652694.23728813557</v>
      </c>
      <c r="AJ93" s="171">
        <v>659650.16949152551</v>
      </c>
      <c r="AK93" s="171">
        <v>677717.28813559329</v>
      </c>
      <c r="AL93" s="171">
        <v>686506.779661017</v>
      </c>
      <c r="AM93" s="171">
        <v>692489.49152542371</v>
      </c>
      <c r="AN93" s="171">
        <v>728010.50847457617</v>
      </c>
      <c r="AO93" s="171">
        <v>728377.62711864419</v>
      </c>
    </row>
    <row r="94" spans="1:41" hidden="1" outlineLevel="1">
      <c r="A94" s="46">
        <v>4375</v>
      </c>
      <c r="B94" s="171">
        <v>239618.64406779659</v>
      </c>
      <c r="C94" s="171">
        <v>248530.16949152542</v>
      </c>
      <c r="D94" s="171">
        <v>253535.59322033898</v>
      </c>
      <c r="E94" s="171">
        <v>274774.57627118641</v>
      </c>
      <c r="F94" s="171">
        <v>287224.06779661018</v>
      </c>
      <c r="G94" s="171">
        <v>298088.13559322036</v>
      </c>
      <c r="H94" s="171">
        <v>305412.20338983054</v>
      </c>
      <c r="I94" s="171">
        <v>322134.9152542373</v>
      </c>
      <c r="J94" s="171">
        <v>338494.57627118641</v>
      </c>
      <c r="K94" s="171">
        <v>344473.22033898305</v>
      </c>
      <c r="L94" s="171">
        <v>351921.35593220341</v>
      </c>
      <c r="M94" s="171">
        <v>369253.22033898305</v>
      </c>
      <c r="N94" s="171">
        <v>379020</v>
      </c>
      <c r="O94" s="171">
        <v>398795.59322033898</v>
      </c>
      <c r="P94" s="171">
        <v>406851.86440677964</v>
      </c>
      <c r="Q94" s="171">
        <v>430774.57627118641</v>
      </c>
      <c r="R94" s="171">
        <v>436268.1355932203</v>
      </c>
      <c r="S94" s="171">
        <v>444569.49152542377</v>
      </c>
      <c r="T94" s="171">
        <v>451526.44067796611</v>
      </c>
      <c r="U94" s="171">
        <v>472157.28813559317</v>
      </c>
      <c r="V94" s="171">
        <v>478381.01694915252</v>
      </c>
      <c r="W94" s="171">
        <v>487416.6101694915</v>
      </c>
      <c r="X94" s="171">
        <v>494495.59322033898</v>
      </c>
      <c r="Y94" s="171">
        <v>526844.74576271186</v>
      </c>
      <c r="Z94" s="171">
        <v>521594.23728813563</v>
      </c>
      <c r="AA94" s="171">
        <v>527820</v>
      </c>
      <c r="AB94" s="171">
        <v>556017.96610169497</v>
      </c>
      <c r="AC94" s="171">
        <v>584947.11864406778</v>
      </c>
      <c r="AD94" s="171">
        <v>591293.89830508479</v>
      </c>
      <c r="AE94" s="171">
        <v>623396.94915254239</v>
      </c>
      <c r="AF94" s="171">
        <v>627184.06779661018</v>
      </c>
      <c r="AG94" s="171">
        <v>634874.23728813557</v>
      </c>
      <c r="AH94" s="171">
        <v>675642.71186440683</v>
      </c>
      <c r="AI94" s="171">
        <v>676497.96610169485</v>
      </c>
      <c r="AJ94" s="171">
        <v>677717.28813559329</v>
      </c>
      <c r="AK94" s="171">
        <v>685897.62711864419</v>
      </c>
      <c r="AL94" s="171">
        <v>694197.96610169485</v>
      </c>
      <c r="AM94" s="171">
        <v>722396.94915254239</v>
      </c>
      <c r="AN94" s="171">
        <v>728255.59322033904</v>
      </c>
      <c r="AO94" s="171">
        <v>729228.81355932204</v>
      </c>
    </row>
    <row r="95" spans="1:41" hidden="1" outlineLevel="1">
      <c r="A95" s="46">
        <v>4500</v>
      </c>
      <c r="B95" s="171">
        <v>244501.01694915254</v>
      </c>
      <c r="C95" s="171">
        <v>265374.9152542373</v>
      </c>
      <c r="D95" s="171">
        <v>272576.94915254239</v>
      </c>
      <c r="E95" s="171">
        <v>287712.20338983054</v>
      </c>
      <c r="F95" s="171">
        <v>301384.06779661018</v>
      </c>
      <c r="G95" s="171">
        <v>316278.30508474575</v>
      </c>
      <c r="H95" s="171">
        <v>328604.74576271186</v>
      </c>
      <c r="I95" s="171">
        <v>345450.50847457629</v>
      </c>
      <c r="J95" s="171">
        <v>353263.72881355934</v>
      </c>
      <c r="K95" s="171">
        <v>360221.69491525419</v>
      </c>
      <c r="L95" s="171">
        <v>367789.83050847455</v>
      </c>
      <c r="M95" s="171">
        <v>386344.06779661018</v>
      </c>
      <c r="N95" s="171">
        <v>397696.27118644066</v>
      </c>
      <c r="O95" s="171">
        <v>419911.52542372886</v>
      </c>
      <c r="P95" s="171">
        <v>426749.49152542377</v>
      </c>
      <c r="Q95" s="171">
        <v>438587.79661016952</v>
      </c>
      <c r="R95" s="171">
        <v>463002.71186440677</v>
      </c>
      <c r="S95" s="171">
        <v>471302.03389830509</v>
      </c>
      <c r="T95" s="171">
        <v>478871.18644067796</v>
      </c>
      <c r="U95" s="171">
        <v>501210.50847457629</v>
      </c>
      <c r="V95" s="171">
        <v>518299.32203389832</v>
      </c>
      <c r="W95" s="171">
        <v>530017.62711864407</v>
      </c>
      <c r="X95" s="171">
        <v>536731.52542372886</v>
      </c>
      <c r="Y95" s="171">
        <v>554674.57627118647</v>
      </c>
      <c r="Z95" s="171">
        <v>575670.50847457629</v>
      </c>
      <c r="AA95" s="171">
        <v>594591.86440677964</v>
      </c>
      <c r="AB95" s="171">
        <v>624863.3898305085</v>
      </c>
      <c r="AC95" s="171">
        <v>631089.15254237282</v>
      </c>
      <c r="AD95" s="171">
        <v>640120.67796610168</v>
      </c>
      <c r="AE95" s="171">
        <v>647811.86440677976</v>
      </c>
      <c r="AF95" s="171">
        <v>651962.03389830503</v>
      </c>
      <c r="AG95" s="171">
        <v>671981.69491525425</v>
      </c>
      <c r="AH95" s="171">
        <v>686261.69491525425</v>
      </c>
      <c r="AI95" s="171">
        <v>687850.16949152551</v>
      </c>
      <c r="AJ95" s="171">
        <v>730207.11864406778</v>
      </c>
      <c r="AK95" s="171">
        <v>731306.44067796611</v>
      </c>
      <c r="AL95" s="171">
        <v>736921.01694915257</v>
      </c>
      <c r="AM95" s="171">
        <v>748151.18644067796</v>
      </c>
      <c r="AN95" s="171">
        <v>752789.49152542371</v>
      </c>
      <c r="AO95" s="171">
        <v>775371.86440677976</v>
      </c>
    </row>
    <row r="96" spans="1:41" hidden="1" outlineLevel="1">
      <c r="A96" s="46">
        <v>4625</v>
      </c>
      <c r="B96" s="171">
        <v>253898.64406779659</v>
      </c>
      <c r="C96" s="171">
        <v>267938.64406779659</v>
      </c>
      <c r="D96" s="171">
        <v>275629.83050847461</v>
      </c>
      <c r="E96" s="171">
        <v>291131.18644067796</v>
      </c>
      <c r="F96" s="171">
        <v>304192.88135593222</v>
      </c>
      <c r="G96" s="171">
        <v>326041.01694915252</v>
      </c>
      <c r="H96" s="171">
        <v>333244.06779661018</v>
      </c>
      <c r="I96" s="171">
        <v>350821.01694915252</v>
      </c>
      <c r="J96" s="171">
        <v>368520</v>
      </c>
      <c r="K96" s="171">
        <v>374748.81355932209</v>
      </c>
      <c r="L96" s="171">
        <v>383415.2542372882</v>
      </c>
      <c r="M96" s="171">
        <v>392201.69491525419</v>
      </c>
      <c r="N96" s="171">
        <v>415761.35593220341</v>
      </c>
      <c r="O96" s="171">
        <v>429433.22033898305</v>
      </c>
      <c r="P96" s="171">
        <v>437489.49152542377</v>
      </c>
      <c r="Q96" s="171">
        <v>444693.55932203389</v>
      </c>
      <c r="R96" s="171">
        <v>473743.72881355928</v>
      </c>
      <c r="S96" s="171">
        <v>485827.11864406784</v>
      </c>
      <c r="T96" s="171">
        <v>493276.27118644066</v>
      </c>
      <c r="U96" s="171">
        <v>515002.37288135593</v>
      </c>
      <c r="V96" s="171">
        <v>522815.59322033898</v>
      </c>
      <c r="W96" s="171">
        <v>534898.98305084754</v>
      </c>
      <c r="X96" s="171">
        <v>542467.11864406778</v>
      </c>
      <c r="Y96" s="171">
        <v>549914.23728813557</v>
      </c>
      <c r="Z96" s="171">
        <v>603380.3389830509</v>
      </c>
      <c r="AA96" s="171">
        <v>612778.98305084754</v>
      </c>
      <c r="AB96" s="171">
        <v>631698.30508474575</v>
      </c>
      <c r="AC96" s="171">
        <v>640365.76271186443</v>
      </c>
      <c r="AD96" s="171">
        <v>648666.10169491533</v>
      </c>
      <c r="AE96" s="171">
        <v>652938.30508474575</v>
      </c>
      <c r="AF96" s="171">
        <v>672960</v>
      </c>
      <c r="AG96" s="171">
        <v>679671.86440677976</v>
      </c>
      <c r="AH96" s="171">
        <v>694075.93220338982</v>
      </c>
      <c r="AI96" s="171">
        <v>702986.44067796611</v>
      </c>
      <c r="AJ96" s="171">
        <v>735579.6610169491</v>
      </c>
      <c r="AK96" s="171">
        <v>736921.01694915257</v>
      </c>
      <c r="AL96" s="171">
        <v>742657.62711864419</v>
      </c>
      <c r="AM96" s="171">
        <v>749250.5084745764</v>
      </c>
      <c r="AN96" s="171">
        <v>777569.49152542371</v>
      </c>
      <c r="AO96" s="171">
        <v>784038.30508474575</v>
      </c>
    </row>
    <row r="97" spans="1:41" hidden="1" outlineLevel="1">
      <c r="A97" s="46">
        <v>4750</v>
      </c>
      <c r="B97" s="171">
        <v>258904.06779661015</v>
      </c>
      <c r="C97" s="171">
        <v>270989.49152542377</v>
      </c>
      <c r="D97" s="171">
        <v>278680.67796610168</v>
      </c>
      <c r="E97" s="171">
        <v>302361.35593220335</v>
      </c>
      <c r="F97" s="171">
        <v>316642.37288135599</v>
      </c>
      <c r="G97" s="171">
        <v>329458.98305084743</v>
      </c>
      <c r="H97" s="171">
        <v>337029.15254237287</v>
      </c>
      <c r="I97" s="171">
        <v>354118.98305084743</v>
      </c>
      <c r="J97" s="171">
        <v>372429.15254237287</v>
      </c>
      <c r="K97" s="171">
        <v>379262.03389830509</v>
      </c>
      <c r="L97" s="171">
        <v>386466.10169491527</v>
      </c>
      <c r="M97" s="171">
        <v>406241.69491525419</v>
      </c>
      <c r="N97" s="171">
        <v>418814.23728813563</v>
      </c>
      <c r="O97" s="171">
        <v>434436.61016949156</v>
      </c>
      <c r="P97" s="171">
        <v>451283.3898305085</v>
      </c>
      <c r="Q97" s="171">
        <v>467760</v>
      </c>
      <c r="R97" s="171">
        <v>483144.40677966108</v>
      </c>
      <c r="S97" s="171">
        <v>492296.94915254239</v>
      </c>
      <c r="T97" s="171">
        <v>499012.88135593222</v>
      </c>
      <c r="U97" s="171">
        <v>520985.08474576275</v>
      </c>
      <c r="V97" s="171">
        <v>528429.15254237282</v>
      </c>
      <c r="W97" s="171">
        <v>550892.54237288143</v>
      </c>
      <c r="X97" s="171">
        <v>559068.81355932204</v>
      </c>
      <c r="Y97" s="171">
        <v>566762.03389830503</v>
      </c>
      <c r="Z97" s="171">
        <v>609849.15254237282</v>
      </c>
      <c r="AA97" s="171">
        <v>616317.96610169497</v>
      </c>
      <c r="AB97" s="171">
        <v>640365.76271186443</v>
      </c>
      <c r="AC97" s="171">
        <v>648666.10169491533</v>
      </c>
      <c r="AD97" s="171">
        <v>657576.6101694915</v>
      </c>
      <c r="AE97" s="171">
        <v>659896.2711864406</v>
      </c>
      <c r="AF97" s="171">
        <v>680771.18644067796</v>
      </c>
      <c r="AG97" s="171">
        <v>686996.94915254239</v>
      </c>
      <c r="AH97" s="171">
        <v>716048.13559322036</v>
      </c>
      <c r="AI97" s="171">
        <v>736801.01694915257</v>
      </c>
      <c r="AJ97" s="171">
        <v>743268.81355932204</v>
      </c>
      <c r="AK97" s="171">
        <v>749616.6101694915</v>
      </c>
      <c r="AL97" s="171">
        <v>750956.94915254239</v>
      </c>
      <c r="AM97" s="171">
        <v>779401.01694915257</v>
      </c>
      <c r="AN97" s="171">
        <v>786357.96610169485</v>
      </c>
      <c r="AO97" s="171">
        <v>793070.84745762707</v>
      </c>
    </row>
    <row r="98" spans="1:41" hidden="1" outlineLevel="1">
      <c r="A98" s="46">
        <v>4875</v>
      </c>
      <c r="B98" s="171">
        <v>263909.49152542377</v>
      </c>
      <c r="C98" s="171">
        <v>274040.33898305084</v>
      </c>
      <c r="D98" s="171">
        <v>281732.54237288138</v>
      </c>
      <c r="E98" s="171">
        <v>305656.27118644072</v>
      </c>
      <c r="F98" s="171">
        <v>319694.23728813563</v>
      </c>
      <c r="G98" s="171">
        <v>333000</v>
      </c>
      <c r="H98" s="171">
        <v>340568.1355932203</v>
      </c>
      <c r="I98" s="171">
        <v>357781.01694915252</v>
      </c>
      <c r="J98" s="171">
        <v>376822.37288135599</v>
      </c>
      <c r="K98" s="171">
        <v>383415.2542372882</v>
      </c>
      <c r="L98" s="171">
        <v>390738.30508474575</v>
      </c>
      <c r="M98" s="171">
        <v>410390.84745762713</v>
      </c>
      <c r="N98" s="171">
        <v>421866.10169491527</v>
      </c>
      <c r="O98" s="171">
        <v>444569.49152542377</v>
      </c>
      <c r="P98" s="171">
        <v>454457.28813559323</v>
      </c>
      <c r="Q98" s="171">
        <v>481800</v>
      </c>
      <c r="R98" s="171">
        <v>488882.03389830509</v>
      </c>
      <c r="S98" s="171">
        <v>496938.30508474575</v>
      </c>
      <c r="T98" s="171">
        <v>504018.30508474575</v>
      </c>
      <c r="U98" s="171">
        <v>525988.47457627114</v>
      </c>
      <c r="V98" s="171">
        <v>534043.72881355928</v>
      </c>
      <c r="W98" s="171">
        <v>556505.08474576275</v>
      </c>
      <c r="X98" s="171">
        <v>564685.42372881353</v>
      </c>
      <c r="Y98" s="171">
        <v>572373.55932203389</v>
      </c>
      <c r="Z98" s="171">
        <v>616317.96610169497</v>
      </c>
      <c r="AA98" s="171">
        <v>642319.32203389832</v>
      </c>
      <c r="AB98" s="171">
        <v>647811.86440677976</v>
      </c>
      <c r="AC98" s="171">
        <v>654767.79661016946</v>
      </c>
      <c r="AD98" s="171">
        <v>660751.52542372886</v>
      </c>
      <c r="AE98" s="171">
        <v>667223.38983050839</v>
      </c>
      <c r="AF98" s="171">
        <v>688338.30508474575</v>
      </c>
      <c r="AG98" s="171">
        <v>702986.44067796611</v>
      </c>
      <c r="AH98" s="171">
        <v>725204.74576271197</v>
      </c>
      <c r="AI98" s="171">
        <v>744611.18644067796</v>
      </c>
      <c r="AJ98" s="171">
        <v>745957.62711864419</v>
      </c>
      <c r="AK98" s="171">
        <v>757671.86440677976</v>
      </c>
      <c r="AL98" s="171">
        <v>782818.98305084754</v>
      </c>
      <c r="AM98" s="171">
        <v>788432.54237288132</v>
      </c>
      <c r="AN98" s="171">
        <v>795392.54237288132</v>
      </c>
      <c r="AO98" s="171">
        <v>796246.779661017</v>
      </c>
    </row>
    <row r="99" spans="1:41" hidden="1" outlineLevel="1">
      <c r="A99" s="46">
        <v>5000</v>
      </c>
      <c r="B99" s="171">
        <v>277215.25423728814</v>
      </c>
      <c r="C99" s="171">
        <v>282708.81355932204</v>
      </c>
      <c r="D99" s="171">
        <v>302605.42372881359</v>
      </c>
      <c r="E99" s="171">
        <v>327627.45762711862</v>
      </c>
      <c r="F99" s="171">
        <v>333488.1355932203</v>
      </c>
      <c r="G99" s="171">
        <v>345450.50847457629</v>
      </c>
      <c r="H99" s="171">
        <v>357657.96610169497</v>
      </c>
      <c r="I99" s="171">
        <v>369497.28813559323</v>
      </c>
      <c r="J99" s="171">
        <v>382436.94915254239</v>
      </c>
      <c r="K99" s="171">
        <v>394401.35593220341</v>
      </c>
      <c r="L99" s="171">
        <v>406119.66101694916</v>
      </c>
      <c r="M99" s="171">
        <v>430774.57627118641</v>
      </c>
      <c r="N99" s="171">
        <v>447622.37288135599</v>
      </c>
      <c r="O99" s="171">
        <v>447988.4745762712</v>
      </c>
      <c r="P99" s="171">
        <v>459098.64406779665</v>
      </c>
      <c r="Q99" s="171">
        <v>485094.9152542373</v>
      </c>
      <c r="R99" s="171">
        <v>507434.23728813563</v>
      </c>
      <c r="S99" s="171">
        <v>520006.77966101695</v>
      </c>
      <c r="T99" s="171">
        <v>533311.52542372886</v>
      </c>
      <c r="U99" s="171">
        <v>556751.18644067796</v>
      </c>
      <c r="V99" s="171">
        <v>569931.86440677964</v>
      </c>
      <c r="W99" s="171">
        <v>583116.6101694915</v>
      </c>
      <c r="X99" s="171">
        <v>596055.25423728814</v>
      </c>
      <c r="Y99" s="171">
        <v>609116.94915254239</v>
      </c>
      <c r="Z99" s="171">
        <v>647324.74576271197</v>
      </c>
      <c r="AA99" s="171">
        <v>668195.59322033904</v>
      </c>
      <c r="AB99" s="171">
        <v>674422.37288135593</v>
      </c>
      <c r="AC99" s="171">
        <v>680771.18644067796</v>
      </c>
      <c r="AD99" s="171">
        <v>688217.28813559329</v>
      </c>
      <c r="AE99" s="171">
        <v>694807.11864406778</v>
      </c>
      <c r="AF99" s="171">
        <v>709577.28813559329</v>
      </c>
      <c r="AG99" s="171">
        <v>729841.01694915257</v>
      </c>
      <c r="AH99" s="171">
        <v>754865.08474576264</v>
      </c>
      <c r="AI99" s="171">
        <v>767317.62711864419</v>
      </c>
      <c r="AJ99" s="171">
        <v>782818.98305084754</v>
      </c>
      <c r="AK99" s="171">
        <v>784407.45762711868</v>
      </c>
      <c r="AL99" s="171">
        <v>814190.84745762707</v>
      </c>
      <c r="AM99" s="171">
        <v>821391.86440677976</v>
      </c>
      <c r="AN99" s="171">
        <v>822367.11864406778</v>
      </c>
      <c r="AO99" s="171">
        <v>832745.08474576275</v>
      </c>
    </row>
    <row r="100" spans="1:41" hidden="1" outlineLevel="1">
      <c r="A100" s="46">
        <v>5125</v>
      </c>
      <c r="B100" s="171">
        <v>284051.18644067796</v>
      </c>
      <c r="C100" s="171">
        <v>297110.84745762713</v>
      </c>
      <c r="D100" s="171">
        <v>306632.54237288138</v>
      </c>
      <c r="E100" s="171">
        <v>333367.11864406778</v>
      </c>
      <c r="F100" s="171">
        <v>339104.74576271186</v>
      </c>
      <c r="G100" s="171">
        <v>352896.61016949156</v>
      </c>
      <c r="H100" s="171">
        <v>358633.22033898305</v>
      </c>
      <c r="I100" s="171">
        <v>389517.96610169497</v>
      </c>
      <c r="J100" s="171">
        <v>395011.52542372886</v>
      </c>
      <c r="K100" s="171">
        <v>409901.69491525419</v>
      </c>
      <c r="L100" s="171">
        <v>416494.57627118641</v>
      </c>
      <c r="M100" s="171">
        <v>443958.30508474575</v>
      </c>
      <c r="N100" s="171">
        <v>446157.96610169497</v>
      </c>
      <c r="O100" s="171">
        <v>455310.50847457629</v>
      </c>
      <c r="P100" s="171">
        <v>473134.57627118641</v>
      </c>
      <c r="Q100" s="171">
        <v>497790.50847457629</v>
      </c>
      <c r="R100" s="171">
        <v>520006.77966101695</v>
      </c>
      <c r="S100" s="171">
        <v>533558.64406779665</v>
      </c>
      <c r="T100" s="171">
        <v>546495.25423728814</v>
      </c>
      <c r="U100" s="171">
        <v>570665.08474576275</v>
      </c>
      <c r="V100" s="171">
        <v>571887.45762711868</v>
      </c>
      <c r="W100" s="171">
        <v>580553.89830508479</v>
      </c>
      <c r="X100" s="171">
        <v>592272.20338983054</v>
      </c>
      <c r="Y100" s="171">
        <v>623032.88135593222</v>
      </c>
      <c r="Z100" s="171">
        <v>677717.28813559329</v>
      </c>
      <c r="AA100" s="171">
        <v>688217.28813559329</v>
      </c>
      <c r="AB100" s="171">
        <v>694931.18644067796</v>
      </c>
      <c r="AC100" s="171">
        <v>701644.06779661018</v>
      </c>
      <c r="AD100" s="171">
        <v>731060.3389830509</v>
      </c>
      <c r="AE100" s="171">
        <v>738264.40677966108</v>
      </c>
      <c r="AF100" s="171">
        <v>745710.5084745764</v>
      </c>
      <c r="AG100" s="171">
        <v>753156.6101694915</v>
      </c>
      <c r="AH100" s="171">
        <v>766341.35593220347</v>
      </c>
      <c r="AI100" s="171">
        <v>779887.11864406778</v>
      </c>
      <c r="AJ100" s="171">
        <v>791974.57627118647</v>
      </c>
      <c r="AK100" s="171">
        <v>802716.6101694915</v>
      </c>
      <c r="AL100" s="171">
        <v>819928.47457627126</v>
      </c>
      <c r="AM100" s="171">
        <v>834332.54237288132</v>
      </c>
      <c r="AN100" s="171">
        <v>839824.06779661018</v>
      </c>
      <c r="AO100" s="171">
        <v>842997.96610169485</v>
      </c>
    </row>
    <row r="101" spans="1:41" hidden="1" outlineLevel="1">
      <c r="A101" s="46">
        <v>5250</v>
      </c>
      <c r="B101" s="171">
        <v>289665.76271186443</v>
      </c>
      <c r="C101" s="171">
        <v>300651.86440677964</v>
      </c>
      <c r="D101" s="171">
        <v>313957.62711864407</v>
      </c>
      <c r="E101" s="171">
        <v>341300.33898305084</v>
      </c>
      <c r="F101" s="171">
        <v>344473.22033898305</v>
      </c>
      <c r="G101" s="171">
        <v>357412.88135593222</v>
      </c>
      <c r="H101" s="171">
        <v>370475.59322033898</v>
      </c>
      <c r="I101" s="171">
        <v>393789.15254237287</v>
      </c>
      <c r="J101" s="171">
        <v>398427.45762711862</v>
      </c>
      <c r="K101" s="171">
        <v>415397.28813559323</v>
      </c>
      <c r="L101" s="171">
        <v>430288.4745762712</v>
      </c>
      <c r="M101" s="171">
        <v>456776.94915254239</v>
      </c>
      <c r="N101" s="171">
        <v>454578.30508474575</v>
      </c>
      <c r="O101" s="171">
        <v>475330.16949152539</v>
      </c>
      <c r="P101" s="171">
        <v>479113.22033898305</v>
      </c>
      <c r="Q101" s="171">
        <v>510242.03389830509</v>
      </c>
      <c r="R101" s="171">
        <v>533558.64406779665</v>
      </c>
      <c r="S101" s="171">
        <v>547104.40677966108</v>
      </c>
      <c r="T101" s="171">
        <v>543933.55932203389</v>
      </c>
      <c r="U101" s="171">
        <v>566636.94915254239</v>
      </c>
      <c r="V101" s="171">
        <v>590684.74576271186</v>
      </c>
      <c r="W101" s="171">
        <v>595323.05084745761</v>
      </c>
      <c r="X101" s="171">
        <v>599839.32203389832</v>
      </c>
      <c r="Y101" s="171">
        <v>642929.49152542371</v>
      </c>
      <c r="Z101" s="171">
        <v>705184.06779661018</v>
      </c>
      <c r="AA101" s="171">
        <v>715193.89830508479</v>
      </c>
      <c r="AB101" s="171">
        <v>722152.88135593222</v>
      </c>
      <c r="AC101" s="171">
        <v>740217.96610169485</v>
      </c>
      <c r="AD101" s="171">
        <v>762190.16949152551</v>
      </c>
      <c r="AE101" s="171">
        <v>767804.74576271197</v>
      </c>
      <c r="AF101" s="171">
        <v>785626.779661017</v>
      </c>
      <c r="AG101" s="171">
        <v>793193.89830508479</v>
      </c>
      <c r="AH101" s="171">
        <v>797957.28813559329</v>
      </c>
      <c r="AI101" s="171">
        <v>813946.779661017</v>
      </c>
      <c r="AJ101" s="171">
        <v>830546.44067796611</v>
      </c>
      <c r="AK101" s="171">
        <v>837140.3389830509</v>
      </c>
      <c r="AL101" s="171">
        <v>850077.96610169485</v>
      </c>
      <c r="AM101" s="171">
        <v>865458.30508474575</v>
      </c>
      <c r="AN101" s="171">
        <v>873880.67796610168</v>
      </c>
      <c r="AO101" s="171">
        <v>894632.54237288132</v>
      </c>
    </row>
    <row r="102" spans="1:41" hidden="1" outlineLevel="1">
      <c r="A102" s="46">
        <v>5375</v>
      </c>
      <c r="B102" s="171">
        <v>297966.10169491527</v>
      </c>
      <c r="C102" s="171">
        <v>304192.88135593222</v>
      </c>
      <c r="D102" s="171">
        <v>321160.67796610168</v>
      </c>
      <c r="E102" s="171">
        <v>344841.35593220341</v>
      </c>
      <c r="F102" s="171">
        <v>347649.15254237287</v>
      </c>
      <c r="G102" s="171">
        <v>361562.03389830509</v>
      </c>
      <c r="H102" s="171">
        <v>374748.81355932209</v>
      </c>
      <c r="I102" s="171">
        <v>399161.69491525419</v>
      </c>
      <c r="J102" s="171">
        <v>404895.2542372882</v>
      </c>
      <c r="K102" s="171">
        <v>420279.66101694916</v>
      </c>
      <c r="L102" s="171">
        <v>434925.76271186443</v>
      </c>
      <c r="M102" s="171">
        <v>462879.66101694916</v>
      </c>
      <c r="N102" s="171">
        <v>459706.77966101695</v>
      </c>
      <c r="O102" s="171">
        <v>482166.10169491527</v>
      </c>
      <c r="P102" s="171">
        <v>487292.54237288138</v>
      </c>
      <c r="Q102" s="171">
        <v>510974.23728813563</v>
      </c>
      <c r="R102" s="171">
        <v>534775.93220338982</v>
      </c>
      <c r="S102" s="171">
        <v>548325.76271186443</v>
      </c>
      <c r="T102" s="171">
        <v>561024.40677966108</v>
      </c>
      <c r="U102" s="171">
        <v>591293.89830508479</v>
      </c>
      <c r="V102" s="171">
        <v>592515.25423728814</v>
      </c>
      <c r="W102" s="171">
        <v>597398.64406779665</v>
      </c>
      <c r="X102" s="171">
        <v>612778.98305084754</v>
      </c>
      <c r="Y102" s="171">
        <v>646591.52542372886</v>
      </c>
      <c r="Z102" s="171">
        <v>717512.54237288132</v>
      </c>
      <c r="AA102" s="171">
        <v>725567.79661016946</v>
      </c>
      <c r="AB102" s="171">
        <v>731428.47457627126</v>
      </c>
      <c r="AC102" s="171">
        <v>744733.22033898311</v>
      </c>
      <c r="AD102" s="171">
        <v>767072.54237288132</v>
      </c>
      <c r="AE102" s="171">
        <v>776350.16949152551</v>
      </c>
      <c r="AF102" s="171">
        <v>793562.03389830503</v>
      </c>
      <c r="AG102" s="171">
        <v>806255.59322033904</v>
      </c>
      <c r="AH102" s="171">
        <v>828104.74576271197</v>
      </c>
      <c r="AI102" s="171">
        <v>835307.79661016946</v>
      </c>
      <c r="AJ102" s="171">
        <v>839214.91525423725</v>
      </c>
      <c r="AK102" s="171">
        <v>854595.25423728814</v>
      </c>
      <c r="AL102" s="171">
        <v>867533.89830508479</v>
      </c>
      <c r="AM102" s="171">
        <v>874612.88135593222</v>
      </c>
      <c r="AN102" s="171">
        <v>896096.94915254239</v>
      </c>
      <c r="AO102" s="171">
        <v>903787.11864406778</v>
      </c>
    </row>
    <row r="103" spans="1:41" hidden="1" outlineLevel="1">
      <c r="A103" s="46">
        <v>5500</v>
      </c>
      <c r="B103" s="171">
        <v>303461.69491525425</v>
      </c>
      <c r="C103" s="171">
        <v>322502.03389830509</v>
      </c>
      <c r="D103" s="171">
        <v>334099.32203389832</v>
      </c>
      <c r="E103" s="171">
        <v>359364.40677966102</v>
      </c>
      <c r="F103" s="171">
        <v>362053.22033898305</v>
      </c>
      <c r="G103" s="171">
        <v>375723.05084745766</v>
      </c>
      <c r="H103" s="171">
        <v>390616.27118644066</v>
      </c>
      <c r="I103" s="171">
        <v>406727.79661016952</v>
      </c>
      <c r="J103" s="171">
        <v>423573.55932203389</v>
      </c>
      <c r="K103" s="171">
        <v>433340.33898305084</v>
      </c>
      <c r="L103" s="171">
        <v>444569.49152542377</v>
      </c>
      <c r="M103" s="171">
        <v>480457.62711864407</v>
      </c>
      <c r="N103" s="171">
        <v>479482.37288135593</v>
      </c>
      <c r="O103" s="171">
        <v>492664.06779661018</v>
      </c>
      <c r="P103" s="171">
        <v>503404.06779661018</v>
      </c>
      <c r="Q103" s="171">
        <v>536243.3898305085</v>
      </c>
      <c r="R103" s="171">
        <v>537952.88135593222</v>
      </c>
      <c r="S103" s="171">
        <v>549791.18644067796</v>
      </c>
      <c r="T103" s="171">
        <v>574938.30508474575</v>
      </c>
      <c r="U103" s="171">
        <v>604478.64406779665</v>
      </c>
      <c r="V103" s="171">
        <v>606431.18644067796</v>
      </c>
      <c r="W103" s="171">
        <v>636824.74576271197</v>
      </c>
      <c r="X103" s="171">
        <v>642929.49152542371</v>
      </c>
      <c r="Y103" s="171">
        <v>649031.18644067796</v>
      </c>
      <c r="Z103" s="171">
        <v>724592.54237288132</v>
      </c>
      <c r="AA103" s="171">
        <v>732647.79661016946</v>
      </c>
      <c r="AB103" s="171">
        <v>738995.59322033904</v>
      </c>
      <c r="AC103" s="171">
        <v>752302.37288135593</v>
      </c>
      <c r="AD103" s="171">
        <v>776104.06779661018</v>
      </c>
      <c r="AE103" s="171">
        <v>785260.67796610168</v>
      </c>
      <c r="AF103" s="171">
        <v>798320.3389830509</v>
      </c>
      <c r="AG103" s="171">
        <v>817609.83050847461</v>
      </c>
      <c r="AH103" s="171">
        <v>833232.20338983054</v>
      </c>
      <c r="AI103" s="171">
        <v>843730.16949152551</v>
      </c>
      <c r="AJ103" s="171">
        <v>861918.30508474575</v>
      </c>
      <c r="AK103" s="171">
        <v>864971.18644067796</v>
      </c>
      <c r="AL103" s="171">
        <v>875833.22033898311</v>
      </c>
      <c r="AM103" s="171">
        <v>888528.81355932204</v>
      </c>
      <c r="AN103" s="171">
        <v>905129.49152542371</v>
      </c>
      <c r="AO103" s="171">
        <v>925515.25423728814</v>
      </c>
    </row>
    <row r="104" spans="1:41" hidden="1" outlineLevel="1">
      <c r="A104" s="46">
        <v>5625</v>
      </c>
      <c r="B104" s="171">
        <v>314690.84745762713</v>
      </c>
      <c r="C104" s="171">
        <v>326530.16949152545</v>
      </c>
      <c r="D104" s="171">
        <v>338736.61016949156</v>
      </c>
      <c r="E104" s="171">
        <v>361075.93220338988</v>
      </c>
      <c r="F104" s="171">
        <v>372429.15254237287</v>
      </c>
      <c r="G104" s="171">
        <v>386587.11864406778</v>
      </c>
      <c r="H104" s="171">
        <v>402578.64406779665</v>
      </c>
      <c r="I104" s="171">
        <v>422230.16949152545</v>
      </c>
      <c r="J104" s="171">
        <v>440053.22033898305</v>
      </c>
      <c r="K104" s="171">
        <v>448720.67796610174</v>
      </c>
      <c r="L104" s="171">
        <v>459098.64406779665</v>
      </c>
      <c r="M104" s="171">
        <v>487292.54237288138</v>
      </c>
      <c r="N104" s="171">
        <v>502551.86440677964</v>
      </c>
      <c r="O104" s="171">
        <v>509631.86440677964</v>
      </c>
      <c r="P104" s="171">
        <v>528429.15254237282</v>
      </c>
      <c r="Q104" s="171">
        <v>556505.08474576275</v>
      </c>
      <c r="R104" s="171">
        <v>565173.55932203389</v>
      </c>
      <c r="S104" s="171">
        <v>580674.91525423725</v>
      </c>
      <c r="T104" s="171">
        <v>597398.64406779665</v>
      </c>
      <c r="U104" s="171">
        <v>615462.71186440671</v>
      </c>
      <c r="V104" s="171">
        <v>623276.94915254239</v>
      </c>
      <c r="W104" s="171">
        <v>650986.779661017</v>
      </c>
      <c r="X104" s="171">
        <v>654158.64406779665</v>
      </c>
      <c r="Y104" s="171">
        <v>661605.76271186443</v>
      </c>
      <c r="Z104" s="171">
        <v>743268.81355932204</v>
      </c>
      <c r="AA104" s="171">
        <v>748030.16949152551</v>
      </c>
      <c r="AB104" s="171">
        <v>769511.18644067796</v>
      </c>
      <c r="AC104" s="171">
        <v>794048.13559322036</v>
      </c>
      <c r="AD104" s="171">
        <v>811138.98305084754</v>
      </c>
      <c r="AE104" s="171">
        <v>819683.38983050839</v>
      </c>
      <c r="AF104" s="171">
        <v>840069.15254237282</v>
      </c>
      <c r="AG104" s="171">
        <v>857035.93220338994</v>
      </c>
      <c r="AH104" s="171">
        <v>862893.55932203389</v>
      </c>
      <c r="AI104" s="171">
        <v>871194.91525423725</v>
      </c>
      <c r="AJ104" s="171">
        <v>893290.16949152551</v>
      </c>
      <c r="AK104" s="171">
        <v>899514.91525423725</v>
      </c>
      <c r="AL104" s="171">
        <v>913430.84745762707</v>
      </c>
      <c r="AM104" s="171">
        <v>943092.20338983054</v>
      </c>
      <c r="AN104" s="171">
        <v>947610.50847457629</v>
      </c>
      <c r="AO104" s="171">
        <v>956765.08474576275</v>
      </c>
    </row>
    <row r="105" spans="1:41" hidden="1" outlineLevel="1">
      <c r="A105" s="46">
        <v>5750</v>
      </c>
      <c r="B105" s="171">
        <v>320303.3898305085</v>
      </c>
      <c r="C105" s="171">
        <v>329828.1355932203</v>
      </c>
      <c r="D105" s="171">
        <v>341911.52542372886</v>
      </c>
      <c r="E105" s="171">
        <v>372306.10169491527</v>
      </c>
      <c r="F105" s="171">
        <v>381704.74576271186</v>
      </c>
      <c r="G105" s="171">
        <v>393668.1355932203</v>
      </c>
      <c r="H105" s="171">
        <v>409168.4745762712</v>
      </c>
      <c r="I105" s="171">
        <v>426017.28813559323</v>
      </c>
      <c r="J105" s="171">
        <v>443958.30508474575</v>
      </c>
      <c r="K105" s="171">
        <v>453114.9152542373</v>
      </c>
      <c r="L105" s="171">
        <v>469471.52542372886</v>
      </c>
      <c r="M105" s="171">
        <v>491932.88135593222</v>
      </c>
      <c r="N105" s="171">
        <v>507923.3898305085</v>
      </c>
      <c r="O105" s="171">
        <v>521106.10169491527</v>
      </c>
      <c r="P105" s="171">
        <v>533433.55932203389</v>
      </c>
      <c r="Q105" s="171">
        <v>561632.54237288143</v>
      </c>
      <c r="R105" s="171">
        <v>574083.05084745761</v>
      </c>
      <c r="S105" s="171">
        <v>587020.67796610168</v>
      </c>
      <c r="T105" s="171">
        <v>603499.32203389832</v>
      </c>
      <c r="U105" s="171">
        <v>621691.52542372886</v>
      </c>
      <c r="V105" s="171">
        <v>630111.86440677976</v>
      </c>
      <c r="W105" s="171">
        <v>655014.91525423725</v>
      </c>
      <c r="X105" s="171">
        <v>660873.55932203389</v>
      </c>
      <c r="Y105" s="171">
        <v>670027.11864406778</v>
      </c>
      <c r="Z105" s="171">
        <v>752181.35593220347</v>
      </c>
      <c r="AA105" s="171">
        <v>772931.18644067796</v>
      </c>
      <c r="AB105" s="171">
        <v>780498.30508474575</v>
      </c>
      <c r="AC105" s="171">
        <v>809674.57627118647</v>
      </c>
      <c r="AD105" s="171">
        <v>836163.05084745772</v>
      </c>
      <c r="AE105" s="171">
        <v>844828.47457627126</v>
      </c>
      <c r="AF105" s="171">
        <v>868876.2711864406</v>
      </c>
      <c r="AG105" s="171">
        <v>873393.55932203389</v>
      </c>
      <c r="AH105" s="171">
        <v>881205.76271186443</v>
      </c>
      <c r="AI105" s="171">
        <v>887552.54237288132</v>
      </c>
      <c r="AJ105" s="171">
        <v>901468.47457627126</v>
      </c>
      <c r="AK105" s="171">
        <v>922463.38983050839</v>
      </c>
      <c r="AL105" s="171">
        <v>930640.67796610168</v>
      </c>
      <c r="AM105" s="171">
        <v>959328.81355932215</v>
      </c>
      <c r="AN105" s="171">
        <v>964820.33898305078</v>
      </c>
      <c r="AO105" s="171">
        <v>970069.83050847461</v>
      </c>
    </row>
    <row r="106" spans="1:41" hidden="1" outlineLevel="1">
      <c r="A106" s="46">
        <v>5875</v>
      </c>
      <c r="B106" s="171">
        <v>326530.16949152545</v>
      </c>
      <c r="C106" s="171">
        <v>339958.98305084743</v>
      </c>
      <c r="D106" s="171">
        <v>348991.52542372886</v>
      </c>
      <c r="E106" s="171">
        <v>375723.05084745766</v>
      </c>
      <c r="F106" s="171">
        <v>389028.81355932209</v>
      </c>
      <c r="G106" s="171">
        <v>402578.64406779665</v>
      </c>
      <c r="H106" s="171">
        <v>415028.1355932203</v>
      </c>
      <c r="I106" s="171">
        <v>438223.72881355934</v>
      </c>
      <c r="J106" s="171">
        <v>448720.67796610174</v>
      </c>
      <c r="K106" s="171">
        <v>462023.3898305085</v>
      </c>
      <c r="L106" s="171">
        <v>474230.84745762707</v>
      </c>
      <c r="M106" s="171">
        <v>499988.1355932203</v>
      </c>
      <c r="N106" s="171">
        <v>513049.83050847461</v>
      </c>
      <c r="O106" s="171">
        <v>530749.83050847461</v>
      </c>
      <c r="P106" s="171">
        <v>538928.13559322036</v>
      </c>
      <c r="Q106" s="171">
        <v>567614.23728813557</v>
      </c>
      <c r="R106" s="171">
        <v>585558.30508474575</v>
      </c>
      <c r="S106" s="171">
        <v>602035.93220338982</v>
      </c>
      <c r="T106" s="171">
        <v>609726.10169491533</v>
      </c>
      <c r="U106" s="171">
        <v>628525.42372881365</v>
      </c>
      <c r="V106" s="171">
        <v>638656.2711864406</v>
      </c>
      <c r="W106" s="171">
        <v>658309.83050847461</v>
      </c>
      <c r="X106" s="171">
        <v>667343.38983050839</v>
      </c>
      <c r="Y106" s="171">
        <v>684798.30508474575</v>
      </c>
      <c r="Z106" s="171">
        <v>759138.30508474575</v>
      </c>
      <c r="AA106" s="171">
        <v>780012.20338983054</v>
      </c>
      <c r="AB106" s="171">
        <v>805279.32203389832</v>
      </c>
      <c r="AC106" s="171">
        <v>822247.11864406778</v>
      </c>
      <c r="AD106" s="171">
        <v>851907.45762711868</v>
      </c>
      <c r="AE106" s="171">
        <v>865458.30508474575</v>
      </c>
      <c r="AF106" s="171">
        <v>876444.40677966108</v>
      </c>
      <c r="AG106" s="171">
        <v>881205.76271186443</v>
      </c>
      <c r="AH106" s="171">
        <v>888894.91525423725</v>
      </c>
      <c r="AI106" s="171">
        <v>900124.06779661018</v>
      </c>
      <c r="AJ106" s="171">
        <v>923563.72881355928</v>
      </c>
      <c r="AK106" s="171">
        <v>944802.71186440683</v>
      </c>
      <c r="AL106" s="171">
        <v>956765.08474576275</v>
      </c>
      <c r="AM106" s="171">
        <v>969583.72881355928</v>
      </c>
      <c r="AN106" s="171">
        <v>978371.18644067796</v>
      </c>
      <c r="AO106" s="171">
        <v>991310.84745762707</v>
      </c>
    </row>
    <row r="107" spans="1:41" hidden="1" outlineLevel="1">
      <c r="A107" s="46">
        <v>6000</v>
      </c>
      <c r="B107" s="171">
        <v>338614.57627118641</v>
      </c>
      <c r="C107" s="171">
        <v>344597.28813559323</v>
      </c>
      <c r="D107" s="171">
        <v>361562.03389830509</v>
      </c>
      <c r="E107" s="171">
        <v>381337.62711864407</v>
      </c>
      <c r="F107" s="171">
        <v>393668.1355932203</v>
      </c>
      <c r="G107" s="171">
        <v>408193.22033898305</v>
      </c>
      <c r="H107" s="171">
        <v>422963.3898305085</v>
      </c>
      <c r="I107" s="171">
        <v>444202.37288135599</v>
      </c>
      <c r="J107" s="171">
        <v>454945.42372881353</v>
      </c>
      <c r="K107" s="171">
        <v>468493.22033898305</v>
      </c>
      <c r="L107" s="171">
        <v>483144.40677966108</v>
      </c>
      <c r="M107" s="171">
        <v>506823.05084745761</v>
      </c>
      <c r="N107" s="171">
        <v>520251.86440677964</v>
      </c>
      <c r="O107" s="171">
        <v>538194.91525423725</v>
      </c>
      <c r="P107" s="171">
        <v>545764.06779661018</v>
      </c>
      <c r="Q107" s="171">
        <v>575182.37288135593</v>
      </c>
      <c r="R107" s="171">
        <v>593004.40677966108</v>
      </c>
      <c r="S107" s="171">
        <v>610215.25423728814</v>
      </c>
      <c r="T107" s="171">
        <v>618271.52542372886</v>
      </c>
      <c r="U107" s="171">
        <v>648666.10169491533</v>
      </c>
      <c r="V107" s="171">
        <v>659650.16949152551</v>
      </c>
      <c r="W107" s="171">
        <v>675520.67796610168</v>
      </c>
      <c r="X107" s="171">
        <v>688582.37288135593</v>
      </c>
      <c r="Y107" s="171">
        <v>707257.62711864419</v>
      </c>
      <c r="Z107" s="171">
        <v>782328.81355932204</v>
      </c>
      <c r="AA107" s="171">
        <v>803691.86440677976</v>
      </c>
      <c r="AB107" s="171">
        <v>829569.15254237282</v>
      </c>
      <c r="AC107" s="171">
        <v>846660</v>
      </c>
      <c r="AD107" s="171">
        <v>878151.86440677976</v>
      </c>
      <c r="AE107" s="171">
        <v>891946.779661017</v>
      </c>
      <c r="AF107" s="171">
        <v>898293.55932203389</v>
      </c>
      <c r="AG107" s="171">
        <v>902688.81355932204</v>
      </c>
      <c r="AH107" s="171">
        <v>915749.49152542371</v>
      </c>
      <c r="AI107" s="171">
        <v>927589.83050847461</v>
      </c>
      <c r="AJ107" s="171">
        <v>952247.79661016946</v>
      </c>
      <c r="AK107" s="171">
        <v>973731.86440677964</v>
      </c>
      <c r="AL107" s="171">
        <v>980811.86440677964</v>
      </c>
      <c r="AM107" s="171">
        <v>999000</v>
      </c>
      <c r="AN107" s="171">
        <v>1008032.5423728813</v>
      </c>
      <c r="AO107" s="171">
        <v>1016088.8135593222</v>
      </c>
    </row>
    <row r="108" spans="1:41" hidden="1" outlineLevel="1"/>
    <row r="109" spans="1:41" collapsed="1"/>
  </sheetData>
  <mergeCells count="14">
    <mergeCell ref="AQ20:AY20"/>
    <mergeCell ref="V66:AJ69"/>
    <mergeCell ref="D60:R62"/>
    <mergeCell ref="D66:R69"/>
    <mergeCell ref="V60:AF63"/>
    <mergeCell ref="A1:D1"/>
    <mergeCell ref="J3:AO3"/>
    <mergeCell ref="AQ6:AY18"/>
    <mergeCell ref="A12:E13"/>
    <mergeCell ref="F12:H12"/>
    <mergeCell ref="J13:AB13"/>
    <mergeCell ref="J16:AJ17"/>
    <mergeCell ref="AC9:AO9"/>
    <mergeCell ref="J12:AB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1:AB92"/>
  <sheetViews>
    <sheetView view="pageBreakPreview" zoomScale="85" zoomScaleNormal="100" zoomScaleSheetLayoutView="85" workbookViewId="0">
      <pane ySplit="1" topLeftCell="A2" activePane="bottomLeft" state="frozen"/>
      <selection pane="bottomLeft" activeCell="K9" sqref="K9"/>
    </sheetView>
  </sheetViews>
  <sheetFormatPr defaultRowHeight="15"/>
  <cols>
    <col min="1" max="6" width="6.140625" style="192" customWidth="1"/>
    <col min="7" max="7" width="8" style="192" customWidth="1"/>
    <col min="8" max="15" width="6.140625" style="192" customWidth="1"/>
    <col min="16" max="16" width="5.7109375" style="192" customWidth="1"/>
    <col min="17" max="19" width="6.140625" style="192" customWidth="1"/>
    <col min="20" max="20" width="5.42578125" style="192" customWidth="1"/>
    <col min="21" max="23" width="9.140625" style="192"/>
    <col min="24" max="24" width="9.85546875" style="192" customWidth="1"/>
    <col min="25" max="27" width="9.140625" style="192"/>
    <col min="28" max="28" width="26" style="192" customWidth="1"/>
    <col min="29" max="16384" width="9.140625" style="192"/>
  </cols>
  <sheetData>
    <row r="1" spans="1:28" ht="18.75">
      <c r="A1" s="575" t="s">
        <v>66</v>
      </c>
      <c r="B1" s="575"/>
      <c r="C1" s="575"/>
      <c r="D1" s="575"/>
      <c r="E1" s="165"/>
      <c r="F1" s="165"/>
      <c r="H1" s="165"/>
      <c r="I1" s="165"/>
      <c r="J1" s="165"/>
      <c r="L1" s="165"/>
      <c r="M1" s="165"/>
      <c r="N1" s="165"/>
      <c r="O1" s="165"/>
      <c r="P1" s="124" t="s">
        <v>715</v>
      </c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</row>
    <row r="2" spans="1:28" ht="23.25" customHeight="1">
      <c r="A2" s="358" t="s">
        <v>724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M2" s="358" t="s">
        <v>725</v>
      </c>
      <c r="N2" s="165"/>
      <c r="O2" s="165"/>
      <c r="P2" s="165"/>
      <c r="Q2" s="165"/>
      <c r="R2" s="165"/>
      <c r="S2" s="165"/>
      <c r="T2" s="165"/>
      <c r="U2" s="165"/>
      <c r="W2" s="358" t="s">
        <v>726</v>
      </c>
      <c r="Y2" s="165"/>
      <c r="Z2" s="165"/>
      <c r="AA2" s="165"/>
      <c r="AB2" s="165"/>
    </row>
    <row r="3" spans="1:28" s="339" customFormat="1" ht="23.25" customHeight="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</row>
    <row r="4" spans="1:28" s="339" customFormat="1" ht="23.25" customHeight="1">
      <c r="A4" s="165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</row>
    <row r="5" spans="1:28" s="339" customFormat="1" ht="23.25" customHeight="1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</row>
    <row r="6" spans="1:28" s="339" customFormat="1" ht="23.25" customHeight="1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</row>
    <row r="7" spans="1:28" s="339" customFormat="1" ht="23.25" customHeight="1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</row>
    <row r="8" spans="1:28" s="339" customFormat="1" ht="23.25" customHeight="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</row>
    <row r="9" spans="1:28" s="339" customFormat="1" ht="39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</row>
    <row r="10" spans="1:28" s="343" customFormat="1" ht="103.5" customHeight="1">
      <c r="A10" s="734" t="s">
        <v>915</v>
      </c>
      <c r="B10" s="735"/>
      <c r="C10" s="735"/>
      <c r="D10" s="735"/>
      <c r="E10" s="735"/>
      <c r="F10" s="735"/>
      <c r="G10" s="735"/>
      <c r="H10" s="735"/>
      <c r="I10" s="735"/>
      <c r="J10" s="735"/>
      <c r="K10" s="735"/>
      <c r="L10" s="734" t="s">
        <v>803</v>
      </c>
      <c r="M10" s="735"/>
      <c r="N10" s="735"/>
      <c r="O10" s="735"/>
      <c r="P10" s="735"/>
      <c r="Q10" s="735"/>
      <c r="R10" s="735"/>
      <c r="S10" s="735"/>
      <c r="T10" s="735"/>
      <c r="U10" s="735"/>
      <c r="V10" s="735"/>
      <c r="W10" s="734" t="s">
        <v>804</v>
      </c>
      <c r="X10" s="735"/>
      <c r="Y10" s="735"/>
      <c r="Z10" s="735"/>
      <c r="AA10" s="735"/>
      <c r="AB10" s="735"/>
    </row>
    <row r="11" spans="1:28" s="339" customFormat="1" ht="23.25" customHeight="1">
      <c r="A11" s="587" t="s">
        <v>753</v>
      </c>
      <c r="B11" s="587"/>
      <c r="C11" s="587"/>
      <c r="D11" s="587"/>
      <c r="E11" s="587"/>
      <c r="F11" s="587"/>
      <c r="G11" s="587"/>
      <c r="H11" s="587"/>
      <c r="I11" s="587"/>
      <c r="J11" s="587"/>
      <c r="K11" s="587"/>
      <c r="L11" s="587"/>
      <c r="M11" s="587"/>
      <c r="N11" s="587"/>
      <c r="O11" s="587"/>
      <c r="P11" s="587"/>
      <c r="Q11" s="587"/>
      <c r="R11" s="587"/>
      <c r="S11" s="587"/>
      <c r="T11" s="587"/>
      <c r="U11" s="587"/>
      <c r="V11" s="587"/>
      <c r="W11" s="587"/>
      <c r="X11" s="587"/>
      <c r="Y11" s="587"/>
      <c r="Z11" s="587"/>
      <c r="AA11" s="587"/>
      <c r="AB11" s="587"/>
    </row>
    <row r="12" spans="1:28">
      <c r="A12" s="165"/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</row>
    <row r="13" spans="1:28">
      <c r="A13" s="165"/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</row>
    <row r="14" spans="1:28">
      <c r="A14" s="165"/>
      <c r="B14" s="165"/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</row>
    <row r="15" spans="1:28">
      <c r="A15" s="165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</row>
    <row r="16" spans="1:28">
      <c r="A16" s="165"/>
      <c r="B16" s="165"/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</row>
    <row r="17" spans="1:28">
      <c r="A17" s="165"/>
      <c r="B17" s="165"/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</row>
    <row r="18" spans="1:28">
      <c r="A18" s="471" t="s">
        <v>3</v>
      </c>
      <c r="B18" s="471"/>
      <c r="C18" s="471"/>
      <c r="D18" s="471"/>
      <c r="F18" s="36" t="s">
        <v>4</v>
      </c>
      <c r="G18" s="36"/>
      <c r="H18" s="165"/>
      <c r="J18" s="36" t="s">
        <v>5</v>
      </c>
      <c r="K18" s="165"/>
      <c r="L18" s="165"/>
      <c r="N18" s="36" t="s">
        <v>6</v>
      </c>
      <c r="O18" s="165"/>
      <c r="P18" s="165"/>
      <c r="R18" s="36" t="s">
        <v>7</v>
      </c>
      <c r="T18" s="36"/>
      <c r="U18" s="165"/>
      <c r="V18" s="165"/>
      <c r="W18" s="335" t="s">
        <v>512</v>
      </c>
      <c r="X18" s="165"/>
      <c r="Y18" s="165"/>
      <c r="Z18" s="165"/>
      <c r="AA18" s="335" t="s">
        <v>718</v>
      </c>
      <c r="AB18" s="165"/>
    </row>
    <row r="19" spans="1:28" ht="15.75" thickBot="1">
      <c r="A19" s="736" t="s">
        <v>503</v>
      </c>
      <c r="B19" s="736"/>
      <c r="C19" s="736"/>
      <c r="D19" s="736"/>
      <c r="E19" s="736"/>
      <c r="F19" s="736"/>
      <c r="G19" s="736"/>
      <c r="H19" s="736"/>
      <c r="I19" s="736"/>
      <c r="J19" s="736"/>
      <c r="K19" s="736"/>
      <c r="L19" s="736"/>
      <c r="M19" s="736"/>
      <c r="N19" s="736"/>
      <c r="O19" s="736"/>
      <c r="P19" s="736"/>
      <c r="Q19" s="736"/>
      <c r="R19" s="736"/>
      <c r="S19" s="736"/>
      <c r="T19" s="736"/>
      <c r="U19" s="165"/>
      <c r="V19" s="165"/>
      <c r="W19" s="341" t="s">
        <v>717</v>
      </c>
      <c r="X19" s="165"/>
      <c r="Y19" s="165"/>
      <c r="Z19" s="165"/>
      <c r="AA19" s="341" t="s">
        <v>719</v>
      </c>
      <c r="AB19" s="165"/>
    </row>
    <row r="20" spans="1:28" ht="15.75" thickBot="1">
      <c r="A20" s="473" t="s">
        <v>504</v>
      </c>
      <c r="B20" s="473"/>
      <c r="C20" s="473"/>
      <c r="D20" s="473"/>
      <c r="E20" s="473"/>
      <c r="F20" s="473"/>
      <c r="G20" s="473"/>
      <c r="H20" s="473"/>
      <c r="I20" s="473"/>
      <c r="J20" s="473"/>
      <c r="K20" s="473"/>
      <c r="L20" s="473"/>
      <c r="M20" s="473"/>
      <c r="N20" s="473"/>
      <c r="O20" s="473"/>
      <c r="P20" s="473"/>
      <c r="Q20" s="473"/>
      <c r="R20" s="473"/>
      <c r="S20" s="473"/>
      <c r="T20" s="473"/>
      <c r="U20" s="475" t="s">
        <v>721</v>
      </c>
      <c r="V20" s="476"/>
      <c r="W20" s="476"/>
      <c r="X20" s="477"/>
      <c r="Y20" s="475" t="s">
        <v>721</v>
      </c>
      <c r="Z20" s="476"/>
      <c r="AA20" s="476"/>
      <c r="AB20" s="477"/>
    </row>
    <row r="21" spans="1:28" ht="15.75" thickBot="1">
      <c r="A21" s="474" t="s">
        <v>505</v>
      </c>
      <c r="B21" s="474"/>
      <c r="C21" s="474"/>
      <c r="D21" s="474"/>
      <c r="E21" s="474" t="s">
        <v>505</v>
      </c>
      <c r="F21" s="474"/>
      <c r="G21" s="474"/>
      <c r="H21" s="474"/>
      <c r="I21" s="474" t="s">
        <v>506</v>
      </c>
      <c r="J21" s="474"/>
      <c r="K21" s="474"/>
      <c r="L21" s="474"/>
      <c r="M21" s="474" t="s">
        <v>506</v>
      </c>
      <c r="N21" s="474"/>
      <c r="O21" s="474"/>
      <c r="P21" s="474"/>
      <c r="Q21" s="474" t="s">
        <v>507</v>
      </c>
      <c r="R21" s="474"/>
      <c r="S21" s="474"/>
      <c r="T21" s="474"/>
      <c r="U21" s="475" t="s">
        <v>508</v>
      </c>
      <c r="V21" s="476"/>
      <c r="W21" s="476"/>
      <c r="X21" s="477"/>
      <c r="Y21" s="475" t="s">
        <v>508</v>
      </c>
      <c r="Z21" s="476"/>
      <c r="AA21" s="476"/>
      <c r="AB21" s="477"/>
    </row>
    <row r="22" spans="1:28" ht="15.75" thickBot="1">
      <c r="A22" s="475" t="s">
        <v>8</v>
      </c>
      <c r="B22" s="476"/>
      <c r="C22" s="476"/>
      <c r="D22" s="476"/>
      <c r="E22" s="476"/>
      <c r="F22" s="476"/>
      <c r="G22" s="476"/>
      <c r="H22" s="476"/>
      <c r="I22" s="476"/>
      <c r="J22" s="476"/>
      <c r="K22" s="476"/>
      <c r="L22" s="476"/>
      <c r="M22" s="476"/>
      <c r="N22" s="476"/>
      <c r="O22" s="476"/>
      <c r="P22" s="476"/>
      <c r="Q22" s="476"/>
      <c r="R22" s="476"/>
      <c r="S22" s="476"/>
      <c r="T22" s="477"/>
      <c r="U22" s="475" t="s">
        <v>509</v>
      </c>
      <c r="V22" s="476"/>
      <c r="W22" s="476"/>
      <c r="X22" s="477"/>
      <c r="Y22" s="475" t="s">
        <v>509</v>
      </c>
      <c r="Z22" s="476"/>
      <c r="AA22" s="476"/>
      <c r="AB22" s="477"/>
    </row>
    <row r="23" spans="1:28">
      <c r="A23" s="12"/>
      <c r="B23" s="13"/>
      <c r="C23" s="13"/>
      <c r="D23" s="2"/>
      <c r="E23" s="13"/>
      <c r="F23" s="13"/>
      <c r="G23" s="13"/>
      <c r="H23" s="2"/>
      <c r="I23" s="13"/>
      <c r="J23" s="13"/>
      <c r="K23" s="13"/>
      <c r="L23" s="2"/>
      <c r="M23" s="13"/>
      <c r="N23" s="13"/>
      <c r="O23" s="13"/>
      <c r="P23" s="2"/>
      <c r="Q23" s="13"/>
      <c r="R23" s="13"/>
      <c r="S23" s="13"/>
      <c r="T23" s="2"/>
      <c r="U23" s="217"/>
      <c r="V23" s="196"/>
      <c r="W23" s="196"/>
      <c r="X23" s="197"/>
      <c r="Y23" s="165"/>
      <c r="Z23" s="165"/>
      <c r="AA23" s="165"/>
      <c r="AB23" s="165"/>
    </row>
    <row r="24" spans="1:28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  <c r="U24" s="198"/>
      <c r="V24" s="199"/>
      <c r="W24" s="199"/>
      <c r="X24" s="200"/>
      <c r="Y24" s="165"/>
      <c r="Z24" s="165"/>
      <c r="AA24" s="165"/>
      <c r="AB24" s="165"/>
    </row>
    <row r="25" spans="1:28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  <c r="U25" s="198"/>
      <c r="V25" s="199"/>
      <c r="W25" s="199"/>
      <c r="X25" s="200"/>
      <c r="Y25" s="165"/>
      <c r="Z25" s="165"/>
      <c r="AA25" s="165"/>
      <c r="AB25" s="165"/>
    </row>
    <row r="26" spans="1:28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  <c r="U26" s="198"/>
      <c r="V26" s="199"/>
      <c r="W26" s="199"/>
      <c r="X26" s="200"/>
      <c r="Y26" s="165"/>
      <c r="Z26" s="165"/>
      <c r="AA26" s="165"/>
      <c r="AB26" s="165"/>
    </row>
    <row r="27" spans="1:28" ht="15.75" thickBot="1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  <c r="U27" s="198"/>
      <c r="V27" s="199"/>
      <c r="W27" s="199"/>
      <c r="X27" s="200"/>
      <c r="Y27" s="165"/>
      <c r="Z27" s="165"/>
      <c r="AA27" s="165"/>
      <c r="AB27" s="165"/>
    </row>
    <row r="28" spans="1:28" ht="15.75" thickBot="1">
      <c r="A28" s="12"/>
      <c r="B28" s="13"/>
      <c r="C28" s="13"/>
      <c r="D28" s="3"/>
      <c r="E28" s="13"/>
      <c r="F28" s="13"/>
      <c r="G28" s="13"/>
      <c r="H28" s="3"/>
      <c r="I28" s="478" t="s">
        <v>9</v>
      </c>
      <c r="J28" s="479"/>
      <c r="K28" s="479"/>
      <c r="L28" s="479"/>
      <c r="M28" s="479"/>
      <c r="N28" s="479"/>
      <c r="O28" s="479"/>
      <c r="P28" s="479"/>
      <c r="Q28" s="478" t="s">
        <v>484</v>
      </c>
      <c r="R28" s="479"/>
      <c r="S28" s="479"/>
      <c r="T28" s="480"/>
      <c r="U28" s="198"/>
      <c r="V28" s="199"/>
      <c r="W28" s="199"/>
      <c r="X28" s="200"/>
      <c r="Y28" s="165"/>
      <c r="Z28" s="165"/>
      <c r="AA28" s="165"/>
      <c r="AB28" s="165"/>
    </row>
    <row r="29" spans="1:28">
      <c r="A29" s="12"/>
      <c r="B29" s="13"/>
      <c r="C29" s="13"/>
      <c r="D29" s="3"/>
      <c r="E29" s="13"/>
      <c r="F29" s="13"/>
      <c r="G29" s="13"/>
      <c r="H29" s="3"/>
      <c r="I29" s="209"/>
      <c r="J29" s="210"/>
      <c r="K29" s="210"/>
      <c r="L29" s="211"/>
      <c r="M29" s="209"/>
      <c r="N29" s="210"/>
      <c r="O29" s="210"/>
      <c r="P29" s="211"/>
      <c r="Q29" s="209"/>
      <c r="R29" s="210"/>
      <c r="S29" s="210"/>
      <c r="T29" s="211"/>
      <c r="U29" s="198"/>
      <c r="V29" s="199"/>
      <c r="W29" s="199"/>
      <c r="X29" s="200"/>
      <c r="Y29" s="165"/>
      <c r="Z29" s="165"/>
      <c r="AA29" s="165"/>
      <c r="AB29" s="165"/>
    </row>
    <row r="30" spans="1:28">
      <c r="A30" s="12"/>
      <c r="B30" s="13"/>
      <c r="C30" s="13"/>
      <c r="D30" s="3"/>
      <c r="E30" s="13"/>
      <c r="F30" s="13"/>
      <c r="G30" s="13"/>
      <c r="H30" s="3"/>
      <c r="I30" s="212"/>
      <c r="J30" s="32"/>
      <c r="K30" s="32"/>
      <c r="L30" s="213"/>
      <c r="M30" s="212"/>
      <c r="N30" s="32"/>
      <c r="O30" s="32"/>
      <c r="P30" s="213"/>
      <c r="Q30" s="212"/>
      <c r="R30" s="32"/>
      <c r="S30" s="32"/>
      <c r="T30" s="213"/>
      <c r="U30" s="198"/>
      <c r="V30" s="199"/>
      <c r="W30" s="199"/>
      <c r="X30" s="200"/>
      <c r="Y30" s="165"/>
      <c r="Z30" s="165"/>
      <c r="AA30" s="165"/>
      <c r="AB30" s="165"/>
    </row>
    <row r="31" spans="1:28">
      <c r="A31" s="12"/>
      <c r="B31" s="13"/>
      <c r="C31" s="13"/>
      <c r="D31" s="3"/>
      <c r="E31" s="13"/>
      <c r="F31" s="13"/>
      <c r="G31" s="13"/>
      <c r="H31" s="3"/>
      <c r="I31" s="212"/>
      <c r="J31" s="32"/>
      <c r="K31" s="32"/>
      <c r="L31" s="213"/>
      <c r="M31" s="212"/>
      <c r="N31" s="32"/>
      <c r="O31" s="32"/>
      <c r="P31" s="213"/>
      <c r="Q31" s="212"/>
      <c r="R31" s="32"/>
      <c r="S31" s="32"/>
      <c r="T31" s="213"/>
      <c r="U31" s="198"/>
      <c r="V31" s="199"/>
      <c r="W31" s="199"/>
      <c r="X31" s="200"/>
      <c r="Y31" s="165"/>
      <c r="Z31" s="165"/>
      <c r="AA31" s="165"/>
      <c r="AB31" s="165"/>
    </row>
    <row r="32" spans="1:28" ht="15.75" thickBot="1">
      <c r="A32" s="12"/>
      <c r="B32" s="13"/>
      <c r="C32" s="13"/>
      <c r="D32" s="3"/>
      <c r="E32" s="13"/>
      <c r="F32" s="13"/>
      <c r="G32" s="13"/>
      <c r="H32" s="3"/>
      <c r="I32" s="212"/>
      <c r="J32" s="32"/>
      <c r="K32" s="32"/>
      <c r="L32" s="213"/>
      <c r="M32" s="212"/>
      <c r="N32" s="32"/>
      <c r="O32" s="32"/>
      <c r="P32" s="213"/>
      <c r="Q32" s="214"/>
      <c r="R32" s="215"/>
      <c r="S32" s="215"/>
      <c r="T32" s="216"/>
      <c r="U32" s="201"/>
      <c r="V32" s="202" t="s">
        <v>510</v>
      </c>
      <c r="W32" s="202"/>
      <c r="X32" s="203"/>
      <c r="Y32" s="14"/>
      <c r="Z32" s="15"/>
      <c r="AA32" s="15"/>
      <c r="AB32" s="15"/>
    </row>
    <row r="33" spans="1:28" ht="15" customHeight="1">
      <c r="A33" s="12"/>
      <c r="B33" s="13"/>
      <c r="C33" s="13"/>
      <c r="D33" s="3"/>
      <c r="E33" s="13"/>
      <c r="F33" s="13"/>
      <c r="G33" s="13"/>
      <c r="H33" s="3"/>
      <c r="I33" s="212"/>
      <c r="J33" s="32"/>
      <c r="K33" s="32"/>
      <c r="L33" s="213"/>
      <c r="M33" s="212"/>
      <c r="N33" s="32"/>
      <c r="O33" s="32"/>
      <c r="P33" s="213"/>
      <c r="Q33" s="194"/>
      <c r="R33" s="195"/>
      <c r="S33" s="195"/>
      <c r="T33" s="195"/>
      <c r="U33" s="195"/>
      <c r="V33" s="195"/>
      <c r="W33" s="195"/>
      <c r="X33" s="195"/>
      <c r="Y33" s="344"/>
      <c r="Z33" s="344"/>
      <c r="AA33" s="344"/>
      <c r="AB33" s="344"/>
    </row>
    <row r="34" spans="1:28" ht="15" customHeight="1">
      <c r="A34" s="12"/>
      <c r="B34" s="13"/>
      <c r="C34" s="13"/>
      <c r="D34" s="3"/>
      <c r="E34" s="13"/>
      <c r="F34" s="13"/>
      <c r="G34" s="13"/>
      <c r="H34" s="3"/>
      <c r="I34" s="212"/>
      <c r="J34" s="32"/>
      <c r="K34" s="32"/>
      <c r="L34" s="213"/>
      <c r="M34" s="212"/>
      <c r="N34" s="32"/>
      <c r="O34" s="32"/>
      <c r="P34" s="213"/>
      <c r="Q34" s="12"/>
      <c r="R34" s="143" t="s">
        <v>720</v>
      </c>
      <c r="U34" s="13"/>
      <c r="V34" s="13"/>
      <c r="W34" s="13"/>
      <c r="X34" s="13"/>
      <c r="Y34" s="143"/>
      <c r="Z34" s="143"/>
      <c r="AA34" s="143"/>
      <c r="AB34" s="143"/>
    </row>
    <row r="35" spans="1:28" ht="30" customHeight="1">
      <c r="A35" s="12"/>
      <c r="B35" s="13"/>
      <c r="C35" s="13"/>
      <c r="D35" s="3"/>
      <c r="E35" s="13"/>
      <c r="F35" s="13"/>
      <c r="G35" s="13"/>
      <c r="H35" s="3"/>
      <c r="I35" s="212"/>
      <c r="J35" s="32"/>
      <c r="K35" s="32"/>
      <c r="L35" s="213"/>
      <c r="M35" s="212"/>
      <c r="N35" s="32"/>
      <c r="O35" s="32"/>
      <c r="P35" s="213"/>
      <c r="Q35" s="12"/>
      <c r="R35" s="143"/>
      <c r="S35" s="737" t="s">
        <v>536</v>
      </c>
      <c r="T35" s="738"/>
      <c r="U35" s="739"/>
      <c r="V35" s="716" t="s">
        <v>528</v>
      </c>
      <c r="W35" s="717"/>
      <c r="X35" s="338" t="s">
        <v>529</v>
      </c>
      <c r="Y35" s="338" t="s">
        <v>530</v>
      </c>
      <c r="Z35" s="13"/>
      <c r="AA35" s="13"/>
      <c r="AB35" s="13"/>
    </row>
    <row r="36" spans="1:28" ht="57.75" customHeight="1" thickBot="1">
      <c r="A36" s="12"/>
      <c r="B36" s="13"/>
      <c r="C36" s="13"/>
      <c r="D36" s="3"/>
      <c r="E36" s="13"/>
      <c r="F36" s="13"/>
      <c r="G36" s="13"/>
      <c r="H36" s="3"/>
      <c r="I36" s="15"/>
      <c r="J36" s="15"/>
      <c r="K36" s="481" t="s">
        <v>652</v>
      </c>
      <c r="L36" s="482"/>
      <c r="M36" s="15"/>
      <c r="N36" s="15"/>
      <c r="O36" s="481" t="s">
        <v>652</v>
      </c>
      <c r="P36" s="482"/>
      <c r="Q36" s="345"/>
      <c r="R36" s="165"/>
      <c r="S36" s="713" t="s">
        <v>546</v>
      </c>
      <c r="T36" s="714"/>
      <c r="U36" s="715"/>
      <c r="V36" s="719" t="s">
        <v>531</v>
      </c>
      <c r="W36" s="720"/>
      <c r="X36" s="218" t="s">
        <v>531</v>
      </c>
      <c r="Y36" s="218" t="s">
        <v>531</v>
      </c>
      <c r="Z36" s="13"/>
      <c r="AA36" s="13"/>
      <c r="AB36" s="13"/>
    </row>
    <row r="37" spans="1:28" ht="18.75" customHeight="1" thickBot="1">
      <c r="A37" s="14"/>
      <c r="B37" s="15"/>
      <c r="C37" s="15"/>
      <c r="D37" s="4"/>
      <c r="E37" s="15"/>
      <c r="F37" s="15"/>
      <c r="G37" s="15"/>
      <c r="H37" s="4"/>
      <c r="I37" s="212"/>
      <c r="J37" s="32"/>
      <c r="K37" s="32"/>
      <c r="L37" s="213"/>
      <c r="M37" s="212"/>
      <c r="N37" s="32"/>
      <c r="O37" s="32"/>
      <c r="P37" s="213"/>
      <c r="Q37" s="12"/>
      <c r="R37" s="165"/>
      <c r="S37" s="671" t="s">
        <v>532</v>
      </c>
      <c r="T37" s="718"/>
      <c r="U37" s="672"/>
      <c r="V37" s="719" t="s">
        <v>532</v>
      </c>
      <c r="W37" s="720"/>
      <c r="X37" s="369" t="s">
        <v>532</v>
      </c>
      <c r="Y37" s="218" t="s">
        <v>532</v>
      </c>
      <c r="Z37" s="13"/>
      <c r="AA37" s="13"/>
      <c r="AB37" s="13"/>
    </row>
    <row r="38" spans="1:28" ht="15.75" thickBot="1">
      <c r="A38" s="8"/>
      <c r="B38" s="6"/>
      <c r="C38" s="6"/>
      <c r="D38" s="7"/>
      <c r="E38" s="5" t="s">
        <v>15</v>
      </c>
      <c r="F38" s="6"/>
      <c r="G38" s="6"/>
      <c r="H38" s="7"/>
      <c r="I38" s="212"/>
      <c r="J38" s="32"/>
      <c r="K38" s="32"/>
      <c r="L38" s="213"/>
      <c r="M38" s="212"/>
      <c r="N38" s="32"/>
      <c r="O38" s="32"/>
      <c r="P38" s="213"/>
      <c r="Q38" s="12"/>
      <c r="R38" s="165"/>
      <c r="S38" s="698" t="s">
        <v>537</v>
      </c>
      <c r="T38" s="726"/>
      <c r="U38" s="705"/>
      <c r="V38" s="719" t="s">
        <v>533</v>
      </c>
      <c r="W38" s="720"/>
      <c r="X38" s="218" t="s">
        <v>533</v>
      </c>
      <c r="Y38" s="218" t="s">
        <v>533</v>
      </c>
      <c r="Z38" s="13"/>
      <c r="AA38" s="13"/>
      <c r="AB38" s="13"/>
    </row>
    <row r="39" spans="1:28" ht="31.5" customHeight="1">
      <c r="A39" s="194"/>
      <c r="B39" s="195"/>
      <c r="C39" s="195"/>
      <c r="D39" s="2"/>
      <c r="E39" s="194"/>
      <c r="F39" s="195"/>
      <c r="G39" s="195"/>
      <c r="H39" s="2"/>
      <c r="I39" s="212"/>
      <c r="J39" s="32"/>
      <c r="K39" s="32"/>
      <c r="L39" s="213"/>
      <c r="M39" s="212"/>
      <c r="N39" s="32"/>
      <c r="O39" s="32"/>
      <c r="P39" s="213"/>
      <c r="Q39" s="12"/>
      <c r="R39" s="165"/>
      <c r="S39" s="700"/>
      <c r="T39" s="727"/>
      <c r="U39" s="707"/>
      <c r="V39" s="728" t="s">
        <v>534</v>
      </c>
      <c r="W39" s="729"/>
      <c r="X39" s="730"/>
      <c r="Y39" s="218" t="s">
        <v>535</v>
      </c>
      <c r="Z39" s="13"/>
      <c r="AA39" s="13"/>
      <c r="AB39" s="13"/>
    </row>
    <row r="40" spans="1:28">
      <c r="A40" s="12"/>
      <c r="B40" s="13"/>
      <c r="C40" s="13"/>
      <c r="D40" s="3"/>
      <c r="E40" s="12"/>
      <c r="F40" s="13"/>
      <c r="G40" s="13"/>
      <c r="H40" s="3"/>
      <c r="I40" s="212"/>
      <c r="J40" s="32"/>
      <c r="K40" s="32"/>
      <c r="L40" s="213"/>
      <c r="M40" s="212"/>
      <c r="N40" s="32"/>
      <c r="O40" s="32"/>
      <c r="P40" s="213"/>
      <c r="Q40" s="12"/>
      <c r="R40" s="165"/>
      <c r="S40" s="13"/>
      <c r="T40" s="13"/>
      <c r="U40" s="13"/>
      <c r="V40" s="13"/>
      <c r="W40" s="13"/>
      <c r="X40" s="13"/>
      <c r="Y40" s="13"/>
      <c r="Z40" s="13"/>
      <c r="AA40" s="13"/>
      <c r="AB40" s="13"/>
    </row>
    <row r="41" spans="1:28">
      <c r="A41" s="12"/>
      <c r="B41" s="13"/>
      <c r="C41" s="13"/>
      <c r="D41" s="3"/>
      <c r="E41" s="12"/>
      <c r="F41" s="13"/>
      <c r="G41" s="13"/>
      <c r="H41" s="3"/>
      <c r="I41" s="212"/>
      <c r="J41" s="32"/>
      <c r="K41" s="32"/>
      <c r="L41" s="213"/>
      <c r="M41" s="212"/>
      <c r="N41" s="32"/>
      <c r="O41" s="32"/>
      <c r="P41" s="213"/>
      <c r="Q41" s="12"/>
      <c r="R41" s="165"/>
      <c r="S41" s="13"/>
      <c r="T41" s="13"/>
      <c r="U41" s="13"/>
      <c r="V41" s="13"/>
      <c r="W41" s="13"/>
      <c r="X41" s="13"/>
      <c r="Y41" s="13"/>
      <c r="AA41" s="13"/>
      <c r="AB41" s="13"/>
    </row>
    <row r="42" spans="1:28" ht="24.75" customHeight="1" thickBot="1">
      <c r="A42" s="14"/>
      <c r="B42" s="15"/>
      <c r="C42" s="15"/>
      <c r="D42" s="4"/>
      <c r="E42" s="14"/>
      <c r="F42" s="15"/>
      <c r="G42" s="15"/>
      <c r="H42" s="4"/>
      <c r="I42" s="214"/>
      <c r="J42" s="215"/>
      <c r="K42" s="215"/>
      <c r="L42" s="216"/>
      <c r="M42" s="214"/>
      <c r="N42" s="215"/>
      <c r="O42" s="215"/>
      <c r="P42" s="216"/>
      <c r="Q42" s="214"/>
      <c r="R42" s="215"/>
      <c r="S42" s="215"/>
      <c r="T42" s="215"/>
      <c r="U42" s="215"/>
      <c r="V42" s="215"/>
      <c r="W42" s="215"/>
      <c r="X42" s="215"/>
      <c r="Y42" s="15"/>
      <c r="Z42" s="15"/>
      <c r="AA42" s="15"/>
      <c r="AB42" s="15"/>
    </row>
    <row r="43" spans="1:28" ht="18" customHeight="1">
      <c r="A43" s="165" t="s">
        <v>16</v>
      </c>
      <c r="B43" s="13"/>
      <c r="C43" s="13"/>
      <c r="D43" s="13"/>
      <c r="E43" s="13"/>
      <c r="F43" s="13"/>
      <c r="G43" s="13"/>
      <c r="H43" s="13"/>
      <c r="I43" s="165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</row>
    <row r="44" spans="1:28" ht="16.5" customHeight="1">
      <c r="A44" s="158" t="s">
        <v>24</v>
      </c>
      <c r="B44" s="13"/>
      <c r="C44" s="13"/>
      <c r="D44" s="13"/>
      <c r="E44" s="13"/>
      <c r="F44" s="13"/>
      <c r="G44" s="13"/>
      <c r="H44" s="13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</row>
    <row r="45" spans="1:28" ht="13.5" customHeight="1">
      <c r="A45" s="508" t="s">
        <v>754</v>
      </c>
      <c r="B45" s="508"/>
      <c r="C45" s="508"/>
      <c r="D45" s="508"/>
      <c r="E45" s="508"/>
      <c r="F45" s="508"/>
      <c r="G45" s="508"/>
      <c r="H45" s="508"/>
      <c r="I45" s="508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165"/>
      <c r="V45" s="165"/>
      <c r="W45" s="165"/>
      <c r="X45" s="165"/>
      <c r="Y45" s="165"/>
      <c r="Z45" s="165"/>
      <c r="AA45" s="165"/>
      <c r="AB45" s="165"/>
    </row>
    <row r="46" spans="1:28" ht="24.75" customHeight="1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642" t="s">
        <v>716</v>
      </c>
      <c r="L46" s="642"/>
      <c r="M46" s="642"/>
      <c r="N46" s="642"/>
      <c r="O46" s="642"/>
      <c r="P46" s="642"/>
      <c r="Q46" s="642"/>
      <c r="R46" s="642"/>
      <c r="S46" s="642"/>
      <c r="T46" s="642"/>
      <c r="U46" s="165"/>
      <c r="V46" s="165"/>
      <c r="W46" s="165"/>
      <c r="X46" s="165"/>
      <c r="Y46" s="165"/>
      <c r="Z46" s="165"/>
      <c r="AA46" s="165"/>
      <c r="AB46" s="165"/>
    </row>
    <row r="47" spans="1:28" ht="24.75" customHeight="1">
      <c r="A47" s="165"/>
      <c r="B47" s="165"/>
      <c r="C47" s="165"/>
      <c r="D47" s="165"/>
      <c r="E47" s="165"/>
      <c r="F47" s="165"/>
      <c r="G47" s="165"/>
      <c r="H47" s="165"/>
      <c r="I47" s="165"/>
      <c r="J47" s="165"/>
      <c r="K47" s="642"/>
      <c r="L47" s="642"/>
      <c r="M47" s="642"/>
      <c r="N47" s="642"/>
      <c r="O47" s="642"/>
      <c r="P47" s="642"/>
      <c r="Q47" s="642"/>
      <c r="R47" s="642"/>
      <c r="S47" s="642"/>
      <c r="T47" s="642"/>
      <c r="U47" s="165"/>
      <c r="V47" s="165"/>
      <c r="W47" s="165"/>
      <c r="X47" s="165"/>
      <c r="Y47" s="165"/>
      <c r="Z47" s="165"/>
      <c r="AA47" s="165"/>
      <c r="AB47" s="165"/>
    </row>
    <row r="48" spans="1:28" s="339" customFormat="1" ht="24.75" customHeight="1" thickBot="1">
      <c r="A48" s="721" t="s">
        <v>755</v>
      </c>
      <c r="B48" s="721"/>
      <c r="C48" s="721"/>
      <c r="D48" s="721"/>
      <c r="E48" s="721"/>
      <c r="F48" s="721"/>
      <c r="G48" s="721"/>
      <c r="H48" s="721"/>
      <c r="I48" s="721"/>
      <c r="J48" s="721"/>
      <c r="K48" s="721"/>
      <c r="L48" s="721"/>
      <c r="M48" s="721"/>
      <c r="N48" s="721"/>
      <c r="O48" s="721"/>
      <c r="P48" s="721"/>
      <c r="Q48" s="721"/>
      <c r="R48" s="721"/>
      <c r="S48" s="721"/>
      <c r="T48" s="721"/>
      <c r="U48" s="721"/>
      <c r="V48" s="721"/>
      <c r="W48" s="721"/>
      <c r="X48" s="721"/>
      <c r="Y48" s="721"/>
      <c r="Z48" s="721"/>
      <c r="AA48" s="721"/>
      <c r="AB48" s="721"/>
    </row>
    <row r="49" spans="1:28" ht="19.5" thickBot="1">
      <c r="A49" s="731" t="s">
        <v>722</v>
      </c>
      <c r="B49" s="732"/>
      <c r="C49" s="732"/>
      <c r="D49" s="732"/>
      <c r="E49" s="732"/>
      <c r="F49" s="732"/>
      <c r="G49" s="732"/>
      <c r="H49" s="732"/>
      <c r="I49" s="732"/>
      <c r="J49" s="732"/>
      <c r="K49" s="732"/>
      <c r="L49" s="732"/>
      <c r="M49" s="732"/>
      <c r="N49" s="732"/>
      <c r="O49" s="732"/>
      <c r="P49" s="732"/>
      <c r="Q49" s="732"/>
      <c r="R49" s="732"/>
      <c r="S49" s="732"/>
      <c r="T49" s="732"/>
      <c r="U49" s="732"/>
      <c r="V49" s="732"/>
      <c r="W49" s="732"/>
      <c r="X49" s="733"/>
      <c r="Y49" s="722" t="s">
        <v>723</v>
      </c>
      <c r="Z49" s="723"/>
      <c r="AA49" s="723"/>
      <c r="AB49" s="724"/>
    </row>
    <row r="50" spans="1:28">
      <c r="A50" s="351" t="s">
        <v>527</v>
      </c>
      <c r="B50" s="13"/>
      <c r="C50" s="13"/>
      <c r="D50" s="13"/>
      <c r="E50" s="13"/>
      <c r="F50" s="13"/>
      <c r="G50" s="13"/>
      <c r="H50" s="13"/>
      <c r="I50" s="13"/>
      <c r="J50" s="165"/>
      <c r="K50" s="110" t="s">
        <v>527</v>
      </c>
      <c r="L50" s="13"/>
      <c r="M50" s="13"/>
      <c r="N50" s="13"/>
      <c r="O50" s="13"/>
      <c r="P50" s="13"/>
      <c r="Q50" s="13"/>
      <c r="R50" s="165"/>
      <c r="S50" s="110" t="s">
        <v>560</v>
      </c>
      <c r="T50" s="340"/>
      <c r="U50" s="13"/>
      <c r="V50" s="13"/>
      <c r="W50" s="13"/>
      <c r="X50" s="3"/>
      <c r="Y50" s="346" t="s">
        <v>527</v>
      </c>
      <c r="Z50" s="165"/>
      <c r="AA50" s="165"/>
      <c r="AB50" s="165"/>
    </row>
    <row r="51" spans="1:28">
      <c r="A51" s="12" t="s">
        <v>519</v>
      </c>
      <c r="B51" s="13"/>
      <c r="C51" s="13"/>
      <c r="D51" s="13"/>
      <c r="E51" s="13"/>
      <c r="F51" s="13"/>
      <c r="G51" s="13"/>
      <c r="H51" s="13"/>
      <c r="I51" s="13"/>
      <c r="J51" s="165"/>
      <c r="K51" s="13" t="s">
        <v>520</v>
      </c>
      <c r="L51" s="13"/>
      <c r="M51" s="13"/>
      <c r="N51" s="13"/>
      <c r="O51" s="13"/>
      <c r="P51" s="13"/>
      <c r="Q51" s="13"/>
      <c r="R51" s="165"/>
      <c r="S51" s="13" t="s">
        <v>519</v>
      </c>
      <c r="T51" s="13"/>
      <c r="U51" s="13"/>
      <c r="V51" s="13"/>
      <c r="W51" s="13"/>
      <c r="X51" s="3"/>
      <c r="Y51" s="13" t="s">
        <v>519</v>
      </c>
      <c r="AA51" s="165"/>
      <c r="AB51" s="165"/>
    </row>
    <row r="52" spans="1:28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3"/>
      <c r="Y52" s="165"/>
      <c r="Z52" s="165"/>
      <c r="AA52" s="165"/>
      <c r="AB52" s="165"/>
    </row>
    <row r="53" spans="1:28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3"/>
      <c r="Y53" s="165"/>
      <c r="Z53" s="165"/>
      <c r="AA53" s="165"/>
      <c r="AB53" s="165"/>
    </row>
    <row r="54" spans="1:28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3"/>
      <c r="Y54" s="165"/>
      <c r="Z54" s="165"/>
      <c r="AA54" s="165"/>
      <c r="AB54" s="165"/>
    </row>
    <row r="55" spans="1:28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3"/>
      <c r="Y55" s="165"/>
      <c r="Z55" s="165"/>
      <c r="AA55" s="165"/>
      <c r="AB55" s="165"/>
    </row>
    <row r="56" spans="1:28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3"/>
      <c r="Y56" s="165"/>
      <c r="Z56" s="165"/>
      <c r="AA56" s="165"/>
      <c r="AB56" s="165"/>
    </row>
    <row r="57" spans="1:28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3"/>
      <c r="Y57" s="165"/>
      <c r="Z57" s="165"/>
      <c r="AA57" s="165"/>
      <c r="AB57" s="165"/>
    </row>
    <row r="58" spans="1:28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3"/>
      <c r="Y58" s="165"/>
      <c r="Z58" s="165"/>
      <c r="AA58" s="165"/>
      <c r="AB58" s="165"/>
    </row>
    <row r="59" spans="1:28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3"/>
      <c r="Y59" s="165"/>
      <c r="Z59" s="165"/>
      <c r="AA59" s="165"/>
      <c r="AB59" s="165"/>
    </row>
    <row r="60" spans="1:28" ht="20.25" customHeight="1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3"/>
      <c r="Y60" s="165"/>
      <c r="Z60" s="165"/>
      <c r="AA60" s="165"/>
      <c r="AB60" s="165"/>
    </row>
    <row r="61" spans="1:28">
      <c r="A61" s="347" t="s">
        <v>560</v>
      </c>
      <c r="B61" s="33"/>
      <c r="C61" s="33"/>
      <c r="D61" s="33"/>
      <c r="E61" s="33"/>
      <c r="F61" s="33"/>
      <c r="G61" s="33"/>
      <c r="H61" s="33"/>
      <c r="I61" s="33"/>
      <c r="J61" s="33"/>
      <c r="K61" s="219" t="s">
        <v>561</v>
      </c>
      <c r="L61" s="33"/>
      <c r="M61" s="33"/>
      <c r="N61" s="33"/>
      <c r="O61" s="33"/>
      <c r="P61" s="33"/>
      <c r="Q61" s="33"/>
      <c r="R61" s="33"/>
      <c r="S61" s="219" t="s">
        <v>561</v>
      </c>
      <c r="T61" s="33"/>
      <c r="U61" s="33"/>
      <c r="V61" s="33"/>
      <c r="W61" s="33"/>
      <c r="X61" s="348"/>
      <c r="Y61" s="347" t="s">
        <v>564</v>
      </c>
      <c r="Z61" s="33"/>
      <c r="AA61" s="33"/>
      <c r="AB61" s="33"/>
    </row>
    <row r="62" spans="1:28">
      <c r="A62" s="12" t="s">
        <v>521</v>
      </c>
      <c r="B62" s="13"/>
      <c r="C62" s="13"/>
      <c r="D62" s="13"/>
      <c r="E62" s="13"/>
      <c r="F62" s="13"/>
      <c r="G62" s="13"/>
      <c r="H62" s="13"/>
      <c r="I62" s="13"/>
      <c r="J62" s="13"/>
      <c r="K62" s="13" t="s">
        <v>519</v>
      </c>
      <c r="L62" s="13"/>
      <c r="M62" s="13"/>
      <c r="N62" s="13"/>
      <c r="O62" s="13"/>
      <c r="P62" s="13"/>
      <c r="Q62" s="13"/>
      <c r="R62" s="165"/>
      <c r="S62" s="13" t="s">
        <v>521</v>
      </c>
      <c r="T62" s="13"/>
      <c r="U62" s="13"/>
      <c r="V62" s="13"/>
      <c r="W62" s="13"/>
      <c r="X62" s="3"/>
      <c r="Y62" s="12" t="s">
        <v>519</v>
      </c>
      <c r="Z62" s="13"/>
      <c r="AA62" s="165"/>
      <c r="AB62" s="165"/>
    </row>
    <row r="63" spans="1:28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3"/>
      <c r="Y63" s="165"/>
      <c r="Z63" s="165"/>
      <c r="AA63" s="165"/>
      <c r="AB63" s="165"/>
    </row>
    <row r="64" spans="1:28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3"/>
      <c r="Y64" s="165"/>
      <c r="Z64" s="165"/>
      <c r="AA64" s="165"/>
      <c r="AB64" s="165"/>
    </row>
    <row r="65" spans="1:28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3"/>
      <c r="Y65" s="165"/>
      <c r="Z65" s="165"/>
      <c r="AA65" s="165"/>
      <c r="AB65" s="165"/>
    </row>
    <row r="66" spans="1:28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3"/>
      <c r="Y66" s="165"/>
      <c r="Z66" s="165"/>
      <c r="AA66" s="165"/>
      <c r="AB66" s="165"/>
    </row>
    <row r="67" spans="1:28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3"/>
      <c r="Y67" s="165"/>
      <c r="Z67" s="165"/>
      <c r="AA67" s="165"/>
      <c r="AB67" s="165"/>
    </row>
    <row r="68" spans="1:28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3"/>
      <c r="Y68" s="165"/>
      <c r="Z68" s="165"/>
      <c r="AA68" s="165"/>
      <c r="AB68" s="165"/>
    </row>
    <row r="69" spans="1:28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3"/>
      <c r="Y69" s="165"/>
      <c r="Z69" s="165"/>
      <c r="AA69" s="165"/>
      <c r="AB69" s="165"/>
    </row>
    <row r="70" spans="1:28" ht="36" customHeight="1">
      <c r="A70" s="349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350"/>
      <c r="Y70" s="165"/>
      <c r="Z70" s="165"/>
      <c r="AA70" s="165"/>
      <c r="AB70" s="165"/>
    </row>
    <row r="71" spans="1:28">
      <c r="A71" s="351" t="s">
        <v>562</v>
      </c>
      <c r="B71" s="13"/>
      <c r="C71" s="13"/>
      <c r="D71" s="13"/>
      <c r="E71" s="13"/>
      <c r="F71" s="13"/>
      <c r="G71" s="13"/>
      <c r="H71" s="13"/>
      <c r="I71" s="13"/>
      <c r="J71" s="165"/>
      <c r="K71" s="110" t="s">
        <v>562</v>
      </c>
      <c r="L71" s="13"/>
      <c r="M71" s="13"/>
      <c r="N71" s="13"/>
      <c r="O71" s="13"/>
      <c r="P71" s="13"/>
      <c r="Q71" s="13"/>
      <c r="R71" s="165"/>
      <c r="S71" s="110" t="s">
        <v>563</v>
      </c>
      <c r="T71" s="13"/>
      <c r="U71" s="13"/>
      <c r="V71" s="13"/>
      <c r="W71" s="13"/>
      <c r="X71" s="3"/>
      <c r="Y71" s="165"/>
      <c r="Z71" s="165"/>
      <c r="AA71" s="165"/>
      <c r="AB71" s="165"/>
    </row>
    <row r="72" spans="1:28">
      <c r="A72" s="12" t="s">
        <v>519</v>
      </c>
      <c r="B72" s="13"/>
      <c r="C72" s="13"/>
      <c r="D72" s="13"/>
      <c r="E72" s="13"/>
      <c r="F72" s="13"/>
      <c r="G72" s="13"/>
      <c r="H72" s="13"/>
      <c r="I72" s="13"/>
      <c r="J72" s="165"/>
      <c r="K72" s="13" t="s">
        <v>521</v>
      </c>
      <c r="L72" s="13"/>
      <c r="M72" s="13"/>
      <c r="N72" s="13"/>
      <c r="O72" s="13"/>
      <c r="P72" s="13"/>
      <c r="Q72" s="13"/>
      <c r="R72" s="165"/>
      <c r="S72" s="13" t="s">
        <v>521</v>
      </c>
      <c r="T72" s="13"/>
      <c r="U72" s="13"/>
      <c r="V72" s="13"/>
      <c r="W72" s="13"/>
      <c r="X72" s="3"/>
      <c r="Y72" s="165"/>
      <c r="Z72" s="165"/>
      <c r="AA72" s="165"/>
      <c r="AB72" s="165"/>
    </row>
    <row r="73" spans="1:28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3"/>
      <c r="Y73" s="165"/>
      <c r="Z73" s="165"/>
      <c r="AA73" s="165"/>
      <c r="AB73" s="165"/>
    </row>
    <row r="74" spans="1:28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3"/>
      <c r="Y74" s="165"/>
      <c r="Z74" s="165"/>
      <c r="AA74" s="165"/>
      <c r="AB74" s="165"/>
    </row>
    <row r="75" spans="1:28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3"/>
      <c r="Y75" s="165"/>
      <c r="Z75" s="165"/>
      <c r="AA75" s="165"/>
      <c r="AB75" s="165"/>
    </row>
    <row r="76" spans="1:28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3"/>
      <c r="Y76" s="165"/>
      <c r="Z76" s="165"/>
      <c r="AA76" s="165"/>
      <c r="AB76" s="165"/>
    </row>
    <row r="77" spans="1:28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3"/>
      <c r="Y77" s="165"/>
      <c r="Z77" s="165"/>
      <c r="AA77" s="165"/>
      <c r="AB77" s="165"/>
    </row>
    <row r="78" spans="1:28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3"/>
      <c r="Y78" s="165"/>
      <c r="Z78" s="165"/>
      <c r="AA78" s="165"/>
      <c r="AB78" s="165"/>
    </row>
    <row r="79" spans="1:28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3"/>
      <c r="Y79" s="165"/>
      <c r="Z79" s="165"/>
      <c r="AA79" s="165"/>
      <c r="AB79" s="165"/>
    </row>
    <row r="80" spans="1:28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3"/>
      <c r="Y80" s="165"/>
      <c r="Z80" s="165"/>
      <c r="AA80" s="165"/>
      <c r="AB80" s="165"/>
    </row>
    <row r="81" spans="1:28" ht="33.75" customHeight="1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3"/>
      <c r="Y81" s="165"/>
      <c r="Z81" s="165"/>
      <c r="AA81" s="165"/>
      <c r="AB81" s="165"/>
    </row>
    <row r="82" spans="1:28">
      <c r="A82" s="347" t="s">
        <v>564</v>
      </c>
      <c r="B82" s="33"/>
      <c r="C82" s="33"/>
      <c r="D82" s="33"/>
      <c r="E82" s="33"/>
      <c r="F82" s="33"/>
      <c r="G82" s="33"/>
      <c r="H82" s="33"/>
      <c r="I82" s="33"/>
      <c r="J82" s="33"/>
      <c r="K82" s="219" t="s">
        <v>565</v>
      </c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48"/>
      <c r="Y82" s="165"/>
      <c r="Z82" s="165"/>
      <c r="AA82" s="165"/>
      <c r="AB82" s="165"/>
    </row>
    <row r="83" spans="1:28">
      <c r="A83" s="12" t="s">
        <v>519</v>
      </c>
      <c r="B83" s="13"/>
      <c r="C83" s="13"/>
      <c r="D83" s="13"/>
      <c r="E83" s="13"/>
      <c r="F83" s="13"/>
      <c r="G83" s="13"/>
      <c r="H83" s="13"/>
      <c r="I83" s="13"/>
      <c r="J83" s="13"/>
      <c r="K83" s="13" t="s">
        <v>521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3"/>
      <c r="Y83" s="165"/>
      <c r="Z83" s="165"/>
      <c r="AA83" s="165"/>
      <c r="AB83" s="165"/>
    </row>
    <row r="84" spans="1:28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3"/>
      <c r="Y84" s="165"/>
      <c r="Z84" s="165"/>
      <c r="AA84" s="165"/>
      <c r="AB84" s="165"/>
    </row>
    <row r="85" spans="1:28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3"/>
      <c r="Y85" s="165"/>
      <c r="Z85" s="165"/>
      <c r="AA85" s="165"/>
      <c r="AB85" s="165"/>
    </row>
    <row r="86" spans="1:28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3"/>
      <c r="Y86" s="165"/>
      <c r="Z86" s="165"/>
      <c r="AA86" s="165"/>
      <c r="AB86" s="165"/>
    </row>
    <row r="87" spans="1:28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3"/>
      <c r="Y87" s="165"/>
      <c r="Z87" s="165"/>
      <c r="AA87" s="165"/>
      <c r="AB87" s="165"/>
    </row>
    <row r="88" spans="1:28" ht="31.5" customHeight="1">
      <c r="A88" s="352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13"/>
      <c r="S88" s="13"/>
      <c r="T88" s="13"/>
      <c r="U88" s="13"/>
      <c r="V88" s="13"/>
      <c r="W88" s="13"/>
      <c r="X88" s="3"/>
      <c r="Y88" s="165"/>
      <c r="Z88" s="165"/>
      <c r="AA88" s="165"/>
      <c r="AB88" s="165"/>
    </row>
    <row r="89" spans="1:28" ht="63" customHeight="1" thickBot="1">
      <c r="A89" s="353"/>
      <c r="B89" s="354"/>
      <c r="C89" s="354"/>
      <c r="D89" s="354"/>
      <c r="E89" s="354"/>
      <c r="F89" s="354"/>
      <c r="G89" s="354"/>
      <c r="H89" s="354"/>
      <c r="I89" s="354"/>
      <c r="J89" s="354"/>
      <c r="K89" s="354"/>
      <c r="L89" s="354"/>
      <c r="M89" s="354"/>
      <c r="N89" s="354"/>
      <c r="O89" s="354"/>
      <c r="P89" s="354"/>
      <c r="Q89" s="354"/>
      <c r="R89" s="355"/>
      <c r="S89" s="356"/>
      <c r="T89" s="356"/>
      <c r="U89" s="357"/>
      <c r="V89" s="357"/>
      <c r="W89" s="357"/>
      <c r="X89" s="4"/>
      <c r="Y89" s="165"/>
      <c r="Z89" s="165"/>
      <c r="AA89" s="165"/>
      <c r="AB89" s="165"/>
    </row>
    <row r="90" spans="1:28" ht="44.25" customHeight="1">
      <c r="A90" s="725" t="s">
        <v>511</v>
      </c>
      <c r="B90" s="725"/>
      <c r="C90" s="725"/>
      <c r="D90" s="725"/>
      <c r="E90" s="725"/>
      <c r="F90" s="725"/>
      <c r="G90" s="725"/>
      <c r="H90" s="725"/>
      <c r="I90" s="725"/>
      <c r="J90" s="725"/>
      <c r="K90" s="725"/>
      <c r="L90" s="725"/>
      <c r="M90" s="725"/>
      <c r="N90" s="725"/>
      <c r="O90" s="725"/>
      <c r="P90" s="725"/>
      <c r="Q90" s="725"/>
      <c r="R90" s="725"/>
      <c r="S90" s="725"/>
      <c r="T90" s="725"/>
      <c r="U90" s="725"/>
      <c r="V90" s="725"/>
      <c r="W90" s="725"/>
      <c r="X90" s="725"/>
      <c r="Y90" s="725"/>
      <c r="Z90" s="725"/>
      <c r="AA90" s="725"/>
      <c r="AB90" s="725"/>
    </row>
    <row r="91" spans="1:28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</row>
    <row r="92" spans="1:28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</row>
  </sheetData>
  <mergeCells count="39">
    <mergeCell ref="K36:L36"/>
    <mergeCell ref="O36:P36"/>
    <mergeCell ref="Q21:T21"/>
    <mergeCell ref="S35:U35"/>
    <mergeCell ref="U22:X22"/>
    <mergeCell ref="A22:T22"/>
    <mergeCell ref="I28:P28"/>
    <mergeCell ref="Q28:T28"/>
    <mergeCell ref="A1:D1"/>
    <mergeCell ref="A18:D18"/>
    <mergeCell ref="A11:AB11"/>
    <mergeCell ref="Y20:AB20"/>
    <mergeCell ref="Y21:AB21"/>
    <mergeCell ref="A10:K10"/>
    <mergeCell ref="L10:V10"/>
    <mergeCell ref="W10:AB10"/>
    <mergeCell ref="U20:X20"/>
    <mergeCell ref="U21:X21"/>
    <mergeCell ref="A19:T19"/>
    <mergeCell ref="A20:T20"/>
    <mergeCell ref="A21:D21"/>
    <mergeCell ref="M21:P21"/>
    <mergeCell ref="E21:H21"/>
    <mergeCell ref="I21:L21"/>
    <mergeCell ref="A48:AB48"/>
    <mergeCell ref="Y49:AB49"/>
    <mergeCell ref="A90:AB90"/>
    <mergeCell ref="S38:U39"/>
    <mergeCell ref="V38:W38"/>
    <mergeCell ref="V39:X39"/>
    <mergeCell ref="A49:X49"/>
    <mergeCell ref="K46:T47"/>
    <mergeCell ref="A45:T45"/>
    <mergeCell ref="Y22:AB22"/>
    <mergeCell ref="S36:U36"/>
    <mergeCell ref="V35:W35"/>
    <mergeCell ref="S37:U37"/>
    <mergeCell ref="V36:W36"/>
    <mergeCell ref="V37:W37"/>
  </mergeCells>
  <hyperlinks>
    <hyperlink ref="A1:D1" location="Содержание!A1" display="Вернуться к содержанию"/>
  </hyperlinks>
  <pageMargins left="0.39370078740157483" right="0.39370078740157483" top="0.39370078740157483" bottom="0.39370078740157483" header="0.11811023622047245" footer="0.11811023622047245"/>
  <pageSetup paperSize="9" scale="44" orientation="portrait" r:id="rId1"/>
  <rowBreaks count="1" manualBreakCount="1">
    <brk id="90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T170"/>
  <sheetViews>
    <sheetView view="pageBreakPreview" zoomScaleNormal="100" zoomScaleSheetLayoutView="100" workbookViewId="0">
      <pane ySplit="1" topLeftCell="A2" activePane="bottomLeft" state="frozen"/>
      <selection pane="bottomLeft" activeCell="R11" sqref="R11"/>
    </sheetView>
  </sheetViews>
  <sheetFormatPr defaultRowHeight="15" outlineLevelRow="1"/>
  <cols>
    <col min="1" max="1" width="10.42578125" style="192" customWidth="1"/>
    <col min="2" max="6" width="9.140625" style="192"/>
    <col min="7" max="7" width="12.28515625" style="192" customWidth="1"/>
    <col min="8" max="13" width="9.140625" style="192"/>
    <col min="14" max="14" width="11" style="192" customWidth="1"/>
    <col min="15" max="15" width="2.7109375" style="192" customWidth="1"/>
    <col min="16" max="16384" width="9.140625" style="192"/>
  </cols>
  <sheetData>
    <row r="1" spans="1:20" ht="18.75">
      <c r="A1" s="741" t="s">
        <v>66</v>
      </c>
      <c r="B1" s="741"/>
      <c r="C1" s="741"/>
      <c r="D1" s="741"/>
      <c r="E1" s="165"/>
      <c r="F1" s="124" t="s">
        <v>730</v>
      </c>
      <c r="I1" s="165"/>
      <c r="J1" s="165"/>
      <c r="K1" s="165"/>
      <c r="L1" s="165"/>
      <c r="N1" s="165"/>
      <c r="P1" s="165"/>
      <c r="Q1" s="165"/>
      <c r="R1" s="165"/>
      <c r="S1" s="165"/>
      <c r="T1" s="165"/>
    </row>
    <row r="2" spans="1:20">
      <c r="A2" s="530" t="s">
        <v>421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165"/>
      <c r="Q2" s="165"/>
      <c r="R2" s="165"/>
      <c r="S2" s="165"/>
      <c r="T2" s="165"/>
    </row>
    <row r="3" spans="1:20" ht="24.75" customHeight="1">
      <c r="A3" s="582" t="s">
        <v>756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165"/>
    </row>
    <row r="4" spans="1:20" ht="27" customHeight="1">
      <c r="A4" s="586" t="s">
        <v>414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337"/>
    </row>
    <row r="5" spans="1:20">
      <c r="A5" s="41" t="s">
        <v>732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</row>
    <row r="6" spans="1:20" ht="12.75" customHeight="1">
      <c r="A6" s="129" t="s">
        <v>415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20">
      <c r="A7" s="41" t="s">
        <v>538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20">
      <c r="A8" s="128" t="s">
        <v>513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84" t="s">
        <v>628</v>
      </c>
      <c r="M8" s="165"/>
      <c r="N8" s="165"/>
      <c r="O8" s="165"/>
    </row>
    <row r="9" spans="1:20" ht="13.5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</row>
    <row r="10" spans="1:20" ht="14.25" customHeight="1" thickBot="1">
      <c r="A10" s="178" t="s">
        <v>495</v>
      </c>
      <c r="B10" s="178"/>
      <c r="C10" s="178"/>
      <c r="D10" s="178"/>
      <c r="E10" s="178"/>
      <c r="F10" s="178">
        <f>Содержание!H9</f>
        <v>0</v>
      </c>
      <c r="G10" s="165"/>
      <c r="H10" s="178" t="s">
        <v>500</v>
      </c>
      <c r="I10" s="178"/>
      <c r="J10" s="178"/>
      <c r="K10" s="178">
        <v>0</v>
      </c>
      <c r="L10" s="165"/>
      <c r="N10" s="165"/>
      <c r="O10" s="165"/>
    </row>
    <row r="11" spans="1:20" ht="15" customHeight="1" thickBot="1">
      <c r="A11" s="177" t="s">
        <v>522</v>
      </c>
      <c r="B11" s="29"/>
      <c r="C11" s="165"/>
      <c r="D11" s="165"/>
      <c r="E11" s="165"/>
      <c r="F11" s="151">
        <f>Содержание!Q10</f>
        <v>0</v>
      </c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20">
      <c r="A12" s="530" t="s">
        <v>733</v>
      </c>
      <c r="B12" s="530"/>
      <c r="C12" s="530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</row>
    <row r="13" spans="1:20" ht="2.25" customHeight="1">
      <c r="A13" s="740"/>
      <c r="B13" s="740"/>
      <c r="C13" s="740"/>
      <c r="D13" s="740"/>
      <c r="E13" s="740"/>
      <c r="F13" s="740"/>
      <c r="G13" s="740"/>
      <c r="H13" s="740"/>
      <c r="I13" s="740"/>
      <c r="J13" s="740"/>
      <c r="K13" s="740"/>
      <c r="L13" s="740"/>
      <c r="M13" s="740"/>
      <c r="N13" s="740"/>
      <c r="O13" s="740"/>
    </row>
    <row r="14" spans="1:20" ht="28.5" customHeight="1">
      <c r="A14" s="742" t="s">
        <v>514</v>
      </c>
      <c r="B14" s="742"/>
      <c r="C14" s="742"/>
      <c r="D14" s="742"/>
      <c r="E14" s="742"/>
      <c r="F14" s="742"/>
      <c r="G14" s="742"/>
      <c r="H14" s="165"/>
      <c r="I14" s="743" t="s">
        <v>802</v>
      </c>
      <c r="J14" s="684"/>
      <c r="K14" s="684"/>
      <c r="L14" s="684"/>
      <c r="M14" s="684"/>
      <c r="N14" s="684"/>
      <c r="O14" s="165"/>
    </row>
    <row r="15" spans="1:20" ht="39" customHeight="1" thickBot="1">
      <c r="A15" s="742" t="s">
        <v>418</v>
      </c>
      <c r="B15" s="742"/>
      <c r="C15" s="742"/>
      <c r="D15" s="742"/>
      <c r="E15" s="742"/>
      <c r="F15" s="742"/>
      <c r="G15" s="742"/>
      <c r="H15" s="165"/>
      <c r="I15" s="744"/>
      <c r="J15" s="744"/>
      <c r="K15" s="744"/>
      <c r="L15" s="744"/>
      <c r="M15" s="744"/>
      <c r="N15" s="744"/>
      <c r="O15" s="165"/>
    </row>
    <row r="16" spans="1:20">
      <c r="A16" s="165"/>
      <c r="B16" s="166" t="s">
        <v>111</v>
      </c>
      <c r="C16" s="166">
        <v>875</v>
      </c>
      <c r="D16" s="166">
        <v>900</v>
      </c>
      <c r="E16" s="166">
        <v>1000</v>
      </c>
      <c r="F16" s="166">
        <v>1125</v>
      </c>
      <c r="G16" s="166">
        <v>1250</v>
      </c>
      <c r="H16" s="165"/>
      <c r="I16" s="166" t="s">
        <v>111</v>
      </c>
      <c r="J16" s="166">
        <v>875</v>
      </c>
      <c r="K16" s="166">
        <v>900</v>
      </c>
      <c r="L16" s="166">
        <v>1000</v>
      </c>
      <c r="M16" s="166">
        <v>1125</v>
      </c>
      <c r="N16" s="166">
        <v>1250</v>
      </c>
      <c r="O16" s="165"/>
    </row>
    <row r="17" spans="1:15">
      <c r="A17" s="165"/>
      <c r="B17" s="166">
        <v>1895</v>
      </c>
      <c r="C17" s="172">
        <f>ROUND(C100*Содержание!$H$8*(1+$F$10)*(1-$F$11)*(1-$K$10),0)</f>
        <v>48268</v>
      </c>
      <c r="D17" s="172">
        <f>ROUND(D100*Содержание!$H$8*(1+$F$10)*(1-$F$11)*(1-$K$10),0)</f>
        <v>49663</v>
      </c>
      <c r="E17" s="172">
        <f>ROUND(E100*Содержание!$H$8*(1+$F$10)*(1-$F$11)*(1-$K$10),0)</f>
        <v>55496</v>
      </c>
      <c r="F17" s="172">
        <f>ROUND(F100*Содержание!$H$8*(1+$F$10)*(1-$F$11)*(1-$K$10),0)</f>
        <v>61964</v>
      </c>
      <c r="G17" s="172">
        <f>ROUND(G100*Содержание!$H$8*(1+$F$10)*(1-$F$11)*(1-$K$10),0)</f>
        <v>69227</v>
      </c>
      <c r="H17" s="165"/>
      <c r="I17" s="166">
        <v>1895</v>
      </c>
      <c r="J17" s="172">
        <f>ROUND(J100*Содержание!$H$8*(1+$F$10)*(1-$F$11)*(1-$K$10),0)</f>
        <v>53095</v>
      </c>
      <c r="K17" s="172">
        <f>ROUND(K100*Содержание!$H$8*(1+$F$10)*(1-$F$11)*(1-$K$10),0)</f>
        <v>54630</v>
      </c>
      <c r="L17" s="172">
        <f>ROUND(L100*Содержание!$H$8*(1+$F$10)*(1-$F$11)*(1-$K$10),0)</f>
        <v>61046</v>
      </c>
      <c r="M17" s="172">
        <f>ROUND(M100*Содержание!$H$8*(1+$F$10)*(1-$F$11)*(1-$K$10),0)</f>
        <v>68160</v>
      </c>
      <c r="N17" s="172">
        <f>ROUND(N100*Содержание!$H$8*(1+$F$10)*(1-$F$11)*(1-$K$10),0)</f>
        <v>76150</v>
      </c>
      <c r="O17" s="165"/>
    </row>
    <row r="18" spans="1:15">
      <c r="A18" s="165"/>
      <c r="B18" s="166">
        <v>2000</v>
      </c>
      <c r="C18" s="172">
        <f>ROUND(C101*Содержание!$H$8*(1+$F$10)*(1-$F$11)*(1-$K$10),0)</f>
        <v>51064</v>
      </c>
      <c r="D18" s="172">
        <f>ROUND(D101*Содержание!$H$8*(1+$F$10)*(1-$F$11)*(1-$K$10),0)</f>
        <v>52505</v>
      </c>
      <c r="E18" s="172">
        <f>ROUND(E101*Содержание!$H$8*(1+$F$10)*(1-$F$11)*(1-$K$10),0)</f>
        <v>57894</v>
      </c>
      <c r="F18" s="172">
        <f>ROUND(F101*Содержание!$H$8*(1+$F$10)*(1-$F$11)*(1-$K$10),0)</f>
        <v>65636</v>
      </c>
      <c r="G18" s="172">
        <f>ROUND(G101*Содержание!$H$8*(1+$F$10)*(1-$F$11)*(1-$K$10),0)</f>
        <v>72444</v>
      </c>
      <c r="H18" s="165"/>
      <c r="I18" s="166">
        <v>2000</v>
      </c>
      <c r="J18" s="172">
        <f>ROUND(J101*Содержание!$H$8*(1+$F$10)*(1-$F$11)*(1-$K$10),0)</f>
        <v>56170</v>
      </c>
      <c r="K18" s="172">
        <f>ROUND(K101*Содержание!$H$8*(1+$F$10)*(1-$F$11)*(1-$K$10),0)</f>
        <v>57756</v>
      </c>
      <c r="L18" s="172">
        <f>ROUND(L101*Содержание!$H$8*(1+$F$10)*(1-$F$11)*(1-$K$10),0)</f>
        <v>63684</v>
      </c>
      <c r="M18" s="172">
        <f>ROUND(M101*Содержание!$H$8*(1+$F$10)*(1-$F$11)*(1-$K$10),0)</f>
        <v>72199</v>
      </c>
      <c r="N18" s="172">
        <f>ROUND(N101*Содержание!$H$8*(1+$F$10)*(1-$F$11)*(1-$K$10),0)</f>
        <v>79688</v>
      </c>
      <c r="O18" s="165"/>
    </row>
    <row r="19" spans="1:15">
      <c r="A19" s="165"/>
      <c r="B19" s="166">
        <v>2125</v>
      </c>
      <c r="C19" s="172">
        <f>ROUND(C102*Содержание!$H$8*(1+$F$10)*(1-$F$11)*(1-$K$10),0)</f>
        <v>54292</v>
      </c>
      <c r="D19" s="172">
        <f>ROUND(D102*Содержание!$H$8*(1+$F$10)*(1-$F$11)*(1-$K$10),0)</f>
        <v>55662</v>
      </c>
      <c r="E19" s="172">
        <f>ROUND(E102*Содержание!$H$8*(1+$F$10)*(1-$F$11)*(1-$K$10),0)</f>
        <v>61964</v>
      </c>
      <c r="F19" s="172">
        <f>ROUND(F102*Содержание!$H$8*(1+$F$10)*(1-$F$11)*(1-$K$10),0)</f>
        <v>69498</v>
      </c>
      <c r="G19" s="172">
        <f>ROUND(G102*Содержание!$H$8*(1+$F$10)*(1-$F$11)*(1-$K$10),0)</f>
        <v>77334</v>
      </c>
      <c r="H19" s="165"/>
      <c r="I19" s="166">
        <v>2125</v>
      </c>
      <c r="J19" s="172">
        <f>ROUND(J102*Содержание!$H$8*(1+$F$10)*(1-$F$11)*(1-$K$10),0)</f>
        <v>59721</v>
      </c>
      <c r="K19" s="172">
        <f>ROUND(K102*Содержание!$H$8*(1+$F$10)*(1-$F$11)*(1-$K$10),0)</f>
        <v>61228</v>
      </c>
      <c r="L19" s="172">
        <f>ROUND(L102*Содержание!$H$8*(1+$F$10)*(1-$F$11)*(1-$K$10),0)</f>
        <v>68160</v>
      </c>
      <c r="M19" s="172">
        <f>ROUND(M102*Содержание!$H$8*(1+$F$10)*(1-$F$11)*(1-$K$10),0)</f>
        <v>76447</v>
      </c>
      <c r="N19" s="172">
        <f>ROUND(N102*Содержание!$H$8*(1+$F$10)*(1-$F$11)*(1-$K$10),0)</f>
        <v>85067</v>
      </c>
      <c r="O19" s="165"/>
    </row>
    <row r="20" spans="1:15">
      <c r="A20" s="165"/>
      <c r="B20" s="166">
        <v>2250</v>
      </c>
      <c r="C20" s="172">
        <f>ROUND(C103*Содержание!$H$8*(1+$F$10)*(1-$F$11)*(1-$K$10),0)</f>
        <v>57239</v>
      </c>
      <c r="D20" s="172">
        <f>ROUND(D103*Содержание!$H$8*(1+$F$10)*(1-$F$11)*(1-$K$10),0)</f>
        <v>58870</v>
      </c>
      <c r="E20" s="172">
        <f>ROUND(E103*Содержание!$H$8*(1+$F$10)*(1-$F$11)*(1-$K$10),0)</f>
        <v>65636</v>
      </c>
      <c r="F20" s="172">
        <f>ROUND(F103*Содержание!$H$8*(1+$F$10)*(1-$F$11)*(1-$K$10),0)</f>
        <v>73322</v>
      </c>
      <c r="G20" s="172">
        <f>ROUND(G103*Содержание!$H$8*(1+$F$10)*(1-$F$11)*(1-$K$10),0)</f>
        <v>81406</v>
      </c>
      <c r="H20" s="165"/>
      <c r="I20" s="166">
        <v>2250</v>
      </c>
      <c r="J20" s="172">
        <f>ROUND(J103*Содержание!$H$8*(1+$F$10)*(1-$F$11)*(1-$K$10),0)</f>
        <v>62963</v>
      </c>
      <c r="K20" s="172">
        <f>ROUND(K103*Содержание!$H$8*(1+$F$10)*(1-$F$11)*(1-$K$10),0)</f>
        <v>64757</v>
      </c>
      <c r="L20" s="172">
        <f>ROUND(L103*Содержание!$H$8*(1+$F$10)*(1-$F$11)*(1-$K$10),0)</f>
        <v>72199</v>
      </c>
      <c r="M20" s="172">
        <f>ROUND(M103*Содержание!$H$8*(1+$F$10)*(1-$F$11)*(1-$K$10),0)</f>
        <v>80654</v>
      </c>
      <c r="N20" s="172">
        <f>ROUND(N103*Содержание!$H$8*(1+$F$10)*(1-$F$11)*(1-$K$10),0)</f>
        <v>89546</v>
      </c>
      <c r="O20" s="165"/>
    </row>
    <row r="21" spans="1:15" ht="3.75" customHeight="1">
      <c r="B21" s="48"/>
      <c r="C21" s="49"/>
      <c r="D21" s="49"/>
      <c r="F21" s="132"/>
      <c r="G21" s="49"/>
      <c r="H21" s="165"/>
      <c r="I21" s="48"/>
      <c r="J21" s="49"/>
      <c r="K21" s="49"/>
      <c r="M21" s="49"/>
      <c r="N21" s="49"/>
      <c r="O21" s="165"/>
    </row>
    <row r="22" spans="1:15" ht="13.5" customHeight="1">
      <c r="A22" s="131" t="s">
        <v>515</v>
      </c>
      <c r="B22" s="48"/>
      <c r="C22" s="49"/>
      <c r="D22" s="49"/>
      <c r="E22" s="49"/>
      <c r="F22" s="49"/>
      <c r="G22" s="49"/>
      <c r="H22" s="165"/>
      <c r="I22" s="48"/>
      <c r="J22" s="49"/>
      <c r="K22" s="49"/>
      <c r="L22" s="49"/>
      <c r="M22" s="49"/>
      <c r="N22" s="49"/>
      <c r="O22" s="165"/>
    </row>
    <row r="23" spans="1:15" ht="11.25" customHeight="1">
      <c r="A23" s="131" t="s">
        <v>516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</row>
    <row r="24" spans="1:15">
      <c r="A24" s="530" t="s">
        <v>734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  <c r="O24" s="530"/>
    </row>
    <row r="25" spans="1:15">
      <c r="A25" s="745" t="s">
        <v>727</v>
      </c>
      <c r="B25" s="745"/>
      <c r="C25" s="745"/>
      <c r="D25" s="745"/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362"/>
    </row>
    <row r="26" spans="1:15">
      <c r="A26" s="191"/>
      <c r="B26" s="167" t="s">
        <v>419</v>
      </c>
      <c r="C26" s="191"/>
      <c r="D26" s="191"/>
      <c r="E26" s="191"/>
      <c r="F26" s="191"/>
      <c r="G26" s="191"/>
      <c r="H26" s="191"/>
      <c r="I26" s="167" t="s">
        <v>420</v>
      </c>
      <c r="J26" s="191"/>
      <c r="K26" s="191"/>
      <c r="L26" s="191"/>
      <c r="M26" s="191"/>
      <c r="N26" s="191"/>
      <c r="O26" s="191"/>
    </row>
    <row r="27" spans="1:15">
      <c r="A27" s="165"/>
      <c r="B27" s="166" t="s">
        <v>111</v>
      </c>
      <c r="C27" s="166">
        <v>875</v>
      </c>
      <c r="D27" s="166">
        <v>900</v>
      </c>
      <c r="E27" s="166">
        <v>1000</v>
      </c>
      <c r="F27" s="166">
        <v>1125</v>
      </c>
      <c r="G27" s="166">
        <v>1250</v>
      </c>
      <c r="H27" s="165"/>
      <c r="I27" s="166" t="s">
        <v>111</v>
      </c>
      <c r="J27" s="166">
        <v>875</v>
      </c>
      <c r="K27" s="166">
        <v>900</v>
      </c>
      <c r="L27" s="166">
        <v>1000</v>
      </c>
      <c r="M27" s="166">
        <v>1125</v>
      </c>
      <c r="N27" s="166">
        <v>1250</v>
      </c>
      <c r="O27" s="165"/>
    </row>
    <row r="28" spans="1:15">
      <c r="A28" s="165"/>
      <c r="B28" s="166">
        <v>1785</v>
      </c>
      <c r="C28" s="172">
        <f>ROUND(C107*Содержание!$H$8*(1+$F$10)*(1-$F$11)*(1-$K$10),0)</f>
        <v>47765</v>
      </c>
      <c r="D28" s="172">
        <f>ROUND(D107*Содержание!$H$8*(1+$F$10)*(1-$F$11)*(1-$K$10),0)</f>
        <v>49193</v>
      </c>
      <c r="E28" s="172">
        <f>ROUND(E107*Содержание!$H$8*(1+$F$10)*(1-$F$11)*(1-$K$10),0)</f>
        <v>55889</v>
      </c>
      <c r="F28" s="172">
        <f>ROUND(F107*Содержание!$H$8*(1+$F$10)*(1-$F$11)*(1-$K$10),0)</f>
        <v>61246</v>
      </c>
      <c r="G28" s="172">
        <f>ROUND(G107*Содержание!$H$8*(1+$F$10)*(1-$F$11)*(1-$K$10),0)</f>
        <v>69281</v>
      </c>
      <c r="H28" s="165"/>
      <c r="I28" s="166">
        <v>1785</v>
      </c>
      <c r="J28" s="172">
        <f>ROUND(J107*Содержание!$H$8*(1+$F$10)*(1-$F$11)*(1-$K$10),0)</f>
        <v>52586</v>
      </c>
      <c r="K28" s="172">
        <f>ROUND(K107*Содержание!$H$8*(1+$F$10)*(1-$F$11)*(1-$K$10),0)</f>
        <v>54104</v>
      </c>
      <c r="L28" s="172">
        <f>ROUND(L107*Содержание!$H$8*(1+$F$10)*(1-$F$11)*(1-$K$10),0)</f>
        <v>61514</v>
      </c>
      <c r="M28" s="172">
        <f>ROUND(M107*Содержание!$H$8*(1+$F$10)*(1-$F$11)*(1-$K$10),0)</f>
        <v>67406</v>
      </c>
      <c r="N28" s="172">
        <f>ROUND(N107*Содержание!$H$8*(1+$F$10)*(1-$F$11)*(1-$K$10),0)</f>
        <v>76245</v>
      </c>
      <c r="O28" s="165"/>
    </row>
    <row r="29" spans="1:15">
      <c r="A29" s="165"/>
      <c r="B29" s="166">
        <v>1810</v>
      </c>
      <c r="C29" s="172">
        <f>ROUND(C108*Содержание!$H$8*(1+$F$10)*(1-$F$11)*(1-$K$10),0)</f>
        <v>48390</v>
      </c>
      <c r="D29" s="172">
        <f>ROUND(D108*Содержание!$H$8*(1+$F$10)*(1-$F$11)*(1-$K$10),0)</f>
        <v>49818</v>
      </c>
      <c r="E29" s="172">
        <f>ROUND(E108*Содержание!$H$8*(1+$F$10)*(1-$F$11)*(1-$K$10),0)</f>
        <v>56336</v>
      </c>
      <c r="F29" s="172">
        <f>ROUND(F108*Содержание!$H$8*(1+$F$10)*(1-$F$11)*(1-$K$10),0)</f>
        <v>62050</v>
      </c>
      <c r="G29" s="172">
        <f>ROUND(G108*Содержание!$H$8*(1+$F$10)*(1-$F$11)*(1-$K$10),0)</f>
        <v>69996</v>
      </c>
      <c r="H29" s="165"/>
      <c r="I29" s="166">
        <v>1810</v>
      </c>
      <c r="J29" s="172">
        <f>ROUND(J108*Содержание!$H$8*(1+$F$10)*(1-$F$11)*(1-$K$10),0)</f>
        <v>53211</v>
      </c>
      <c r="K29" s="172">
        <f>ROUND(K108*Содержание!$H$8*(1+$F$10)*(1-$F$11)*(1-$K$10),0)</f>
        <v>54818</v>
      </c>
      <c r="L29" s="172">
        <f>ROUND(L108*Содержание!$H$8*(1+$F$10)*(1-$F$11)*(1-$K$10),0)</f>
        <v>61960</v>
      </c>
      <c r="M29" s="172">
        <f>ROUND(M108*Содержание!$H$8*(1+$F$10)*(1-$F$11)*(1-$K$10),0)</f>
        <v>68299</v>
      </c>
      <c r="N29" s="172">
        <f>ROUND(N108*Содержание!$H$8*(1+$F$10)*(1-$F$11)*(1-$K$10),0)</f>
        <v>76959</v>
      </c>
      <c r="O29" s="165"/>
    </row>
    <row r="30" spans="1:15">
      <c r="A30" s="165"/>
      <c r="B30" s="166">
        <v>1835</v>
      </c>
      <c r="C30" s="172">
        <f>ROUND(C109*Содержание!$H$8*(1+$F$10)*(1-$F$11)*(1-$K$10),0)</f>
        <v>49015</v>
      </c>
      <c r="D30" s="172">
        <f>ROUND(D109*Содержание!$H$8*(1+$F$10)*(1-$F$11)*(1-$K$10),0)</f>
        <v>50443</v>
      </c>
      <c r="E30" s="172">
        <f>ROUND(E109*Содержание!$H$8*(1+$F$10)*(1-$F$11)*(1-$K$10),0)</f>
        <v>56782</v>
      </c>
      <c r="F30" s="172">
        <f>ROUND(F109*Содержание!$H$8*(1+$F$10)*(1-$F$11)*(1-$K$10),0)</f>
        <v>62853</v>
      </c>
      <c r="G30" s="172">
        <f>ROUND(G109*Содержание!$H$8*(1+$F$10)*(1-$F$11)*(1-$K$10),0)</f>
        <v>70710</v>
      </c>
      <c r="H30" s="165"/>
      <c r="I30" s="166">
        <v>1835</v>
      </c>
      <c r="J30" s="172">
        <f>ROUND(J109*Содержание!$H$8*(1+$F$10)*(1-$F$11)*(1-$K$10),0)</f>
        <v>53925</v>
      </c>
      <c r="K30" s="172">
        <f>ROUND(K109*Содержание!$H$8*(1+$F$10)*(1-$F$11)*(1-$K$10),0)</f>
        <v>55532</v>
      </c>
      <c r="L30" s="172">
        <f>ROUND(L109*Содержание!$H$8*(1+$F$10)*(1-$F$11)*(1-$K$10),0)</f>
        <v>62496</v>
      </c>
      <c r="M30" s="172">
        <f>ROUND(M109*Содержание!$H$8*(1+$F$10)*(1-$F$11)*(1-$K$10),0)</f>
        <v>69103</v>
      </c>
      <c r="N30" s="172">
        <f>ROUND(N109*Содержание!$H$8*(1+$F$10)*(1-$F$11)*(1-$K$10),0)</f>
        <v>77763</v>
      </c>
      <c r="O30" s="165"/>
    </row>
    <row r="31" spans="1:15">
      <c r="A31" s="165"/>
      <c r="B31" s="166">
        <v>1860</v>
      </c>
      <c r="C31" s="172">
        <f>ROUND(C110*Содержание!$H$8*(1+$F$10)*(1-$F$11)*(1-$K$10),0)</f>
        <v>49640</v>
      </c>
      <c r="D31" s="172">
        <f>ROUND(D110*Содержание!$H$8*(1+$F$10)*(1-$F$11)*(1-$K$10),0)</f>
        <v>51068</v>
      </c>
      <c r="E31" s="172">
        <f>ROUND(E110*Содержание!$H$8*(1+$F$10)*(1-$F$11)*(1-$K$10),0)</f>
        <v>57228</v>
      </c>
      <c r="F31" s="172">
        <f>ROUND(F110*Содержание!$H$8*(1+$F$10)*(1-$F$11)*(1-$K$10),0)</f>
        <v>63657</v>
      </c>
      <c r="G31" s="172">
        <f>ROUND(G110*Содержание!$H$8*(1+$F$10)*(1-$F$11)*(1-$K$10),0)</f>
        <v>71424</v>
      </c>
      <c r="H31" s="165"/>
      <c r="I31" s="166">
        <v>1860</v>
      </c>
      <c r="J31" s="172">
        <f>ROUND(J110*Содержание!$H$8*(1+$F$10)*(1-$F$11)*(1-$K$10),0)</f>
        <v>54639</v>
      </c>
      <c r="K31" s="172">
        <f>ROUND(K110*Содержание!$H$8*(1+$F$10)*(1-$F$11)*(1-$K$10),0)</f>
        <v>56157</v>
      </c>
      <c r="L31" s="172">
        <f>ROUND(L110*Содержание!$H$8*(1+$F$10)*(1-$F$11)*(1-$K$10),0)</f>
        <v>62942</v>
      </c>
      <c r="M31" s="172">
        <f>ROUND(M110*Содержание!$H$8*(1+$F$10)*(1-$F$11)*(1-$K$10),0)</f>
        <v>69996</v>
      </c>
      <c r="N31" s="172">
        <f>ROUND(N110*Содержание!$H$8*(1+$F$10)*(1-$F$11)*(1-$K$10),0)</f>
        <v>78566</v>
      </c>
      <c r="O31" s="165"/>
    </row>
    <row r="32" spans="1:15">
      <c r="A32" s="165"/>
      <c r="B32" s="166">
        <v>1885</v>
      </c>
      <c r="C32" s="172">
        <f>ROUND(C111*Содержание!$H$8*(1+$F$10)*(1-$F$11)*(1-$K$10),0)</f>
        <v>50265</v>
      </c>
      <c r="D32" s="172">
        <f>ROUND(D111*Содержание!$H$8*(1+$F$10)*(1-$F$11)*(1-$K$10),0)</f>
        <v>51693</v>
      </c>
      <c r="E32" s="172">
        <f>ROUND(E111*Содержание!$H$8*(1+$F$10)*(1-$F$11)*(1-$K$10),0)</f>
        <v>57675</v>
      </c>
      <c r="F32" s="172">
        <f>ROUND(F111*Содержание!$H$8*(1+$F$10)*(1-$F$11)*(1-$K$10),0)</f>
        <v>64460</v>
      </c>
      <c r="G32" s="172">
        <f>ROUND(G111*Содержание!$H$8*(1+$F$10)*(1-$F$11)*(1-$K$10),0)</f>
        <v>72138</v>
      </c>
      <c r="H32" s="165"/>
      <c r="I32" s="166">
        <v>1885</v>
      </c>
      <c r="J32" s="172">
        <f>ROUND(J111*Содержание!$H$8*(1+$F$10)*(1-$F$11)*(1-$K$10),0)</f>
        <v>55264</v>
      </c>
      <c r="K32" s="172">
        <f>ROUND(K111*Содержание!$H$8*(1+$F$10)*(1-$F$11)*(1-$K$10),0)</f>
        <v>56871</v>
      </c>
      <c r="L32" s="172">
        <f>ROUND(L111*Содержание!$H$8*(1+$F$10)*(1-$F$11)*(1-$K$10),0)</f>
        <v>63478</v>
      </c>
      <c r="M32" s="172">
        <f>ROUND(M111*Содержание!$H$8*(1+$F$10)*(1-$F$11)*(1-$K$10),0)</f>
        <v>70888</v>
      </c>
      <c r="N32" s="172">
        <f>ROUND(N111*Содержание!$H$8*(1+$F$10)*(1-$F$11)*(1-$K$10),0)</f>
        <v>79370</v>
      </c>
      <c r="O32" s="165"/>
    </row>
    <row r="33" spans="1:15">
      <c r="A33" s="165"/>
      <c r="B33" s="166">
        <v>1910</v>
      </c>
      <c r="C33" s="172">
        <f>ROUND(C112*Содержание!$H$8*(1+$F$10)*(1-$F$11)*(1-$K$10),0)</f>
        <v>50711</v>
      </c>
      <c r="D33" s="172">
        <f>ROUND(D112*Содержание!$H$8*(1+$F$10)*(1-$F$11)*(1-$K$10),0)</f>
        <v>52140</v>
      </c>
      <c r="E33" s="172">
        <f>ROUND(E112*Содержание!$H$8*(1+$F$10)*(1-$F$11)*(1-$K$10),0)</f>
        <v>58300</v>
      </c>
      <c r="F33" s="172">
        <f>ROUND(F112*Содержание!$H$8*(1+$F$10)*(1-$F$11)*(1-$K$10),0)</f>
        <v>65085</v>
      </c>
      <c r="G33" s="172">
        <f>ROUND(G112*Содержание!$H$8*(1+$F$10)*(1-$F$11)*(1-$K$10),0)</f>
        <v>72674</v>
      </c>
      <c r="H33" s="165"/>
      <c r="I33" s="166">
        <v>1910</v>
      </c>
      <c r="J33" s="172">
        <f>ROUND(J112*Содержание!$H$8*(1+$F$10)*(1-$F$11)*(1-$K$10),0)</f>
        <v>55800</v>
      </c>
      <c r="K33" s="172">
        <f>ROUND(K112*Содержание!$H$8*(1+$F$10)*(1-$F$11)*(1-$K$10),0)</f>
        <v>57318</v>
      </c>
      <c r="L33" s="172">
        <f>ROUND(L112*Содержание!$H$8*(1+$F$10)*(1-$F$11)*(1-$K$10),0)</f>
        <v>64103</v>
      </c>
      <c r="M33" s="172">
        <f>ROUND(M112*Содержание!$H$8*(1+$F$10)*(1-$F$11)*(1-$K$10),0)</f>
        <v>71603</v>
      </c>
      <c r="N33" s="172">
        <f>ROUND(N112*Содержание!$H$8*(1+$F$10)*(1-$F$11)*(1-$K$10),0)</f>
        <v>79906</v>
      </c>
      <c r="O33" s="165"/>
    </row>
    <row r="34" spans="1:15">
      <c r="A34" s="165"/>
      <c r="B34" s="166">
        <v>1935</v>
      </c>
      <c r="C34" s="172">
        <f>ROUND(C113*Содержание!$H$8*(1+$F$10)*(1-$F$11)*(1-$K$10),0)</f>
        <v>51425</v>
      </c>
      <c r="D34" s="172">
        <f>ROUND(D113*Содержание!$H$8*(1+$F$10)*(1-$F$11)*(1-$K$10),0)</f>
        <v>52854</v>
      </c>
      <c r="E34" s="172">
        <f>ROUND(E113*Содержание!$H$8*(1+$F$10)*(1-$F$11)*(1-$K$10),0)</f>
        <v>58925</v>
      </c>
      <c r="F34" s="172">
        <f>ROUND(F113*Содержание!$H$8*(1+$F$10)*(1-$F$11)*(1-$K$10),0)</f>
        <v>66067</v>
      </c>
      <c r="G34" s="172">
        <f>ROUND(G113*Содержание!$H$8*(1+$F$10)*(1-$F$11)*(1-$K$10),0)</f>
        <v>73567</v>
      </c>
      <c r="H34" s="165"/>
      <c r="I34" s="166">
        <v>1935</v>
      </c>
      <c r="J34" s="172">
        <f>ROUND(J113*Содержание!$H$8*(1+$F$10)*(1-$F$11)*(1-$K$10),0)</f>
        <v>56604</v>
      </c>
      <c r="K34" s="172">
        <f>ROUND(K113*Содержание!$H$8*(1+$F$10)*(1-$F$11)*(1-$K$10),0)</f>
        <v>58121</v>
      </c>
      <c r="L34" s="172">
        <f>ROUND(L113*Содержание!$H$8*(1+$F$10)*(1-$F$11)*(1-$K$10),0)</f>
        <v>64817</v>
      </c>
      <c r="M34" s="172">
        <f>ROUND(M113*Содержание!$H$8*(1+$F$10)*(1-$F$11)*(1-$K$10),0)</f>
        <v>72674</v>
      </c>
      <c r="N34" s="172">
        <f>ROUND(N113*Содержание!$H$8*(1+$F$10)*(1-$F$11)*(1-$K$10),0)</f>
        <v>80888</v>
      </c>
      <c r="O34" s="165"/>
    </row>
    <row r="35" spans="1:15">
      <c r="A35" s="165"/>
      <c r="B35" s="166">
        <v>1960</v>
      </c>
      <c r="C35" s="172">
        <f>ROUND(C114*Содержание!$H$8*(1+$F$10)*(1-$F$11)*(1-$K$10),0)</f>
        <v>52140</v>
      </c>
      <c r="D35" s="172">
        <f>ROUND(D114*Содержание!$H$8*(1+$F$10)*(1-$F$11)*(1-$K$10),0)</f>
        <v>53568</v>
      </c>
      <c r="E35" s="172">
        <f>ROUND(E114*Содержание!$H$8*(1+$F$10)*(1-$F$11)*(1-$K$10),0)</f>
        <v>59550</v>
      </c>
      <c r="F35" s="172">
        <f>ROUND(F114*Содержание!$H$8*(1+$F$10)*(1-$F$11)*(1-$K$10),0)</f>
        <v>67049</v>
      </c>
      <c r="G35" s="172">
        <f>ROUND(G114*Содержание!$H$8*(1+$F$10)*(1-$F$11)*(1-$K$10),0)</f>
        <v>74460</v>
      </c>
      <c r="H35" s="165"/>
      <c r="I35" s="166">
        <v>1960</v>
      </c>
      <c r="J35" s="172">
        <f>ROUND(J114*Содержание!$H$8*(1+$F$10)*(1-$F$11)*(1-$K$10),0)</f>
        <v>57318</v>
      </c>
      <c r="K35" s="172">
        <f>ROUND(K114*Содержание!$H$8*(1+$F$10)*(1-$F$11)*(1-$K$10),0)</f>
        <v>58925</v>
      </c>
      <c r="L35" s="172">
        <f>ROUND(L114*Содержание!$H$8*(1+$F$10)*(1-$F$11)*(1-$K$10),0)</f>
        <v>65532</v>
      </c>
      <c r="M35" s="172">
        <f>ROUND(M114*Содержание!$H$8*(1+$F$10)*(1-$F$11)*(1-$K$10),0)</f>
        <v>73745</v>
      </c>
      <c r="N35" s="172">
        <f>ROUND(N114*Содержание!$H$8*(1+$F$10)*(1-$F$11)*(1-$K$10),0)</f>
        <v>81870</v>
      </c>
      <c r="O35" s="165"/>
    </row>
    <row r="36" spans="1:15">
      <c r="A36" s="165"/>
      <c r="B36" s="166">
        <v>1985</v>
      </c>
      <c r="C36" s="172">
        <f>ROUND(C115*Содержание!$H$8*(1+$F$10)*(1-$F$11)*(1-$K$10),0)</f>
        <v>52854</v>
      </c>
      <c r="D36" s="172">
        <f>ROUND(D115*Содержание!$H$8*(1+$F$10)*(1-$F$11)*(1-$K$10),0)</f>
        <v>54282</v>
      </c>
      <c r="E36" s="172">
        <f>ROUND(E115*Содержание!$H$8*(1+$F$10)*(1-$F$11)*(1-$K$10),0)</f>
        <v>60175</v>
      </c>
      <c r="F36" s="172">
        <f>ROUND(F115*Содержание!$H$8*(1+$F$10)*(1-$F$11)*(1-$K$10),0)</f>
        <v>68031</v>
      </c>
      <c r="G36" s="172">
        <f>ROUND(G115*Содержание!$H$8*(1+$F$10)*(1-$F$11)*(1-$K$10),0)</f>
        <v>75352</v>
      </c>
      <c r="H36" s="165"/>
      <c r="I36" s="166">
        <v>1985</v>
      </c>
      <c r="J36" s="172">
        <f>ROUND(J115*Содержание!$H$8*(1+$F$10)*(1-$F$11)*(1-$K$10),0)</f>
        <v>58121</v>
      </c>
      <c r="K36" s="172">
        <f>ROUND(K115*Содержание!$H$8*(1+$F$10)*(1-$F$11)*(1-$K$10),0)</f>
        <v>59728</v>
      </c>
      <c r="L36" s="172">
        <f>ROUND(L115*Содержание!$H$8*(1+$F$10)*(1-$F$11)*(1-$K$10),0)</f>
        <v>66156</v>
      </c>
      <c r="M36" s="172">
        <f>ROUND(M115*Содержание!$H$8*(1+$F$10)*(1-$F$11)*(1-$K$10),0)</f>
        <v>74817</v>
      </c>
      <c r="N36" s="172">
        <f>ROUND(N115*Содержание!$H$8*(1+$F$10)*(1-$F$11)*(1-$K$10),0)</f>
        <v>82852</v>
      </c>
      <c r="O36" s="165"/>
    </row>
    <row r="37" spans="1:15">
      <c r="A37" s="165"/>
      <c r="B37" s="166">
        <v>2010</v>
      </c>
      <c r="C37" s="172">
        <f>ROUND(C116*Содержание!$H$8*(1+$F$10)*(1-$F$11)*(1-$K$10),0)</f>
        <v>53657</v>
      </c>
      <c r="D37" s="172">
        <f>ROUND(D116*Содержание!$H$8*(1+$F$10)*(1-$F$11)*(1-$K$10),0)</f>
        <v>55086</v>
      </c>
      <c r="E37" s="172">
        <f>ROUND(E116*Содержание!$H$8*(1+$F$10)*(1-$F$11)*(1-$K$10),0)</f>
        <v>60710</v>
      </c>
      <c r="F37" s="172">
        <f>ROUND(F116*Содержание!$H$8*(1+$F$10)*(1-$F$11)*(1-$K$10),0)</f>
        <v>68924</v>
      </c>
      <c r="G37" s="172">
        <f>ROUND(G116*Содержание!$H$8*(1+$F$10)*(1-$F$11)*(1-$K$10),0)</f>
        <v>76067</v>
      </c>
      <c r="H37" s="165"/>
      <c r="I37" s="166">
        <v>2010</v>
      </c>
      <c r="J37" s="172">
        <f>ROUND(J116*Содержание!$H$8*(1+$F$10)*(1-$F$11)*(1-$K$10),0)</f>
        <v>59014</v>
      </c>
      <c r="K37" s="172">
        <f>ROUND(K116*Содержание!$H$8*(1+$F$10)*(1-$F$11)*(1-$K$10),0)</f>
        <v>60621</v>
      </c>
      <c r="L37" s="172">
        <f>ROUND(L116*Содержание!$H$8*(1+$F$10)*(1-$F$11)*(1-$K$10),0)</f>
        <v>66781</v>
      </c>
      <c r="M37" s="172">
        <f>ROUND(M116*Содержание!$H$8*(1+$F$10)*(1-$F$11)*(1-$K$10),0)</f>
        <v>75799</v>
      </c>
      <c r="N37" s="172">
        <f>ROUND(N116*Содержание!$H$8*(1+$F$10)*(1-$F$11)*(1-$K$10),0)</f>
        <v>83655</v>
      </c>
      <c r="O37" s="165"/>
    </row>
    <row r="38" spans="1:15">
      <c r="A38" s="165"/>
      <c r="B38" s="166">
        <v>2035</v>
      </c>
      <c r="C38" s="172">
        <f>ROUND(C117*Содержание!$H$8*(1+$F$10)*(1-$F$11)*(1-$K$10),0)</f>
        <v>54282</v>
      </c>
      <c r="D38" s="172">
        <f>ROUND(D117*Содержание!$H$8*(1+$F$10)*(1-$F$11)*(1-$K$10),0)</f>
        <v>55711</v>
      </c>
      <c r="E38" s="172">
        <f>ROUND(E117*Содержание!$H$8*(1+$F$10)*(1-$F$11)*(1-$K$10),0)</f>
        <v>61603</v>
      </c>
      <c r="F38" s="172">
        <f>ROUND(F117*Содержание!$H$8*(1+$F$10)*(1-$F$11)*(1-$K$10),0)</f>
        <v>69728</v>
      </c>
      <c r="G38" s="172">
        <f>ROUND(G117*Содержание!$H$8*(1+$F$10)*(1-$F$11)*(1-$K$10),0)</f>
        <v>77049</v>
      </c>
      <c r="H38" s="165"/>
      <c r="I38" s="166">
        <v>2035</v>
      </c>
      <c r="J38" s="172">
        <f>ROUND(J117*Содержание!$H$8*(1+$F$10)*(1-$F$11)*(1-$K$10),0)</f>
        <v>59728</v>
      </c>
      <c r="K38" s="172">
        <f>ROUND(K117*Содержание!$H$8*(1+$F$10)*(1-$F$11)*(1-$K$10),0)</f>
        <v>61246</v>
      </c>
      <c r="L38" s="172">
        <f>ROUND(L117*Содержание!$H$8*(1+$F$10)*(1-$F$11)*(1-$K$10),0)</f>
        <v>67764</v>
      </c>
      <c r="M38" s="172">
        <f>ROUND(M117*Содержание!$H$8*(1+$F$10)*(1-$F$11)*(1-$K$10),0)</f>
        <v>76692</v>
      </c>
      <c r="N38" s="172">
        <f>ROUND(N117*Содержание!$H$8*(1+$F$10)*(1-$F$11)*(1-$K$10),0)</f>
        <v>84727</v>
      </c>
      <c r="O38" s="165"/>
    </row>
    <row r="39" spans="1:15">
      <c r="A39" s="165"/>
      <c r="B39" s="166">
        <v>2060</v>
      </c>
      <c r="C39" s="172">
        <f>ROUND(C118*Содержание!$H$8*(1+$F$10)*(1-$F$11)*(1-$K$10),0)</f>
        <v>54907</v>
      </c>
      <c r="D39" s="172">
        <f>ROUND(D118*Содержание!$H$8*(1+$F$10)*(1-$F$11)*(1-$K$10),0)</f>
        <v>56336</v>
      </c>
      <c r="E39" s="172">
        <f>ROUND(E118*Содержание!$H$8*(1+$F$10)*(1-$F$11)*(1-$K$10),0)</f>
        <v>62496</v>
      </c>
      <c r="F39" s="172">
        <f>ROUND(F118*Содержание!$H$8*(1+$F$10)*(1-$F$11)*(1-$K$10),0)</f>
        <v>70531</v>
      </c>
      <c r="G39" s="172">
        <f>ROUND(G118*Содержание!$H$8*(1+$F$10)*(1-$F$11)*(1-$K$10),0)</f>
        <v>78031</v>
      </c>
      <c r="H39" s="165"/>
      <c r="I39" s="166">
        <v>2060</v>
      </c>
      <c r="J39" s="172">
        <f>ROUND(J118*Содержание!$H$8*(1+$F$10)*(1-$F$11)*(1-$K$10),0)</f>
        <v>60443</v>
      </c>
      <c r="K39" s="172">
        <f>ROUND(K118*Содержание!$H$8*(1+$F$10)*(1-$F$11)*(1-$K$10),0)</f>
        <v>61960</v>
      </c>
      <c r="L39" s="172">
        <f>ROUND(L118*Содержание!$H$8*(1+$F$10)*(1-$F$11)*(1-$K$10),0)</f>
        <v>68746</v>
      </c>
      <c r="M39" s="172">
        <f>ROUND(M118*Содержание!$H$8*(1+$F$10)*(1-$F$11)*(1-$K$10),0)</f>
        <v>77584</v>
      </c>
      <c r="N39" s="172">
        <f>ROUND(N118*Содержание!$H$8*(1+$F$10)*(1-$F$11)*(1-$K$10),0)</f>
        <v>85798</v>
      </c>
      <c r="O39" s="165"/>
    </row>
    <row r="40" spans="1:15">
      <c r="A40" s="165"/>
      <c r="B40" s="166">
        <v>2085</v>
      </c>
      <c r="C40" s="172">
        <f>ROUND(C119*Содержание!$H$8*(1+$F$10)*(1-$F$11)*(1-$K$10),0)</f>
        <v>55532</v>
      </c>
      <c r="D40" s="172">
        <f>ROUND(D119*Содержание!$H$8*(1+$F$10)*(1-$F$11)*(1-$K$10),0)</f>
        <v>56961</v>
      </c>
      <c r="E40" s="172">
        <f>ROUND(E119*Содержание!$H$8*(1+$F$10)*(1-$F$11)*(1-$K$10),0)</f>
        <v>63389</v>
      </c>
      <c r="F40" s="172">
        <f>ROUND(F119*Содержание!$H$8*(1+$F$10)*(1-$F$11)*(1-$K$10),0)</f>
        <v>71335</v>
      </c>
      <c r="G40" s="172">
        <f>ROUND(G119*Содержание!$H$8*(1+$F$10)*(1-$F$11)*(1-$K$10),0)</f>
        <v>79013</v>
      </c>
      <c r="H40" s="165"/>
      <c r="I40" s="166">
        <v>2085</v>
      </c>
      <c r="J40" s="172">
        <f>ROUND(J119*Содержание!$H$8*(1+$F$10)*(1-$F$11)*(1-$K$10),0)</f>
        <v>61068</v>
      </c>
      <c r="K40" s="172">
        <f>ROUND(K119*Содержание!$H$8*(1+$F$10)*(1-$F$11)*(1-$K$10),0)</f>
        <v>62675</v>
      </c>
      <c r="L40" s="172">
        <f>ROUND(L119*Содержание!$H$8*(1+$F$10)*(1-$F$11)*(1-$K$10),0)</f>
        <v>69728</v>
      </c>
      <c r="M40" s="172">
        <f>ROUND(M119*Содержание!$H$8*(1+$F$10)*(1-$F$11)*(1-$K$10),0)</f>
        <v>78477</v>
      </c>
      <c r="N40" s="172">
        <f>ROUND(N119*Содержание!$H$8*(1+$F$10)*(1-$F$11)*(1-$K$10),0)</f>
        <v>86959</v>
      </c>
      <c r="O40" s="165"/>
    </row>
    <row r="41" spans="1:15">
      <c r="A41" s="165"/>
      <c r="B41" s="166">
        <v>2110</v>
      </c>
      <c r="C41" s="172">
        <f>ROUND(C120*Содержание!$H$8*(1+$F$10)*(1-$F$11)*(1-$K$10),0)</f>
        <v>56157</v>
      </c>
      <c r="D41" s="172">
        <f>ROUND(D120*Содержание!$H$8*(1+$F$10)*(1-$F$11)*(1-$K$10),0)</f>
        <v>57586</v>
      </c>
      <c r="E41" s="172">
        <f>ROUND(E120*Содержание!$H$8*(1+$F$10)*(1-$F$11)*(1-$K$10),0)</f>
        <v>64282</v>
      </c>
      <c r="F41" s="172">
        <f>ROUND(F120*Содержание!$H$8*(1+$F$10)*(1-$F$11)*(1-$K$10),0)</f>
        <v>72138</v>
      </c>
      <c r="G41" s="172">
        <f>ROUND(G120*Содержание!$H$8*(1+$F$10)*(1-$F$11)*(1-$K$10),0)</f>
        <v>79995</v>
      </c>
      <c r="H41" s="165"/>
      <c r="I41" s="166">
        <v>2110</v>
      </c>
      <c r="J41" s="172">
        <f>ROUND(J120*Содержание!$H$8*(1+$F$10)*(1-$F$11)*(1-$K$10),0)</f>
        <v>61782</v>
      </c>
      <c r="K41" s="172">
        <f>ROUND(K120*Содержание!$H$8*(1+$F$10)*(1-$F$11)*(1-$K$10),0)</f>
        <v>63389</v>
      </c>
      <c r="L41" s="172">
        <f>ROUND(L120*Содержание!$H$8*(1+$F$10)*(1-$F$11)*(1-$K$10),0)</f>
        <v>70710</v>
      </c>
      <c r="M41" s="172">
        <f>ROUND(M120*Содержание!$H$8*(1+$F$10)*(1-$F$11)*(1-$K$10),0)</f>
        <v>79370</v>
      </c>
      <c r="N41" s="172">
        <f>ROUND(N120*Содержание!$H$8*(1+$F$10)*(1-$F$11)*(1-$K$10),0)</f>
        <v>88030</v>
      </c>
      <c r="O41" s="165"/>
    </row>
    <row r="42" spans="1:15">
      <c r="A42" s="165"/>
      <c r="B42" s="166">
        <v>2135</v>
      </c>
      <c r="C42" s="172">
        <f>ROUND(C121*Содержание!$H$8*(1+$F$10)*(1-$F$11)*(1-$K$10),0)</f>
        <v>56961</v>
      </c>
      <c r="D42" s="172">
        <f>ROUND(D121*Содержание!$H$8*(1+$F$10)*(1-$F$11)*(1-$K$10),0)</f>
        <v>58389</v>
      </c>
      <c r="E42" s="172">
        <f>ROUND(E121*Содержание!$H$8*(1+$F$10)*(1-$F$11)*(1-$K$10),0)</f>
        <v>65085</v>
      </c>
      <c r="F42" s="172">
        <f>ROUND(F121*Содержание!$H$8*(1+$F$10)*(1-$F$11)*(1-$K$10),0)</f>
        <v>72942</v>
      </c>
      <c r="G42" s="172">
        <f>ROUND(G121*Содержание!$H$8*(1+$F$10)*(1-$F$11)*(1-$K$10),0)</f>
        <v>81156</v>
      </c>
      <c r="H42" s="165"/>
      <c r="I42" s="166">
        <v>2135</v>
      </c>
      <c r="J42" s="172">
        <f>ROUND(J121*Содержание!$H$8*(1+$F$10)*(1-$F$11)*(1-$K$10),0)</f>
        <v>62675</v>
      </c>
      <c r="K42" s="172">
        <f>ROUND(K121*Содержание!$H$8*(1+$F$10)*(1-$F$11)*(1-$K$10),0)</f>
        <v>64192</v>
      </c>
      <c r="L42" s="172">
        <f>ROUND(L121*Содержание!$H$8*(1+$F$10)*(1-$F$11)*(1-$K$10),0)</f>
        <v>71603</v>
      </c>
      <c r="M42" s="172">
        <f>ROUND(M121*Содержание!$H$8*(1+$F$10)*(1-$F$11)*(1-$K$10),0)</f>
        <v>80263</v>
      </c>
      <c r="N42" s="172">
        <f>ROUND(N121*Содержание!$H$8*(1+$F$10)*(1-$F$11)*(1-$K$10),0)</f>
        <v>89280</v>
      </c>
      <c r="O42" s="165"/>
    </row>
    <row r="43" spans="1:15">
      <c r="A43" s="165"/>
      <c r="B43" s="166">
        <v>2160</v>
      </c>
      <c r="C43" s="172">
        <f>ROUND(C122*Содержание!$H$8*(1+$F$10)*(1-$F$11)*(1-$K$10),0)</f>
        <v>57764</v>
      </c>
      <c r="D43" s="172">
        <f>ROUND(D122*Содержание!$H$8*(1+$F$10)*(1-$F$11)*(1-$K$10),0)</f>
        <v>59282</v>
      </c>
      <c r="E43" s="172">
        <f>ROUND(E122*Содержание!$H$8*(1+$F$10)*(1-$F$11)*(1-$K$10),0)</f>
        <v>66067</v>
      </c>
      <c r="F43" s="172">
        <f>ROUND(F122*Содержание!$H$8*(1+$F$10)*(1-$F$11)*(1-$K$10),0)</f>
        <v>73924</v>
      </c>
      <c r="G43" s="172">
        <f>ROUND(G122*Содержание!$H$8*(1+$F$10)*(1-$F$11)*(1-$K$10),0)</f>
        <v>82227</v>
      </c>
      <c r="H43" s="165"/>
      <c r="I43" s="166">
        <v>2160</v>
      </c>
      <c r="J43" s="172">
        <f>ROUND(J122*Содержание!$H$8*(1+$F$10)*(1-$F$11)*(1-$K$10),0)</f>
        <v>63567</v>
      </c>
      <c r="K43" s="172">
        <f>ROUND(K122*Содержание!$H$8*(1+$F$10)*(1-$F$11)*(1-$K$10),0)</f>
        <v>65174</v>
      </c>
      <c r="L43" s="172">
        <f>ROUND(L122*Содержание!$H$8*(1+$F$10)*(1-$F$11)*(1-$K$10),0)</f>
        <v>72674</v>
      </c>
      <c r="M43" s="172">
        <f>ROUND(M122*Содержание!$H$8*(1+$F$10)*(1-$F$11)*(1-$K$10),0)</f>
        <v>81334</v>
      </c>
      <c r="N43" s="172">
        <f>ROUND(N122*Содержание!$H$8*(1+$F$10)*(1-$F$11)*(1-$K$10),0)</f>
        <v>90441</v>
      </c>
      <c r="O43" s="165"/>
    </row>
    <row r="44" spans="1:15">
      <c r="A44" s="165"/>
      <c r="B44" s="166">
        <v>2185</v>
      </c>
      <c r="C44" s="172">
        <f>ROUND(C123*Содержание!$H$8*(1+$F$10)*(1-$F$11)*(1-$K$10),0)</f>
        <v>58568</v>
      </c>
      <c r="D44" s="172">
        <f>ROUND(D123*Содержание!$H$8*(1+$F$10)*(1-$F$11)*(1-$K$10),0)</f>
        <v>60175</v>
      </c>
      <c r="E44" s="172">
        <f>ROUND(E123*Содержание!$H$8*(1+$F$10)*(1-$F$11)*(1-$K$10),0)</f>
        <v>67049</v>
      </c>
      <c r="F44" s="172">
        <f>ROUND(F123*Содержание!$H$8*(1+$F$10)*(1-$F$11)*(1-$K$10),0)</f>
        <v>74906</v>
      </c>
      <c r="G44" s="172">
        <f>ROUND(G123*Содержание!$H$8*(1+$F$10)*(1-$F$11)*(1-$K$10),0)</f>
        <v>83298</v>
      </c>
      <c r="H44" s="165"/>
      <c r="I44" s="166">
        <v>2185</v>
      </c>
      <c r="J44" s="172">
        <f>ROUND(J123*Содержание!$H$8*(1+$F$10)*(1-$F$11)*(1-$K$10),0)</f>
        <v>64460</v>
      </c>
      <c r="K44" s="172">
        <f>ROUND(K123*Содержание!$H$8*(1+$F$10)*(1-$F$11)*(1-$K$10),0)</f>
        <v>66156</v>
      </c>
      <c r="L44" s="172">
        <f>ROUND(L123*Содержание!$H$8*(1+$F$10)*(1-$F$11)*(1-$K$10),0)</f>
        <v>73745</v>
      </c>
      <c r="M44" s="172">
        <f>ROUND(M123*Содержание!$H$8*(1+$F$10)*(1-$F$11)*(1-$K$10),0)</f>
        <v>82405</v>
      </c>
      <c r="N44" s="172">
        <f>ROUND(N123*Содержание!$H$8*(1+$F$10)*(1-$F$11)*(1-$K$10),0)</f>
        <v>91601</v>
      </c>
      <c r="O44" s="165"/>
    </row>
    <row r="45" spans="1:15">
      <c r="A45" s="165"/>
      <c r="B45" s="166">
        <v>2210</v>
      </c>
      <c r="C45" s="172">
        <f>ROUND(C124*Содержание!$H$8*(1+$F$10)*(1-$F$11)*(1-$K$10),0)</f>
        <v>59371</v>
      </c>
      <c r="D45" s="172">
        <f>ROUND(D124*Содержание!$H$8*(1+$F$10)*(1-$F$11)*(1-$K$10),0)</f>
        <v>61068</v>
      </c>
      <c r="E45" s="172">
        <f>ROUND(E124*Содержание!$H$8*(1+$F$10)*(1-$F$11)*(1-$K$10),0)</f>
        <v>68031</v>
      </c>
      <c r="F45" s="172">
        <f>ROUND(F124*Содержание!$H$8*(1+$F$10)*(1-$F$11)*(1-$K$10),0)</f>
        <v>75888</v>
      </c>
      <c r="G45" s="172">
        <f>ROUND(G124*Содержание!$H$8*(1+$F$10)*(1-$F$11)*(1-$K$10),0)</f>
        <v>84370</v>
      </c>
      <c r="H45" s="165"/>
      <c r="I45" s="166">
        <v>2210</v>
      </c>
      <c r="J45" s="172">
        <f>ROUND(J124*Содержание!$H$8*(1+$F$10)*(1-$F$11)*(1-$K$10),0)</f>
        <v>65353</v>
      </c>
      <c r="K45" s="172">
        <f>ROUND(K124*Содержание!$H$8*(1+$F$10)*(1-$F$11)*(1-$K$10),0)</f>
        <v>67139</v>
      </c>
      <c r="L45" s="172">
        <f>ROUND(L124*Содержание!$H$8*(1+$F$10)*(1-$F$11)*(1-$K$10),0)</f>
        <v>74817</v>
      </c>
      <c r="M45" s="172">
        <f>ROUND(M124*Содержание!$H$8*(1+$F$10)*(1-$F$11)*(1-$K$10),0)</f>
        <v>83477</v>
      </c>
      <c r="N45" s="172">
        <f>ROUND(N124*Содержание!$H$8*(1+$F$10)*(1-$F$11)*(1-$K$10),0)</f>
        <v>92851</v>
      </c>
      <c r="O45" s="165"/>
    </row>
    <row r="46" spans="1:15">
      <c r="A46" s="165"/>
      <c r="B46" s="166">
        <v>2235</v>
      </c>
      <c r="C46" s="172">
        <f>ROUND(C125*Содержание!$H$8*(1+$F$10)*(1-$F$11)*(1-$K$10),0)</f>
        <v>60085</v>
      </c>
      <c r="D46" s="172">
        <f>ROUND(D125*Содержание!$H$8*(1+$F$10)*(1-$F$11)*(1-$K$10),0)</f>
        <v>61782</v>
      </c>
      <c r="E46" s="172">
        <f>ROUND(E125*Содержание!$H$8*(1+$F$10)*(1-$F$11)*(1-$K$10),0)</f>
        <v>68924</v>
      </c>
      <c r="F46" s="172">
        <f>ROUND(F125*Содержание!$H$8*(1+$F$10)*(1-$F$11)*(1-$K$10),0)</f>
        <v>76959</v>
      </c>
      <c r="G46" s="172">
        <f>ROUND(G125*Содержание!$H$8*(1+$F$10)*(1-$F$11)*(1-$K$10),0)</f>
        <v>85530</v>
      </c>
      <c r="H46" s="165"/>
      <c r="I46" s="166">
        <v>2235</v>
      </c>
      <c r="J46" s="172">
        <f>ROUND(J125*Содержание!$H$8*(1+$F$10)*(1-$F$11)*(1-$K$10),0)</f>
        <v>66067</v>
      </c>
      <c r="K46" s="172">
        <f>ROUND(K125*Содержание!$H$8*(1+$F$10)*(1-$F$11)*(1-$K$10),0)</f>
        <v>67942</v>
      </c>
      <c r="L46" s="172">
        <f>ROUND(L125*Содержание!$H$8*(1+$F$10)*(1-$F$11)*(1-$K$10),0)</f>
        <v>75799</v>
      </c>
      <c r="M46" s="172">
        <f>ROUND(M125*Содержание!$H$8*(1+$F$10)*(1-$F$11)*(1-$K$10),0)</f>
        <v>84637</v>
      </c>
      <c r="N46" s="172">
        <f>ROUND(N125*Содержание!$H$8*(1+$F$10)*(1-$F$11)*(1-$K$10),0)</f>
        <v>94101</v>
      </c>
      <c r="O46" s="165"/>
    </row>
    <row r="47" spans="1:15" ht="12" customHeight="1">
      <c r="A47" s="165"/>
      <c r="B47" s="205"/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165"/>
    </row>
    <row r="48" spans="1:15">
      <c r="A48" s="745" t="s">
        <v>728</v>
      </c>
      <c r="B48" s="745"/>
      <c r="C48" s="745"/>
      <c r="D48" s="745"/>
      <c r="E48" s="745"/>
      <c r="F48" s="745"/>
      <c r="G48" s="745"/>
      <c r="H48" s="745"/>
      <c r="I48" s="745"/>
      <c r="J48" s="745"/>
      <c r="K48" s="745"/>
      <c r="L48" s="745"/>
      <c r="M48" s="745"/>
      <c r="N48" s="745"/>
      <c r="O48" s="362"/>
    </row>
    <row r="49" spans="1:15">
      <c r="A49" s="165"/>
      <c r="B49" s="167" t="s">
        <v>419</v>
      </c>
      <c r="C49" s="191"/>
      <c r="D49" s="191"/>
      <c r="E49" s="191"/>
      <c r="F49" s="191"/>
      <c r="G49" s="191"/>
      <c r="H49" s="191"/>
      <c r="I49" s="167" t="s">
        <v>420</v>
      </c>
      <c r="J49" s="191"/>
      <c r="K49" s="191"/>
      <c r="L49" s="191"/>
      <c r="M49" s="191"/>
      <c r="N49" s="191"/>
      <c r="O49" s="207"/>
    </row>
    <row r="50" spans="1:15">
      <c r="A50" s="165"/>
      <c r="B50" s="166" t="s">
        <v>111</v>
      </c>
      <c r="C50" s="166">
        <v>875</v>
      </c>
      <c r="D50" s="166">
        <v>900</v>
      </c>
      <c r="E50" s="166">
        <v>1000</v>
      </c>
      <c r="F50" s="166">
        <v>1125</v>
      </c>
      <c r="G50" s="166">
        <v>1250</v>
      </c>
      <c r="H50" s="165"/>
      <c r="I50" s="166" t="s">
        <v>111</v>
      </c>
      <c r="J50" s="166">
        <v>875</v>
      </c>
      <c r="K50" s="166">
        <v>900</v>
      </c>
      <c r="L50" s="166">
        <v>1000</v>
      </c>
      <c r="M50" s="166">
        <v>1125</v>
      </c>
      <c r="N50" s="166">
        <v>1250</v>
      </c>
      <c r="O50" s="207"/>
    </row>
    <row r="51" spans="1:15">
      <c r="A51" s="165"/>
      <c r="B51" s="166">
        <v>1765</v>
      </c>
      <c r="C51" s="172">
        <f>ROUND(C129*Содержание!$H$8*(1+$F$10)*(1-$F$11)*(1-$K$10),0)</f>
        <v>47140</v>
      </c>
      <c r="D51" s="172">
        <f>ROUND(D129*Содержание!$H$8*(1+$F$10)*(1-$F$11)*(1-$K$10),0)</f>
        <v>48568</v>
      </c>
      <c r="E51" s="172">
        <f>ROUND(E129*Содержание!$H$8*(1+$F$10)*(1-$F$11)*(1-$K$10),0)</f>
        <v>55443</v>
      </c>
      <c r="F51" s="172">
        <f>ROUND(F129*Содержание!$H$8*(1+$F$10)*(1-$F$11)*(1-$K$10),0)</f>
        <v>60443</v>
      </c>
      <c r="G51" s="172">
        <f>ROUND(G129*Содержание!$H$8*(1+$F$10)*(1-$F$11)*(1-$K$10),0)</f>
        <v>68567</v>
      </c>
      <c r="H51" s="165"/>
      <c r="I51" s="166">
        <v>1765</v>
      </c>
      <c r="J51" s="172">
        <f>ROUND(J129*Содержание!$H$8*(1+$F$10)*(1-$F$11)*(1-$K$10),0)</f>
        <v>51782</v>
      </c>
      <c r="K51" s="172">
        <f>ROUND(K129*Содержание!$H$8*(1+$F$10)*(1-$F$11)*(1-$K$10),0)</f>
        <v>53389</v>
      </c>
      <c r="L51" s="172">
        <f>ROUND(L129*Содержание!$H$8*(1+$F$10)*(1-$F$11)*(1-$K$10),0)</f>
        <v>60889</v>
      </c>
      <c r="M51" s="172">
        <f>ROUND(M129*Содержание!$H$8*(1+$F$10)*(1-$F$11)*(1-$K$10),0)</f>
        <v>66692</v>
      </c>
      <c r="N51" s="172">
        <f>ROUND(N129*Содержание!$H$8*(1+$F$10)*(1-$F$11)*(1-$K$10),0)</f>
        <v>75352</v>
      </c>
      <c r="O51" s="207"/>
    </row>
    <row r="52" spans="1:15">
      <c r="A52" s="165"/>
      <c r="B52" s="166">
        <v>1790</v>
      </c>
      <c r="C52" s="172">
        <f>ROUND(C130*Содержание!$H$8*(1+$F$10)*(1-$F$11)*(1-$K$10),0)</f>
        <v>47765</v>
      </c>
      <c r="D52" s="172">
        <f>ROUND(D130*Содержание!$H$8*(1+$F$10)*(1-$F$11)*(1-$K$10),0)</f>
        <v>49193</v>
      </c>
      <c r="E52" s="172">
        <f>ROUND(E130*Содержание!$H$8*(1+$F$10)*(1-$F$11)*(1-$K$10),0)</f>
        <v>55889</v>
      </c>
      <c r="F52" s="172">
        <f>ROUND(F130*Содержание!$H$8*(1+$F$10)*(1-$F$11)*(1-$K$10),0)</f>
        <v>61246</v>
      </c>
      <c r="G52" s="172">
        <f>ROUND(G130*Содержание!$H$8*(1+$F$10)*(1-$F$11)*(1-$K$10),0)</f>
        <v>69281</v>
      </c>
      <c r="H52" s="165"/>
      <c r="I52" s="166">
        <v>1790</v>
      </c>
      <c r="J52" s="172">
        <f>ROUND(J130*Содержание!$H$8*(1+$F$10)*(1-$F$11)*(1-$K$10),0)</f>
        <v>52497</v>
      </c>
      <c r="K52" s="172">
        <f>ROUND(K130*Содержание!$H$8*(1+$F$10)*(1-$F$11)*(1-$K$10),0)</f>
        <v>54104</v>
      </c>
      <c r="L52" s="172">
        <f>ROUND(L130*Содержание!$H$8*(1+$F$10)*(1-$F$11)*(1-$K$10),0)</f>
        <v>61425</v>
      </c>
      <c r="M52" s="172">
        <f>ROUND(M130*Содержание!$H$8*(1+$F$10)*(1-$F$11)*(1-$K$10),0)</f>
        <v>67496</v>
      </c>
      <c r="N52" s="172">
        <f>ROUND(N130*Содержание!$H$8*(1+$F$10)*(1-$F$11)*(1-$K$10),0)</f>
        <v>76156</v>
      </c>
      <c r="O52" s="207"/>
    </row>
    <row r="53" spans="1:15">
      <c r="A53" s="165"/>
      <c r="B53" s="166">
        <v>1815</v>
      </c>
      <c r="C53" s="172">
        <f>ROUND(C131*Содержание!$H$8*(1+$F$10)*(1-$F$11)*(1-$K$10),0)</f>
        <v>48390</v>
      </c>
      <c r="D53" s="172">
        <f>ROUND(D131*Содержание!$H$8*(1+$F$10)*(1-$F$11)*(1-$K$10),0)</f>
        <v>49818</v>
      </c>
      <c r="E53" s="172">
        <f>ROUND(E131*Содержание!$H$8*(1+$F$10)*(1-$F$11)*(1-$K$10),0)</f>
        <v>56336</v>
      </c>
      <c r="F53" s="172">
        <f>ROUND(F131*Содержание!$H$8*(1+$F$10)*(1-$F$11)*(1-$K$10),0)</f>
        <v>62050</v>
      </c>
      <c r="G53" s="172">
        <f>ROUND(G131*Содержание!$H$8*(1+$F$10)*(1-$F$11)*(1-$K$10),0)</f>
        <v>69996</v>
      </c>
      <c r="H53" s="165"/>
      <c r="I53" s="166">
        <v>1815</v>
      </c>
      <c r="J53" s="172">
        <f>ROUND(J131*Содержание!$H$8*(1+$F$10)*(1-$F$11)*(1-$K$10),0)</f>
        <v>53211</v>
      </c>
      <c r="K53" s="172">
        <f>ROUND(K131*Содержание!$H$8*(1+$F$10)*(1-$F$11)*(1-$K$10),0)</f>
        <v>54818</v>
      </c>
      <c r="L53" s="172">
        <f>ROUND(L131*Содержание!$H$8*(1+$F$10)*(1-$F$11)*(1-$K$10),0)</f>
        <v>61960</v>
      </c>
      <c r="M53" s="172">
        <f>ROUND(M131*Содержание!$H$8*(1+$F$10)*(1-$F$11)*(1-$K$10),0)</f>
        <v>68299</v>
      </c>
      <c r="N53" s="172">
        <f>ROUND(N131*Содержание!$H$8*(1+$F$10)*(1-$F$11)*(1-$K$10),0)</f>
        <v>76959</v>
      </c>
      <c r="O53" s="207"/>
    </row>
    <row r="54" spans="1:15">
      <c r="A54" s="165"/>
      <c r="B54" s="166">
        <v>1840</v>
      </c>
      <c r="C54" s="172">
        <f>ROUND(C132*Содержание!$H$8*(1+$F$10)*(1-$F$11)*(1-$K$10),0)</f>
        <v>49015</v>
      </c>
      <c r="D54" s="172">
        <f>ROUND(D132*Содержание!$H$8*(1+$F$10)*(1-$F$11)*(1-$K$10),0)</f>
        <v>50443</v>
      </c>
      <c r="E54" s="172">
        <f>ROUND(E132*Содержание!$H$8*(1+$F$10)*(1-$F$11)*(1-$K$10),0)</f>
        <v>56782</v>
      </c>
      <c r="F54" s="172">
        <f>ROUND(F132*Содержание!$H$8*(1+$F$10)*(1-$F$11)*(1-$K$10),0)</f>
        <v>62853</v>
      </c>
      <c r="G54" s="172">
        <f>ROUND(G132*Содержание!$H$8*(1+$F$10)*(1-$F$11)*(1-$K$10),0)</f>
        <v>70710</v>
      </c>
      <c r="H54" s="165"/>
      <c r="I54" s="166">
        <v>1840</v>
      </c>
      <c r="J54" s="172">
        <f>ROUND(J132*Содержание!$H$8*(1+$F$10)*(1-$F$11)*(1-$K$10),0)</f>
        <v>53925</v>
      </c>
      <c r="K54" s="172">
        <f>ROUND(K132*Содержание!$H$8*(1+$F$10)*(1-$F$11)*(1-$K$10),0)</f>
        <v>55532</v>
      </c>
      <c r="L54" s="172">
        <f>ROUND(L132*Содержание!$H$8*(1+$F$10)*(1-$F$11)*(1-$K$10),0)</f>
        <v>62496</v>
      </c>
      <c r="M54" s="172">
        <f>ROUND(M132*Содержание!$H$8*(1+$F$10)*(1-$F$11)*(1-$K$10),0)</f>
        <v>69103</v>
      </c>
      <c r="N54" s="172">
        <f>ROUND(N132*Содержание!$H$8*(1+$F$10)*(1-$F$11)*(1-$K$10),0)</f>
        <v>77763</v>
      </c>
      <c r="O54" s="207"/>
    </row>
    <row r="55" spans="1:15">
      <c r="A55" s="165"/>
      <c r="B55" s="166">
        <v>1865</v>
      </c>
      <c r="C55" s="172">
        <f>ROUND(C133*Содержание!$H$8*(1+$F$10)*(1-$F$11)*(1-$K$10),0)</f>
        <v>49640</v>
      </c>
      <c r="D55" s="172">
        <f>ROUND(D133*Содержание!$H$8*(1+$F$10)*(1-$F$11)*(1-$K$10),0)</f>
        <v>51068</v>
      </c>
      <c r="E55" s="172">
        <f>ROUND(E133*Содержание!$H$8*(1+$F$10)*(1-$F$11)*(1-$K$10),0)</f>
        <v>57228</v>
      </c>
      <c r="F55" s="172">
        <f>ROUND(F133*Содержание!$H$8*(1+$F$10)*(1-$F$11)*(1-$K$10),0)</f>
        <v>63657</v>
      </c>
      <c r="G55" s="172">
        <f>ROUND(G133*Содержание!$H$8*(1+$F$10)*(1-$F$11)*(1-$K$10),0)</f>
        <v>71424</v>
      </c>
      <c r="H55" s="165"/>
      <c r="I55" s="166">
        <v>1865</v>
      </c>
      <c r="J55" s="172">
        <f>ROUND(J133*Содержание!$H$8*(1+$F$10)*(1-$F$11)*(1-$K$10),0)</f>
        <v>54639</v>
      </c>
      <c r="K55" s="172">
        <f>ROUND(K133*Содержание!$H$8*(1+$F$10)*(1-$F$11)*(1-$K$10),0)</f>
        <v>56157</v>
      </c>
      <c r="L55" s="172">
        <f>ROUND(L133*Содержание!$H$8*(1+$F$10)*(1-$F$11)*(1-$K$10),0)</f>
        <v>62942</v>
      </c>
      <c r="M55" s="172">
        <f>ROUND(M133*Содержание!$H$8*(1+$F$10)*(1-$F$11)*(1-$K$10),0)</f>
        <v>69996</v>
      </c>
      <c r="N55" s="172">
        <f>ROUND(N133*Содержание!$H$8*(1+$F$10)*(1-$F$11)*(1-$K$10),0)</f>
        <v>78566</v>
      </c>
      <c r="O55" s="207"/>
    </row>
    <row r="56" spans="1:15">
      <c r="A56" s="165"/>
      <c r="B56" s="166">
        <v>1890</v>
      </c>
      <c r="C56" s="172">
        <f>ROUND(C134*Содержание!$H$8*(1+$F$10)*(1-$F$11)*(1-$K$10),0)</f>
        <v>50265</v>
      </c>
      <c r="D56" s="172">
        <f>ROUND(D134*Содержание!$H$8*(1+$F$10)*(1-$F$11)*(1-$K$10),0)</f>
        <v>51693</v>
      </c>
      <c r="E56" s="172">
        <f>ROUND(E134*Содержание!$H$8*(1+$F$10)*(1-$F$11)*(1-$K$10),0)</f>
        <v>57675</v>
      </c>
      <c r="F56" s="172">
        <f>ROUND(F134*Содержание!$H$8*(1+$F$10)*(1-$F$11)*(1-$K$10),0)</f>
        <v>64460</v>
      </c>
      <c r="G56" s="172">
        <f>ROUND(G134*Содержание!$H$8*(1+$F$10)*(1-$F$11)*(1-$K$10),0)</f>
        <v>72138</v>
      </c>
      <c r="H56" s="165"/>
      <c r="I56" s="166">
        <v>1890</v>
      </c>
      <c r="J56" s="172">
        <f>ROUND(J134*Содержание!$H$8*(1+$F$10)*(1-$F$11)*(1-$K$10),0)</f>
        <v>55264</v>
      </c>
      <c r="K56" s="172">
        <f>ROUND(K134*Содержание!$H$8*(1+$F$10)*(1-$F$11)*(1-$K$10),0)</f>
        <v>56871</v>
      </c>
      <c r="L56" s="172">
        <f>ROUND(L134*Содержание!$H$8*(1+$F$10)*(1-$F$11)*(1-$K$10),0)</f>
        <v>63478</v>
      </c>
      <c r="M56" s="172">
        <f>ROUND(M134*Содержание!$H$8*(1+$F$10)*(1-$F$11)*(1-$K$10),0)</f>
        <v>70888</v>
      </c>
      <c r="N56" s="172">
        <f>ROUND(N134*Содержание!$H$8*(1+$F$10)*(1-$F$11)*(1-$K$10),0)</f>
        <v>79370</v>
      </c>
      <c r="O56" s="207"/>
    </row>
    <row r="57" spans="1:15">
      <c r="A57" s="165"/>
      <c r="B57" s="166">
        <v>1915</v>
      </c>
      <c r="C57" s="172">
        <f>ROUND(C135*Содержание!$H$8*(1+$F$10)*(1-$F$11)*(1-$K$10),0)</f>
        <v>50711</v>
      </c>
      <c r="D57" s="172">
        <f>ROUND(D135*Содержание!$H$8*(1+$F$10)*(1-$F$11)*(1-$K$10),0)</f>
        <v>52140</v>
      </c>
      <c r="E57" s="172">
        <f>ROUND(E135*Содержание!$H$8*(1+$F$10)*(1-$F$11)*(1-$K$10),0)</f>
        <v>58300</v>
      </c>
      <c r="F57" s="172">
        <f>ROUND(F135*Содержание!$H$8*(1+$F$10)*(1-$F$11)*(1-$K$10),0)</f>
        <v>65085</v>
      </c>
      <c r="G57" s="172">
        <f>ROUND(G135*Содержание!$H$8*(1+$F$10)*(1-$F$11)*(1-$K$10),0)</f>
        <v>72674</v>
      </c>
      <c r="H57" s="165"/>
      <c r="I57" s="166">
        <v>1915</v>
      </c>
      <c r="J57" s="172">
        <f>ROUND(J135*Содержание!$H$8*(1+$F$10)*(1-$F$11)*(1-$K$10),0)</f>
        <v>55800</v>
      </c>
      <c r="K57" s="172">
        <f>ROUND(K135*Содержание!$H$8*(1+$F$10)*(1-$F$11)*(1-$K$10),0)</f>
        <v>57318</v>
      </c>
      <c r="L57" s="172">
        <f>ROUND(L135*Содержание!$H$8*(1+$F$10)*(1-$F$11)*(1-$K$10),0)</f>
        <v>64103</v>
      </c>
      <c r="M57" s="172">
        <f>ROUND(M135*Содержание!$H$8*(1+$F$10)*(1-$F$11)*(1-$K$10),0)</f>
        <v>71603</v>
      </c>
      <c r="N57" s="172">
        <f>ROUND(N135*Содержание!$H$8*(1+$F$10)*(1-$F$11)*(1-$K$10),0)</f>
        <v>79906</v>
      </c>
      <c r="O57" s="207"/>
    </row>
    <row r="58" spans="1:15">
      <c r="A58" s="165"/>
      <c r="B58" s="166">
        <v>1940</v>
      </c>
      <c r="C58" s="172">
        <f>ROUND(C136*Содержание!$H$8*(1+$F$10)*(1-$F$11)*(1-$K$10),0)</f>
        <v>51425</v>
      </c>
      <c r="D58" s="172">
        <f>ROUND(D136*Содержание!$H$8*(1+$F$10)*(1-$F$11)*(1-$K$10),0)</f>
        <v>52854</v>
      </c>
      <c r="E58" s="172">
        <f>ROUND(E136*Содержание!$H$8*(1+$F$10)*(1-$F$11)*(1-$K$10),0)</f>
        <v>58925</v>
      </c>
      <c r="F58" s="172">
        <f>ROUND(F136*Содержание!$H$8*(1+$F$10)*(1-$F$11)*(1-$K$10),0)</f>
        <v>66067</v>
      </c>
      <c r="G58" s="172">
        <f>ROUND(G136*Содержание!$H$8*(1+$F$10)*(1-$F$11)*(1-$K$10),0)</f>
        <v>73567</v>
      </c>
      <c r="H58" s="165"/>
      <c r="I58" s="166">
        <v>1940</v>
      </c>
      <c r="J58" s="172">
        <f>ROUND(J136*Содержание!$H$8*(1+$F$10)*(1-$F$11)*(1-$K$10),0)</f>
        <v>56604</v>
      </c>
      <c r="K58" s="172">
        <f>ROUND(K136*Содержание!$H$8*(1+$F$10)*(1-$F$11)*(1-$K$10),0)</f>
        <v>58121</v>
      </c>
      <c r="L58" s="172">
        <f>ROUND(L136*Содержание!$H$8*(1+$F$10)*(1-$F$11)*(1-$K$10),0)</f>
        <v>64817</v>
      </c>
      <c r="M58" s="172">
        <f>ROUND(M136*Содержание!$H$8*(1+$F$10)*(1-$F$11)*(1-$K$10),0)</f>
        <v>72674</v>
      </c>
      <c r="N58" s="172">
        <f>ROUND(N136*Содержание!$H$8*(1+$F$10)*(1-$F$11)*(1-$K$10),0)</f>
        <v>80888</v>
      </c>
      <c r="O58" s="207"/>
    </row>
    <row r="59" spans="1:15">
      <c r="A59" s="165"/>
      <c r="B59" s="166">
        <v>1965</v>
      </c>
      <c r="C59" s="172">
        <f>ROUND(C137*Содержание!$H$8*(1+$F$10)*(1-$F$11)*(1-$K$10),0)</f>
        <v>52140</v>
      </c>
      <c r="D59" s="172">
        <f>ROUND(D137*Содержание!$H$8*(1+$F$10)*(1-$F$11)*(1-$K$10),0)</f>
        <v>53568</v>
      </c>
      <c r="E59" s="172">
        <f>ROUND(E137*Содержание!$H$8*(1+$F$10)*(1-$F$11)*(1-$K$10),0)</f>
        <v>59550</v>
      </c>
      <c r="F59" s="172">
        <f>ROUND(F137*Содержание!$H$8*(1+$F$10)*(1-$F$11)*(1-$K$10),0)</f>
        <v>67049</v>
      </c>
      <c r="G59" s="172">
        <f>ROUND(G137*Содержание!$H$8*(1+$F$10)*(1-$F$11)*(1-$K$10),0)</f>
        <v>74460</v>
      </c>
      <c r="H59" s="165"/>
      <c r="I59" s="166">
        <v>1965</v>
      </c>
      <c r="J59" s="172">
        <f>ROUND(J137*Содержание!$H$8*(1+$F$10)*(1-$F$11)*(1-$K$10),0)</f>
        <v>57318</v>
      </c>
      <c r="K59" s="172">
        <f>ROUND(K137*Содержание!$H$8*(1+$F$10)*(1-$F$11)*(1-$K$10),0)</f>
        <v>58925</v>
      </c>
      <c r="L59" s="172">
        <f>ROUND(L137*Содержание!$H$8*(1+$F$10)*(1-$F$11)*(1-$K$10),0)</f>
        <v>65532</v>
      </c>
      <c r="M59" s="172">
        <f>ROUND(M137*Содержание!$H$8*(1+$F$10)*(1-$F$11)*(1-$K$10),0)</f>
        <v>73745</v>
      </c>
      <c r="N59" s="172">
        <f>ROUND(N137*Содержание!$H$8*(1+$F$10)*(1-$F$11)*(1-$K$10),0)</f>
        <v>81870</v>
      </c>
      <c r="O59" s="207"/>
    </row>
    <row r="60" spans="1:15">
      <c r="A60" s="165"/>
      <c r="B60" s="166">
        <v>1990</v>
      </c>
      <c r="C60" s="172">
        <f>ROUND(C138*Содержание!$H$8*(1+$F$10)*(1-$F$11)*(1-$K$10),0)</f>
        <v>52854</v>
      </c>
      <c r="D60" s="172">
        <f>ROUND(D138*Содержание!$H$8*(1+$F$10)*(1-$F$11)*(1-$K$10),0)</f>
        <v>54282</v>
      </c>
      <c r="E60" s="172">
        <f>ROUND(E138*Содержание!$H$8*(1+$F$10)*(1-$F$11)*(1-$K$10),0)</f>
        <v>60175</v>
      </c>
      <c r="F60" s="172">
        <f>ROUND(F138*Содержание!$H$8*(1+$F$10)*(1-$F$11)*(1-$K$10),0)</f>
        <v>68031</v>
      </c>
      <c r="G60" s="172">
        <f>ROUND(G138*Содержание!$H$8*(1+$F$10)*(1-$F$11)*(1-$K$10),0)</f>
        <v>75352</v>
      </c>
      <c r="H60" s="165"/>
      <c r="I60" s="166">
        <v>1990</v>
      </c>
      <c r="J60" s="172">
        <f>ROUND(J138*Содержание!$H$8*(1+$F$10)*(1-$F$11)*(1-$K$10),0)</f>
        <v>58121</v>
      </c>
      <c r="K60" s="172">
        <f>ROUND(K138*Содержание!$H$8*(1+$F$10)*(1-$F$11)*(1-$K$10),0)</f>
        <v>59728</v>
      </c>
      <c r="L60" s="172">
        <f>ROUND(L138*Содержание!$H$8*(1+$F$10)*(1-$F$11)*(1-$K$10),0)</f>
        <v>66156</v>
      </c>
      <c r="M60" s="172">
        <f>ROUND(M138*Содержание!$H$8*(1+$F$10)*(1-$F$11)*(1-$K$10),0)</f>
        <v>74817</v>
      </c>
      <c r="N60" s="172">
        <f>ROUND(N138*Содержание!$H$8*(1+$F$10)*(1-$F$11)*(1-$K$10),0)</f>
        <v>82852</v>
      </c>
      <c r="O60" s="207"/>
    </row>
    <row r="61" spans="1:15">
      <c r="A61" s="165"/>
      <c r="B61" s="166">
        <v>2015</v>
      </c>
      <c r="C61" s="172">
        <f>ROUND(C139*Содержание!$H$8*(1+$F$10)*(1-$F$11)*(1-$K$10),0)</f>
        <v>53657</v>
      </c>
      <c r="D61" s="172">
        <f>ROUND(D139*Содержание!$H$8*(1+$F$10)*(1-$F$11)*(1-$K$10),0)</f>
        <v>55086</v>
      </c>
      <c r="E61" s="172">
        <f>ROUND(E139*Содержание!$H$8*(1+$F$10)*(1-$F$11)*(1-$K$10),0)</f>
        <v>60710</v>
      </c>
      <c r="F61" s="172">
        <f>ROUND(F139*Содержание!$H$8*(1+$F$10)*(1-$F$11)*(1-$K$10),0)</f>
        <v>68924</v>
      </c>
      <c r="G61" s="172">
        <f>ROUND(G139*Содержание!$H$8*(1+$F$10)*(1-$F$11)*(1-$K$10),0)</f>
        <v>76067</v>
      </c>
      <c r="H61" s="165"/>
      <c r="I61" s="166">
        <v>2015</v>
      </c>
      <c r="J61" s="172">
        <f>ROUND(J139*Содержание!$H$8*(1+$F$10)*(1-$F$11)*(1-$K$10),0)</f>
        <v>59014</v>
      </c>
      <c r="K61" s="172">
        <f>ROUND(K139*Содержание!$H$8*(1+$F$10)*(1-$F$11)*(1-$K$10),0)</f>
        <v>60621</v>
      </c>
      <c r="L61" s="172">
        <f>ROUND(L139*Содержание!$H$8*(1+$F$10)*(1-$F$11)*(1-$K$10),0)</f>
        <v>66781</v>
      </c>
      <c r="M61" s="172">
        <f>ROUND(M139*Содержание!$H$8*(1+$F$10)*(1-$F$11)*(1-$K$10),0)</f>
        <v>75799</v>
      </c>
      <c r="N61" s="172">
        <f>ROUND(N139*Содержание!$H$8*(1+$F$10)*(1-$F$11)*(1-$K$10),0)</f>
        <v>83655</v>
      </c>
      <c r="O61" s="207"/>
    </row>
    <row r="62" spans="1:15">
      <c r="A62" s="165"/>
      <c r="B62" s="166">
        <v>2040</v>
      </c>
      <c r="C62" s="172">
        <f>ROUND(C140*Содержание!$H$8*(1+$F$10)*(1-$F$11)*(1-$K$10),0)</f>
        <v>54282</v>
      </c>
      <c r="D62" s="172">
        <f>ROUND(D140*Содержание!$H$8*(1+$F$10)*(1-$F$11)*(1-$K$10),0)</f>
        <v>55711</v>
      </c>
      <c r="E62" s="172">
        <f>ROUND(E140*Содержание!$H$8*(1+$F$10)*(1-$F$11)*(1-$K$10),0)</f>
        <v>61603</v>
      </c>
      <c r="F62" s="172">
        <f>ROUND(F140*Содержание!$H$8*(1+$F$10)*(1-$F$11)*(1-$K$10),0)</f>
        <v>69728</v>
      </c>
      <c r="G62" s="172">
        <f>ROUND(G140*Содержание!$H$8*(1+$F$10)*(1-$F$11)*(1-$K$10),0)</f>
        <v>77049</v>
      </c>
      <c r="H62" s="165"/>
      <c r="I62" s="166">
        <v>2040</v>
      </c>
      <c r="J62" s="172">
        <f>ROUND(J140*Содержание!$H$8*(1+$F$10)*(1-$F$11)*(1-$K$10),0)</f>
        <v>59728</v>
      </c>
      <c r="K62" s="172">
        <f>ROUND(K140*Содержание!$H$8*(1+$F$10)*(1-$F$11)*(1-$K$10),0)</f>
        <v>61246</v>
      </c>
      <c r="L62" s="172">
        <f>ROUND(L140*Содержание!$H$8*(1+$F$10)*(1-$F$11)*(1-$K$10),0)</f>
        <v>67764</v>
      </c>
      <c r="M62" s="172">
        <f>ROUND(M140*Содержание!$H$8*(1+$F$10)*(1-$F$11)*(1-$K$10),0)</f>
        <v>76692</v>
      </c>
      <c r="N62" s="172">
        <f>ROUND(N140*Содержание!$H$8*(1+$F$10)*(1-$F$11)*(1-$K$10),0)</f>
        <v>84727</v>
      </c>
      <c r="O62" s="207"/>
    </row>
    <row r="63" spans="1:15">
      <c r="A63" s="165"/>
      <c r="B63" s="166">
        <v>2065</v>
      </c>
      <c r="C63" s="172">
        <f>ROUND(C141*Содержание!$H$8*(1+$F$10)*(1-$F$11)*(1-$K$10),0)</f>
        <v>54907</v>
      </c>
      <c r="D63" s="172">
        <f>ROUND(D141*Содержание!$H$8*(1+$F$10)*(1-$F$11)*(1-$K$10),0)</f>
        <v>56336</v>
      </c>
      <c r="E63" s="172">
        <f>ROUND(E141*Содержание!$H$8*(1+$F$10)*(1-$F$11)*(1-$K$10),0)</f>
        <v>62496</v>
      </c>
      <c r="F63" s="172">
        <f>ROUND(F141*Содержание!$H$8*(1+$F$10)*(1-$F$11)*(1-$K$10),0)</f>
        <v>70531</v>
      </c>
      <c r="G63" s="172">
        <f>ROUND(G141*Содержание!$H$8*(1+$F$10)*(1-$F$11)*(1-$K$10),0)</f>
        <v>78031</v>
      </c>
      <c r="H63" s="165"/>
      <c r="I63" s="166">
        <v>2065</v>
      </c>
      <c r="J63" s="172">
        <f>ROUND(J141*Содержание!$H$8*(1+$F$10)*(1-$F$11)*(1-$K$10),0)</f>
        <v>60443</v>
      </c>
      <c r="K63" s="172">
        <f>ROUND(K141*Содержание!$H$8*(1+$F$10)*(1-$F$11)*(1-$K$10),0)</f>
        <v>61960</v>
      </c>
      <c r="L63" s="172">
        <f>ROUND(L141*Содержание!$H$8*(1+$F$10)*(1-$F$11)*(1-$K$10),0)</f>
        <v>68746</v>
      </c>
      <c r="M63" s="172">
        <f>ROUND(M141*Содержание!$H$8*(1+$F$10)*(1-$F$11)*(1-$K$10),0)</f>
        <v>77584</v>
      </c>
      <c r="N63" s="172">
        <f>ROUND(N141*Содержание!$H$8*(1+$F$10)*(1-$F$11)*(1-$K$10),0)</f>
        <v>85798</v>
      </c>
      <c r="O63" s="207"/>
    </row>
    <row r="64" spans="1:15">
      <c r="A64" s="165"/>
      <c r="B64" s="166">
        <v>2090</v>
      </c>
      <c r="C64" s="172">
        <f>ROUND(C142*Содержание!$H$8*(1+$F$10)*(1-$F$11)*(1-$K$10),0)</f>
        <v>55532</v>
      </c>
      <c r="D64" s="172">
        <f>ROUND(D142*Содержание!$H$8*(1+$F$10)*(1-$F$11)*(1-$K$10),0)</f>
        <v>56961</v>
      </c>
      <c r="E64" s="172">
        <f>ROUND(E142*Содержание!$H$8*(1+$F$10)*(1-$F$11)*(1-$K$10),0)</f>
        <v>63389</v>
      </c>
      <c r="F64" s="172">
        <f>ROUND(F142*Содержание!$H$8*(1+$F$10)*(1-$F$11)*(1-$K$10),0)</f>
        <v>71335</v>
      </c>
      <c r="G64" s="172">
        <f>ROUND(G142*Содержание!$H$8*(1+$F$10)*(1-$F$11)*(1-$K$10),0)</f>
        <v>79013</v>
      </c>
      <c r="H64" s="165"/>
      <c r="I64" s="166">
        <v>2090</v>
      </c>
      <c r="J64" s="172">
        <f>ROUND(J142*Содержание!$H$8*(1+$F$10)*(1-$F$11)*(1-$K$10),0)</f>
        <v>61068</v>
      </c>
      <c r="K64" s="172">
        <f>ROUND(K142*Содержание!$H$8*(1+$F$10)*(1-$F$11)*(1-$K$10),0)</f>
        <v>62675</v>
      </c>
      <c r="L64" s="172">
        <f>ROUND(L142*Содержание!$H$8*(1+$F$10)*(1-$F$11)*(1-$K$10),0)</f>
        <v>69728</v>
      </c>
      <c r="M64" s="172">
        <f>ROUND(M142*Содержание!$H$8*(1+$F$10)*(1-$F$11)*(1-$K$10),0)</f>
        <v>78477</v>
      </c>
      <c r="N64" s="172">
        <f>ROUND(N142*Содержание!$H$8*(1+$F$10)*(1-$F$11)*(1-$K$10),0)</f>
        <v>86959</v>
      </c>
      <c r="O64" s="207"/>
    </row>
    <row r="65" spans="1:15">
      <c r="A65" s="165"/>
      <c r="B65" s="166">
        <v>2115</v>
      </c>
      <c r="C65" s="172">
        <f>ROUND(C143*Содержание!$H$8*(1+$F$10)*(1-$F$11)*(1-$K$10),0)</f>
        <v>56157</v>
      </c>
      <c r="D65" s="172">
        <f>ROUND(D143*Содержание!$H$8*(1+$F$10)*(1-$F$11)*(1-$K$10),0)</f>
        <v>57586</v>
      </c>
      <c r="E65" s="172">
        <f>ROUND(E143*Содержание!$H$8*(1+$F$10)*(1-$F$11)*(1-$K$10),0)</f>
        <v>64282</v>
      </c>
      <c r="F65" s="172">
        <f>ROUND(F143*Содержание!$H$8*(1+$F$10)*(1-$F$11)*(1-$K$10),0)</f>
        <v>72138</v>
      </c>
      <c r="G65" s="172">
        <f>ROUND(G143*Содержание!$H$8*(1+$F$10)*(1-$F$11)*(1-$K$10),0)</f>
        <v>79995</v>
      </c>
      <c r="H65" s="165"/>
      <c r="I65" s="166">
        <v>2115</v>
      </c>
      <c r="J65" s="172">
        <f>ROUND(J143*Содержание!$H$8*(1+$F$10)*(1-$F$11)*(1-$K$10),0)</f>
        <v>61782</v>
      </c>
      <c r="K65" s="172">
        <f>ROUND(K143*Содержание!$H$8*(1+$F$10)*(1-$F$11)*(1-$K$10),0)</f>
        <v>63389</v>
      </c>
      <c r="L65" s="172">
        <f>ROUND(L143*Содержание!$H$8*(1+$F$10)*(1-$F$11)*(1-$K$10),0)</f>
        <v>70710</v>
      </c>
      <c r="M65" s="172">
        <f>ROUND(M143*Содержание!$H$8*(1+$F$10)*(1-$F$11)*(1-$K$10),0)</f>
        <v>79370</v>
      </c>
      <c r="N65" s="172">
        <f>ROUND(N143*Содержание!$H$8*(1+$F$10)*(1-$F$11)*(1-$K$10),0)</f>
        <v>88030</v>
      </c>
      <c r="O65" s="207"/>
    </row>
    <row r="66" spans="1:15">
      <c r="A66" s="165"/>
      <c r="B66" s="166">
        <v>2140</v>
      </c>
      <c r="C66" s="172">
        <f>ROUND(C144*Содержание!$H$8*(1+$F$10)*(1-$F$11)*(1-$K$10),0)</f>
        <v>56961</v>
      </c>
      <c r="D66" s="172">
        <f>ROUND(D144*Содержание!$H$8*(1+$F$10)*(1-$F$11)*(1-$K$10),0)</f>
        <v>58389</v>
      </c>
      <c r="E66" s="172">
        <f>ROUND(E144*Содержание!$H$8*(1+$F$10)*(1-$F$11)*(1-$K$10),0)</f>
        <v>65085</v>
      </c>
      <c r="F66" s="172">
        <f>ROUND(F144*Содержание!$H$8*(1+$F$10)*(1-$F$11)*(1-$K$10),0)</f>
        <v>72942</v>
      </c>
      <c r="G66" s="172">
        <f>ROUND(G144*Содержание!$H$8*(1+$F$10)*(1-$F$11)*(1-$K$10),0)</f>
        <v>81156</v>
      </c>
      <c r="H66" s="165"/>
      <c r="I66" s="166">
        <v>2140</v>
      </c>
      <c r="J66" s="172">
        <f>ROUND(J144*Содержание!$H$8*(1+$F$10)*(1-$F$11)*(1-$K$10),0)</f>
        <v>62675</v>
      </c>
      <c r="K66" s="172">
        <f>ROUND(K144*Содержание!$H$8*(1+$F$10)*(1-$F$11)*(1-$K$10),0)</f>
        <v>64192</v>
      </c>
      <c r="L66" s="172">
        <f>ROUND(L144*Содержание!$H$8*(1+$F$10)*(1-$F$11)*(1-$K$10),0)</f>
        <v>71603</v>
      </c>
      <c r="M66" s="172">
        <f>ROUND(M144*Содержание!$H$8*(1+$F$10)*(1-$F$11)*(1-$K$10),0)</f>
        <v>80263</v>
      </c>
      <c r="N66" s="172">
        <f>ROUND(N144*Содержание!$H$8*(1+$F$10)*(1-$F$11)*(1-$K$10),0)</f>
        <v>89280</v>
      </c>
      <c r="O66" s="207"/>
    </row>
    <row r="67" spans="1:15">
      <c r="A67" s="165"/>
      <c r="B67" s="258">
        <v>2165</v>
      </c>
      <c r="C67" s="172">
        <f>ROUND(C145*Содержание!$H$8*(1+$F$10)*(1-$F$11)*(1-$K$10),0)</f>
        <v>57764</v>
      </c>
      <c r="D67" s="172">
        <f>ROUND(D145*Содержание!$H$8*(1+$F$10)*(1-$F$11)*(1-$K$10),0)</f>
        <v>59282</v>
      </c>
      <c r="E67" s="172">
        <f>ROUND(E145*Содержание!$H$8*(1+$F$10)*(1-$F$11)*(1-$K$10),0)</f>
        <v>66067</v>
      </c>
      <c r="F67" s="172">
        <f>ROUND(F145*Содержание!$H$8*(1+$F$10)*(1-$F$11)*(1-$K$10),0)</f>
        <v>73924</v>
      </c>
      <c r="G67" s="172">
        <f>ROUND(G145*Содержание!$H$8*(1+$F$10)*(1-$F$11)*(1-$K$10),0)</f>
        <v>82227</v>
      </c>
      <c r="H67" s="165"/>
      <c r="I67" s="258">
        <v>2165</v>
      </c>
      <c r="J67" s="172">
        <f>ROUND(J145*Содержание!$H$8*(1+$F$10)*(1-$F$11)*(1-$K$10),0)</f>
        <v>63567</v>
      </c>
      <c r="K67" s="172">
        <f>ROUND(K145*Содержание!$H$8*(1+$F$10)*(1-$F$11)*(1-$K$10),0)</f>
        <v>65174</v>
      </c>
      <c r="L67" s="172">
        <f>ROUND(L145*Содержание!$H$8*(1+$F$10)*(1-$F$11)*(1-$K$10),0)</f>
        <v>72674</v>
      </c>
      <c r="M67" s="172">
        <f>ROUND(M145*Содержание!$H$8*(1+$F$10)*(1-$F$11)*(1-$K$10),0)</f>
        <v>81334</v>
      </c>
      <c r="N67" s="172">
        <f>ROUND(N145*Содержание!$H$8*(1+$F$10)*(1-$F$11)*(1-$K$10),0)</f>
        <v>90441</v>
      </c>
      <c r="O67" s="165"/>
    </row>
    <row r="68" spans="1:15" ht="16.5" customHeight="1">
      <c r="A68" s="165"/>
      <c r="B68" s="166">
        <v>2190</v>
      </c>
      <c r="C68" s="172">
        <f>ROUND(C146*Содержание!$H$8*(1+$F$10)*(1-$F$11)*(1-$K$10),0)</f>
        <v>58568</v>
      </c>
      <c r="D68" s="172">
        <f>ROUND(D146*Содержание!$H$8*(1+$F$10)*(1-$F$11)*(1-$K$10),0)</f>
        <v>60175</v>
      </c>
      <c r="E68" s="172">
        <f>ROUND(E146*Содержание!$H$8*(1+$F$10)*(1-$F$11)*(1-$K$10),0)</f>
        <v>67049</v>
      </c>
      <c r="F68" s="172">
        <f>ROUND(F146*Содержание!$H$8*(1+$F$10)*(1-$F$11)*(1-$K$10),0)</f>
        <v>74906</v>
      </c>
      <c r="G68" s="172">
        <f>ROUND(G146*Содержание!$H$8*(1+$F$10)*(1-$F$11)*(1-$K$10),0)</f>
        <v>83298</v>
      </c>
      <c r="H68" s="165"/>
      <c r="I68" s="166">
        <v>2190</v>
      </c>
      <c r="J68" s="172">
        <f>ROUND(J146*Содержание!$H$8*(1+$F$10)*(1-$F$11)*(1-$K$10),0)</f>
        <v>64460</v>
      </c>
      <c r="K68" s="172">
        <f>ROUND(K146*Содержание!$H$8*(1+$F$10)*(1-$F$11)*(1-$K$10),0)</f>
        <v>66156</v>
      </c>
      <c r="L68" s="172">
        <f>ROUND(L146*Содержание!$H$8*(1+$F$10)*(1-$F$11)*(1-$K$10),0)</f>
        <v>73745</v>
      </c>
      <c r="M68" s="172">
        <f>ROUND(M146*Содержание!$H$8*(1+$F$10)*(1-$F$11)*(1-$K$10),0)</f>
        <v>82405</v>
      </c>
      <c r="N68" s="172">
        <f>ROUND(N146*Содержание!$H$8*(1+$F$10)*(1-$F$11)*(1-$K$10),0)</f>
        <v>91601</v>
      </c>
      <c r="O68" s="165"/>
    </row>
    <row r="69" spans="1:15" s="339" customFormat="1" ht="17.25" customHeight="1">
      <c r="A69" s="165"/>
      <c r="B69" s="166">
        <v>2215</v>
      </c>
      <c r="C69" s="172">
        <f>ROUND(C147*Содержание!$H$8*(1+$F$10)*(1-$F$11)*(1-$K$10),0)</f>
        <v>59371</v>
      </c>
      <c r="D69" s="172">
        <f>ROUND(D147*Содержание!$H$8*(1+$F$10)*(1-$F$11)*(1-$K$10),0)</f>
        <v>61068</v>
      </c>
      <c r="E69" s="172">
        <f>ROUND(E147*Содержание!$H$8*(1+$F$10)*(1-$F$11)*(1-$K$10),0)</f>
        <v>68031</v>
      </c>
      <c r="F69" s="172">
        <f>ROUND(F147*Содержание!$H$8*(1+$F$10)*(1-$F$11)*(1-$K$10),0)</f>
        <v>75888</v>
      </c>
      <c r="G69" s="172">
        <f>ROUND(G147*Содержание!$H$8*(1+$F$10)*(1-$F$11)*(1-$K$10),0)</f>
        <v>84370</v>
      </c>
      <c r="H69" s="205"/>
      <c r="I69" s="166">
        <v>2215</v>
      </c>
      <c r="J69" s="172">
        <f>ROUND(J147*Содержание!$H$8*(1+$F$10)*(1-$F$11)*(1-$K$10),0)</f>
        <v>65353</v>
      </c>
      <c r="K69" s="172">
        <f>ROUND(K147*Содержание!$H$8*(1+$F$10)*(1-$F$11)*(1-$K$10),0)</f>
        <v>67139</v>
      </c>
      <c r="L69" s="172">
        <f>ROUND(L147*Содержание!$H$8*(1+$F$10)*(1-$F$11)*(1-$K$10),0)</f>
        <v>74817</v>
      </c>
      <c r="M69" s="172">
        <f>ROUND(M147*Содержание!$H$8*(1+$F$10)*(1-$F$11)*(1-$K$10),0)</f>
        <v>83477</v>
      </c>
      <c r="N69" s="172">
        <f>ROUND(N147*Содержание!$H$8*(1+$F$10)*(1-$F$11)*(1-$K$10),0)</f>
        <v>92851</v>
      </c>
      <c r="O69" s="165"/>
    </row>
    <row r="70" spans="1:15" s="339" customFormat="1" ht="16.5" customHeight="1">
      <c r="A70" s="165"/>
      <c r="B70" s="205"/>
      <c r="C70" s="205"/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165"/>
    </row>
    <row r="71" spans="1:15" s="339" customFormat="1" ht="27.75" customHeight="1">
      <c r="A71" s="748" t="s">
        <v>729</v>
      </c>
      <c r="B71" s="748"/>
      <c r="C71" s="748"/>
      <c r="D71" s="748"/>
      <c r="E71" s="748"/>
      <c r="F71" s="748"/>
      <c r="G71" s="748"/>
      <c r="H71" s="748"/>
      <c r="I71" s="748"/>
      <c r="J71" s="748"/>
      <c r="K71" s="748"/>
      <c r="L71" s="748"/>
      <c r="M71" s="748"/>
      <c r="N71" s="748"/>
      <c r="O71" s="361"/>
    </row>
    <row r="72" spans="1:15" s="339" customFormat="1" ht="16.5" customHeight="1">
      <c r="A72" s="165"/>
      <c r="B72" s="167" t="s">
        <v>419</v>
      </c>
      <c r="C72" s="336"/>
      <c r="D72" s="336"/>
      <c r="E72" s="336"/>
      <c r="F72" s="336"/>
      <c r="G72" s="336"/>
      <c r="H72" s="336"/>
      <c r="I72" s="167" t="s">
        <v>420</v>
      </c>
      <c r="J72" s="336"/>
      <c r="K72" s="336"/>
      <c r="L72" s="336"/>
      <c r="M72" s="336"/>
      <c r="N72" s="336"/>
      <c r="O72" s="165"/>
    </row>
    <row r="73" spans="1:15" s="339" customFormat="1" ht="16.5" customHeight="1">
      <c r="A73" s="165"/>
      <c r="B73" s="166" t="s">
        <v>111</v>
      </c>
      <c r="C73" s="166">
        <v>875</v>
      </c>
      <c r="D73" s="166">
        <v>900</v>
      </c>
      <c r="E73" s="166">
        <v>1000</v>
      </c>
      <c r="F73" s="166">
        <v>1125</v>
      </c>
      <c r="G73" s="166">
        <v>1250</v>
      </c>
      <c r="H73" s="165"/>
      <c r="I73" s="166" t="s">
        <v>111</v>
      </c>
      <c r="J73" s="166">
        <v>875</v>
      </c>
      <c r="K73" s="166">
        <v>900</v>
      </c>
      <c r="L73" s="166">
        <v>1000</v>
      </c>
      <c r="M73" s="166">
        <v>1125</v>
      </c>
      <c r="N73" s="166">
        <v>1250</v>
      </c>
      <c r="O73" s="165"/>
    </row>
    <row r="74" spans="1:15" s="339" customFormat="1" ht="16.5" customHeight="1">
      <c r="A74" s="165"/>
      <c r="B74" s="166">
        <v>1725</v>
      </c>
      <c r="C74" s="172">
        <f>ROUND(C151*Содержание!$H$8*(1+$F$10)*(1-$F$11)*(1-$K$10),0)</f>
        <v>46515</v>
      </c>
      <c r="D74" s="172">
        <f>ROUND(D151*Содержание!$H$8*(1+$F$10)*(1-$F$11)*(1-$K$10),0)</f>
        <v>47943</v>
      </c>
      <c r="E74" s="172">
        <f>ROUND(E151*Содержание!$H$8*(1+$F$10)*(1-$F$11)*(1-$K$10),0)</f>
        <v>54996</v>
      </c>
      <c r="F74" s="172">
        <f>ROUND(F151*Содержание!$H$8*(1+$F$10)*(1-$F$11)*(1-$K$10),0)</f>
        <v>59639</v>
      </c>
      <c r="G74" s="172">
        <f>ROUND(G151*Содержание!$H$8*(1+$F$10)*(1-$F$11)*(1-$K$10),0)</f>
        <v>67853</v>
      </c>
      <c r="H74" s="165"/>
      <c r="I74" s="166">
        <v>1725</v>
      </c>
      <c r="J74" s="172">
        <f>ROUND(J151*Содержание!$H$8*(1+$F$10)*(1-$F$11)*(1-$K$10),0)</f>
        <v>51068</v>
      </c>
      <c r="K74" s="172">
        <f>ROUND(K151*Содержание!$H$8*(1+$F$10)*(1-$F$11)*(1-$K$10),0)</f>
        <v>52675</v>
      </c>
      <c r="L74" s="172">
        <f>ROUND(L151*Содержание!$H$8*(1+$F$10)*(1-$F$11)*(1-$K$10),0)</f>
        <v>60353</v>
      </c>
      <c r="M74" s="172">
        <f>ROUND(M151*Содержание!$H$8*(1+$F$10)*(1-$F$11)*(1-$K$10),0)</f>
        <v>65889</v>
      </c>
      <c r="N74" s="172">
        <f>ROUND(N151*Содержание!$H$8*(1+$F$10)*(1-$F$11)*(1-$K$10),0)</f>
        <v>74549</v>
      </c>
      <c r="O74" s="165"/>
    </row>
    <row r="75" spans="1:15" s="339" customFormat="1" ht="16.5" customHeight="1">
      <c r="A75" s="165"/>
      <c r="B75" s="166">
        <v>1750</v>
      </c>
      <c r="C75" s="172">
        <f>ROUND(C152*Содержание!$H$8*(1+$F$10)*(1-$F$11)*(1-$K$10),0)</f>
        <v>47140</v>
      </c>
      <c r="D75" s="172">
        <f>ROUND(D152*Содержание!$H$8*(1+$F$10)*(1-$F$11)*(1-$K$10),0)</f>
        <v>48568</v>
      </c>
      <c r="E75" s="172">
        <f>ROUND(E152*Содержание!$H$8*(1+$F$10)*(1-$F$11)*(1-$K$10),0)</f>
        <v>55443</v>
      </c>
      <c r="F75" s="172">
        <f>ROUND(F152*Содержание!$H$8*(1+$F$10)*(1-$F$11)*(1-$K$10),0)</f>
        <v>60443</v>
      </c>
      <c r="G75" s="172">
        <f>ROUND(G152*Содержание!$H$8*(1+$F$10)*(1-$F$11)*(1-$K$10),0)</f>
        <v>68567</v>
      </c>
      <c r="H75" s="165"/>
      <c r="I75" s="166">
        <v>1750</v>
      </c>
      <c r="J75" s="172">
        <f>ROUND(J152*Содержание!$H$8*(1+$F$10)*(1-$F$11)*(1-$K$10),0)</f>
        <v>51782</v>
      </c>
      <c r="K75" s="172">
        <f>ROUND(K152*Содержание!$H$8*(1+$F$10)*(1-$F$11)*(1-$K$10),0)</f>
        <v>53389</v>
      </c>
      <c r="L75" s="172">
        <f>ROUND(L152*Содержание!$H$8*(1+$F$10)*(1-$F$11)*(1-$K$10),0)</f>
        <v>60889</v>
      </c>
      <c r="M75" s="172">
        <f>ROUND(M152*Содержание!$H$8*(1+$F$10)*(1-$F$11)*(1-$K$10),0)</f>
        <v>66692</v>
      </c>
      <c r="N75" s="172">
        <f>ROUND(N152*Содержание!$H$8*(1+$F$10)*(1-$F$11)*(1-$K$10),0)</f>
        <v>75352</v>
      </c>
      <c r="O75" s="165"/>
    </row>
    <row r="76" spans="1:15" s="339" customFormat="1" ht="16.5" customHeight="1">
      <c r="A76" s="165"/>
      <c r="B76" s="166">
        <v>1775</v>
      </c>
      <c r="C76" s="172">
        <f>ROUND(C153*Содержание!$H$8*(1+$F$10)*(1-$F$11)*(1-$K$10),0)</f>
        <v>47765</v>
      </c>
      <c r="D76" s="172">
        <f>ROUND(D153*Содержание!$H$8*(1+$F$10)*(1-$F$11)*(1-$K$10),0)</f>
        <v>49193</v>
      </c>
      <c r="E76" s="172">
        <f>ROUND(E153*Содержание!$H$8*(1+$F$10)*(1-$F$11)*(1-$K$10),0)</f>
        <v>55889</v>
      </c>
      <c r="F76" s="172">
        <f>ROUND(F153*Содержание!$H$8*(1+$F$10)*(1-$F$11)*(1-$K$10),0)</f>
        <v>61246</v>
      </c>
      <c r="G76" s="172">
        <f>ROUND(G153*Содержание!$H$8*(1+$F$10)*(1-$F$11)*(1-$K$10),0)</f>
        <v>69281</v>
      </c>
      <c r="H76" s="165"/>
      <c r="I76" s="166">
        <v>1775</v>
      </c>
      <c r="J76" s="172">
        <f>ROUND(J153*Содержание!$H$8*(1+$F$10)*(1-$F$11)*(1-$K$10),0)</f>
        <v>52497</v>
      </c>
      <c r="K76" s="172">
        <f>ROUND(K153*Содержание!$H$8*(1+$F$10)*(1-$F$11)*(1-$K$10),0)</f>
        <v>54104</v>
      </c>
      <c r="L76" s="172">
        <f>ROUND(L153*Содержание!$H$8*(1+$F$10)*(1-$F$11)*(1-$K$10),0)</f>
        <v>61425</v>
      </c>
      <c r="M76" s="172">
        <f>ROUND(M153*Содержание!$H$8*(1+$F$10)*(1-$F$11)*(1-$K$10),0)</f>
        <v>67496</v>
      </c>
      <c r="N76" s="172">
        <f>ROUND(N153*Содержание!$H$8*(1+$F$10)*(1-$F$11)*(1-$K$10),0)</f>
        <v>76156</v>
      </c>
      <c r="O76" s="165"/>
    </row>
    <row r="77" spans="1:15" s="339" customFormat="1" ht="16.5" customHeight="1">
      <c r="A77" s="165"/>
      <c r="B77" s="166">
        <v>1800</v>
      </c>
      <c r="C77" s="172">
        <f>ROUND(C154*Содержание!$H$8*(1+$F$10)*(1-$F$11)*(1-$K$10),0)</f>
        <v>48390</v>
      </c>
      <c r="D77" s="172">
        <f>ROUND(D154*Содержание!$H$8*(1+$F$10)*(1-$F$11)*(1-$K$10),0)</f>
        <v>49818</v>
      </c>
      <c r="E77" s="172">
        <f>ROUND(E154*Содержание!$H$8*(1+$F$10)*(1-$F$11)*(1-$K$10),0)</f>
        <v>56336</v>
      </c>
      <c r="F77" s="172">
        <f>ROUND(F154*Содержание!$H$8*(1+$F$10)*(1-$F$11)*(1-$K$10),0)</f>
        <v>62050</v>
      </c>
      <c r="G77" s="172">
        <f>ROUND(G154*Содержание!$H$8*(1+$F$10)*(1-$F$11)*(1-$K$10),0)</f>
        <v>69996</v>
      </c>
      <c r="H77" s="165"/>
      <c r="I77" s="166">
        <v>1800</v>
      </c>
      <c r="J77" s="172">
        <f>ROUND(J154*Содержание!$H$8*(1+$F$10)*(1-$F$11)*(1-$K$10),0)</f>
        <v>53211</v>
      </c>
      <c r="K77" s="172">
        <f>ROUND(K154*Содержание!$H$8*(1+$F$10)*(1-$F$11)*(1-$K$10),0)</f>
        <v>54818</v>
      </c>
      <c r="L77" s="172">
        <f>ROUND(L154*Содержание!$H$8*(1+$F$10)*(1-$F$11)*(1-$K$10),0)</f>
        <v>61960</v>
      </c>
      <c r="M77" s="172">
        <f>ROUND(M154*Содержание!$H$8*(1+$F$10)*(1-$F$11)*(1-$K$10),0)</f>
        <v>68299</v>
      </c>
      <c r="N77" s="172">
        <f>ROUND(N154*Содержание!$H$8*(1+$F$10)*(1-$F$11)*(1-$K$10),0)</f>
        <v>76959</v>
      </c>
      <c r="O77" s="165"/>
    </row>
    <row r="78" spans="1:15" s="339" customFormat="1" ht="16.5" customHeight="1">
      <c r="A78" s="165"/>
      <c r="B78" s="166">
        <v>1825</v>
      </c>
      <c r="C78" s="172">
        <f>ROUND(C155*Содержание!$H$8*(1+$F$10)*(1-$F$11)*(1-$K$10),0)</f>
        <v>49015</v>
      </c>
      <c r="D78" s="172">
        <f>ROUND(D155*Содержание!$H$8*(1+$F$10)*(1-$F$11)*(1-$K$10),0)</f>
        <v>50443</v>
      </c>
      <c r="E78" s="172">
        <f>ROUND(E155*Содержание!$H$8*(1+$F$10)*(1-$F$11)*(1-$K$10),0)</f>
        <v>56782</v>
      </c>
      <c r="F78" s="172">
        <f>ROUND(F155*Содержание!$H$8*(1+$F$10)*(1-$F$11)*(1-$K$10),0)</f>
        <v>62853</v>
      </c>
      <c r="G78" s="172">
        <f>ROUND(G155*Содержание!$H$8*(1+$F$10)*(1-$F$11)*(1-$K$10),0)</f>
        <v>70710</v>
      </c>
      <c r="H78" s="165"/>
      <c r="I78" s="166">
        <v>1825</v>
      </c>
      <c r="J78" s="172">
        <f>ROUND(J155*Содержание!$H$8*(1+$F$10)*(1-$F$11)*(1-$K$10),0)</f>
        <v>53925</v>
      </c>
      <c r="K78" s="172">
        <f>ROUND(K155*Содержание!$H$8*(1+$F$10)*(1-$F$11)*(1-$K$10),0)</f>
        <v>55532</v>
      </c>
      <c r="L78" s="172">
        <f>ROUND(L155*Содержание!$H$8*(1+$F$10)*(1-$F$11)*(1-$K$10),0)</f>
        <v>62496</v>
      </c>
      <c r="M78" s="172">
        <f>ROUND(M155*Содержание!$H$8*(1+$F$10)*(1-$F$11)*(1-$K$10),0)</f>
        <v>69103</v>
      </c>
      <c r="N78" s="172">
        <f>ROUND(N155*Содержание!$H$8*(1+$F$10)*(1-$F$11)*(1-$K$10),0)</f>
        <v>77763</v>
      </c>
      <c r="O78" s="165"/>
    </row>
    <row r="79" spans="1:15" s="339" customFormat="1" ht="16.5" customHeight="1">
      <c r="A79" s="165"/>
      <c r="B79" s="166">
        <v>1850</v>
      </c>
      <c r="C79" s="172">
        <f>ROUND(C156*Содержание!$H$8*(1+$F$10)*(1-$F$11)*(1-$K$10),0)</f>
        <v>49640</v>
      </c>
      <c r="D79" s="172">
        <f>ROUND(D156*Содержание!$H$8*(1+$F$10)*(1-$F$11)*(1-$K$10),0)</f>
        <v>51068</v>
      </c>
      <c r="E79" s="172">
        <f>ROUND(E156*Содержание!$H$8*(1+$F$10)*(1-$F$11)*(1-$K$10),0)</f>
        <v>57228</v>
      </c>
      <c r="F79" s="172">
        <f>ROUND(F156*Содержание!$H$8*(1+$F$10)*(1-$F$11)*(1-$K$10),0)</f>
        <v>63657</v>
      </c>
      <c r="G79" s="172">
        <f>ROUND(G156*Содержание!$H$8*(1+$F$10)*(1-$F$11)*(1-$K$10),0)</f>
        <v>71424</v>
      </c>
      <c r="H79" s="165"/>
      <c r="I79" s="166">
        <v>1850</v>
      </c>
      <c r="J79" s="172">
        <f>ROUND(J156*Содержание!$H$8*(1+$F$10)*(1-$F$11)*(1-$K$10),0)</f>
        <v>54639</v>
      </c>
      <c r="K79" s="172">
        <f>ROUND(K156*Содержание!$H$8*(1+$F$10)*(1-$F$11)*(1-$K$10),0)</f>
        <v>56157</v>
      </c>
      <c r="L79" s="172">
        <f>ROUND(L156*Содержание!$H$8*(1+$F$10)*(1-$F$11)*(1-$K$10),0)</f>
        <v>62942</v>
      </c>
      <c r="M79" s="172">
        <f>ROUND(M156*Содержание!$H$8*(1+$F$10)*(1-$F$11)*(1-$K$10),0)</f>
        <v>69996</v>
      </c>
      <c r="N79" s="172">
        <f>ROUND(N156*Содержание!$H$8*(1+$F$10)*(1-$F$11)*(1-$K$10),0)</f>
        <v>78566</v>
      </c>
      <c r="O79" s="165"/>
    </row>
    <row r="80" spans="1:15" s="339" customFormat="1" ht="16.5" customHeight="1">
      <c r="A80" s="165"/>
      <c r="B80" s="166">
        <v>1875</v>
      </c>
      <c r="C80" s="172">
        <f>ROUND(C157*Содержание!$H$8*(1+$F$10)*(1-$F$11)*(1-$K$10),0)</f>
        <v>50265</v>
      </c>
      <c r="D80" s="172">
        <f>ROUND(D157*Содержание!$H$8*(1+$F$10)*(1-$F$11)*(1-$K$10),0)</f>
        <v>51693</v>
      </c>
      <c r="E80" s="172">
        <f>ROUND(E157*Содержание!$H$8*(1+$F$10)*(1-$F$11)*(1-$K$10),0)</f>
        <v>57675</v>
      </c>
      <c r="F80" s="172">
        <f>ROUND(F157*Содержание!$H$8*(1+$F$10)*(1-$F$11)*(1-$K$10),0)</f>
        <v>64460</v>
      </c>
      <c r="G80" s="172">
        <f>ROUND(G157*Содержание!$H$8*(1+$F$10)*(1-$F$11)*(1-$K$10),0)</f>
        <v>72138</v>
      </c>
      <c r="H80" s="165"/>
      <c r="I80" s="166">
        <v>1875</v>
      </c>
      <c r="J80" s="172">
        <f>ROUND(J157*Содержание!$H$8*(1+$F$10)*(1-$F$11)*(1-$K$10),0)</f>
        <v>55264</v>
      </c>
      <c r="K80" s="172">
        <f>ROUND(K157*Содержание!$H$8*(1+$F$10)*(1-$F$11)*(1-$K$10),0)</f>
        <v>56871</v>
      </c>
      <c r="L80" s="172">
        <f>ROUND(L157*Содержание!$H$8*(1+$F$10)*(1-$F$11)*(1-$K$10),0)</f>
        <v>63478</v>
      </c>
      <c r="M80" s="172">
        <f>ROUND(M157*Содержание!$H$8*(1+$F$10)*(1-$F$11)*(1-$K$10),0)</f>
        <v>70888</v>
      </c>
      <c r="N80" s="172">
        <f>ROUND(N157*Содержание!$H$8*(1+$F$10)*(1-$F$11)*(1-$K$10),0)</f>
        <v>79370</v>
      </c>
      <c r="O80" s="165"/>
    </row>
    <row r="81" spans="1:15" s="339" customFormat="1" ht="16.5" customHeight="1">
      <c r="A81" s="165"/>
      <c r="B81" s="166">
        <v>1900</v>
      </c>
      <c r="C81" s="172">
        <f>ROUND(C158*Содержание!$H$8*(1+$F$10)*(1-$F$11)*(1-$K$10),0)</f>
        <v>50711</v>
      </c>
      <c r="D81" s="172">
        <f>ROUND(D158*Содержание!$H$8*(1+$F$10)*(1-$F$11)*(1-$K$10),0)</f>
        <v>52140</v>
      </c>
      <c r="E81" s="172">
        <f>ROUND(E158*Содержание!$H$8*(1+$F$10)*(1-$F$11)*(1-$K$10),0)</f>
        <v>58300</v>
      </c>
      <c r="F81" s="172">
        <f>ROUND(F158*Содержание!$H$8*(1+$F$10)*(1-$F$11)*(1-$K$10),0)</f>
        <v>65085</v>
      </c>
      <c r="G81" s="172">
        <f>ROUND(G158*Содержание!$H$8*(1+$F$10)*(1-$F$11)*(1-$K$10),0)</f>
        <v>72674</v>
      </c>
      <c r="H81" s="165"/>
      <c r="I81" s="166">
        <v>1900</v>
      </c>
      <c r="J81" s="172">
        <f>ROUND(J158*Содержание!$H$8*(1+$F$10)*(1-$F$11)*(1-$K$10),0)</f>
        <v>55800</v>
      </c>
      <c r="K81" s="172">
        <f>ROUND(K158*Содержание!$H$8*(1+$F$10)*(1-$F$11)*(1-$K$10),0)</f>
        <v>57318</v>
      </c>
      <c r="L81" s="172">
        <f>ROUND(L158*Содержание!$H$8*(1+$F$10)*(1-$F$11)*(1-$K$10),0)</f>
        <v>64103</v>
      </c>
      <c r="M81" s="172">
        <f>ROUND(M158*Содержание!$H$8*(1+$F$10)*(1-$F$11)*(1-$K$10),0)</f>
        <v>71603</v>
      </c>
      <c r="N81" s="172">
        <f>ROUND(N158*Содержание!$H$8*(1+$F$10)*(1-$F$11)*(1-$K$10),0)</f>
        <v>79906</v>
      </c>
      <c r="O81" s="165"/>
    </row>
    <row r="82" spans="1:15" s="339" customFormat="1" ht="16.5" customHeight="1">
      <c r="A82" s="165"/>
      <c r="B82" s="166">
        <v>1925</v>
      </c>
      <c r="C82" s="172">
        <f>ROUND(C159*Содержание!$H$8*(1+$F$10)*(1-$F$11)*(1-$K$10),0)</f>
        <v>51425</v>
      </c>
      <c r="D82" s="172">
        <f>ROUND(D159*Содержание!$H$8*(1+$F$10)*(1-$F$11)*(1-$K$10),0)</f>
        <v>52854</v>
      </c>
      <c r="E82" s="172">
        <f>ROUND(E159*Содержание!$H$8*(1+$F$10)*(1-$F$11)*(1-$K$10),0)</f>
        <v>58925</v>
      </c>
      <c r="F82" s="172">
        <f>ROUND(F159*Содержание!$H$8*(1+$F$10)*(1-$F$11)*(1-$K$10),0)</f>
        <v>66067</v>
      </c>
      <c r="G82" s="172">
        <f>ROUND(G159*Содержание!$H$8*(1+$F$10)*(1-$F$11)*(1-$K$10),0)</f>
        <v>73567</v>
      </c>
      <c r="H82" s="165"/>
      <c r="I82" s="166">
        <v>1925</v>
      </c>
      <c r="J82" s="172">
        <f>ROUND(J159*Содержание!$H$8*(1+$F$10)*(1-$F$11)*(1-$K$10),0)</f>
        <v>56604</v>
      </c>
      <c r="K82" s="172">
        <f>ROUND(K159*Содержание!$H$8*(1+$F$10)*(1-$F$11)*(1-$K$10),0)</f>
        <v>58121</v>
      </c>
      <c r="L82" s="172">
        <f>ROUND(L159*Содержание!$H$8*(1+$F$10)*(1-$F$11)*(1-$K$10),0)</f>
        <v>64817</v>
      </c>
      <c r="M82" s="172">
        <f>ROUND(M159*Содержание!$H$8*(1+$F$10)*(1-$F$11)*(1-$K$10),0)</f>
        <v>72674</v>
      </c>
      <c r="N82" s="172">
        <f>ROUND(N159*Содержание!$H$8*(1+$F$10)*(1-$F$11)*(1-$K$10),0)</f>
        <v>80888</v>
      </c>
      <c r="O82" s="165"/>
    </row>
    <row r="83" spans="1:15" s="339" customFormat="1" ht="16.5" customHeight="1">
      <c r="A83" s="165"/>
      <c r="B83" s="166">
        <v>1950</v>
      </c>
      <c r="C83" s="172">
        <f>ROUND(C160*Содержание!$H$8*(1+$F$10)*(1-$F$11)*(1-$K$10),0)</f>
        <v>52140</v>
      </c>
      <c r="D83" s="172">
        <f>ROUND(D160*Содержание!$H$8*(1+$F$10)*(1-$F$11)*(1-$K$10),0)</f>
        <v>53568</v>
      </c>
      <c r="E83" s="172">
        <f>ROUND(E160*Содержание!$H$8*(1+$F$10)*(1-$F$11)*(1-$K$10),0)</f>
        <v>59550</v>
      </c>
      <c r="F83" s="172">
        <f>ROUND(F160*Содержание!$H$8*(1+$F$10)*(1-$F$11)*(1-$K$10),0)</f>
        <v>67049</v>
      </c>
      <c r="G83" s="172">
        <f>ROUND(G160*Содержание!$H$8*(1+$F$10)*(1-$F$11)*(1-$K$10),0)</f>
        <v>74460</v>
      </c>
      <c r="H83" s="165"/>
      <c r="I83" s="166">
        <v>1950</v>
      </c>
      <c r="J83" s="172">
        <f>ROUND(J160*Содержание!$H$8*(1+$F$10)*(1-$F$11)*(1-$K$10),0)</f>
        <v>57318</v>
      </c>
      <c r="K83" s="172">
        <f>ROUND(K160*Содержание!$H$8*(1+$F$10)*(1-$F$11)*(1-$K$10),0)</f>
        <v>58925</v>
      </c>
      <c r="L83" s="172">
        <f>ROUND(L160*Содержание!$H$8*(1+$F$10)*(1-$F$11)*(1-$K$10),0)</f>
        <v>65532</v>
      </c>
      <c r="M83" s="172">
        <f>ROUND(M160*Содержание!$H$8*(1+$F$10)*(1-$F$11)*(1-$K$10),0)</f>
        <v>73745</v>
      </c>
      <c r="N83" s="172">
        <f>ROUND(N160*Содержание!$H$8*(1+$F$10)*(1-$F$11)*(1-$K$10),0)</f>
        <v>81870</v>
      </c>
      <c r="O83" s="165"/>
    </row>
    <row r="84" spans="1:15" s="339" customFormat="1" ht="16.5" customHeight="1">
      <c r="A84" s="165"/>
      <c r="B84" s="166">
        <v>1975</v>
      </c>
      <c r="C84" s="172">
        <f>ROUND(C161*Содержание!$H$8*(1+$F$10)*(1-$F$11)*(1-$K$10),0)</f>
        <v>52854</v>
      </c>
      <c r="D84" s="172">
        <f>ROUND(D161*Содержание!$H$8*(1+$F$10)*(1-$F$11)*(1-$K$10),0)</f>
        <v>54282</v>
      </c>
      <c r="E84" s="172">
        <f>ROUND(E161*Содержание!$H$8*(1+$F$10)*(1-$F$11)*(1-$K$10),0)</f>
        <v>60175</v>
      </c>
      <c r="F84" s="172">
        <f>ROUND(F161*Содержание!$H$8*(1+$F$10)*(1-$F$11)*(1-$K$10),0)</f>
        <v>68031</v>
      </c>
      <c r="G84" s="172">
        <f>ROUND(G161*Содержание!$H$8*(1+$F$10)*(1-$F$11)*(1-$K$10),0)</f>
        <v>75352</v>
      </c>
      <c r="H84" s="165"/>
      <c r="I84" s="166">
        <v>1975</v>
      </c>
      <c r="J84" s="172">
        <f>ROUND(J161*Содержание!$H$8*(1+$F$10)*(1-$F$11)*(1-$K$10),0)</f>
        <v>58121</v>
      </c>
      <c r="K84" s="172">
        <f>ROUND(K161*Содержание!$H$8*(1+$F$10)*(1-$F$11)*(1-$K$10),0)</f>
        <v>59728</v>
      </c>
      <c r="L84" s="172">
        <f>ROUND(L161*Содержание!$H$8*(1+$F$10)*(1-$F$11)*(1-$K$10),0)</f>
        <v>66156</v>
      </c>
      <c r="M84" s="172">
        <f>ROUND(M161*Содержание!$H$8*(1+$F$10)*(1-$F$11)*(1-$K$10),0)</f>
        <v>74817</v>
      </c>
      <c r="N84" s="172">
        <f>ROUND(N161*Содержание!$H$8*(1+$F$10)*(1-$F$11)*(1-$K$10),0)</f>
        <v>82852</v>
      </c>
      <c r="O84" s="165"/>
    </row>
    <row r="85" spans="1:15" s="339" customFormat="1" ht="16.5" customHeight="1">
      <c r="A85" s="165"/>
      <c r="B85" s="166">
        <v>2000</v>
      </c>
      <c r="C85" s="172">
        <f>ROUND(C162*Содержание!$H$8*(1+$F$10)*(1-$F$11)*(1-$K$10),0)</f>
        <v>53657</v>
      </c>
      <c r="D85" s="172">
        <f>ROUND(D162*Содержание!$H$8*(1+$F$10)*(1-$F$11)*(1-$K$10),0)</f>
        <v>55086</v>
      </c>
      <c r="E85" s="172">
        <f>ROUND(E162*Содержание!$H$8*(1+$F$10)*(1-$F$11)*(1-$K$10),0)</f>
        <v>60710</v>
      </c>
      <c r="F85" s="172">
        <f>ROUND(F162*Содержание!$H$8*(1+$F$10)*(1-$F$11)*(1-$K$10),0)</f>
        <v>68924</v>
      </c>
      <c r="G85" s="172">
        <f>ROUND(G162*Содержание!$H$8*(1+$F$10)*(1-$F$11)*(1-$K$10),0)</f>
        <v>76067</v>
      </c>
      <c r="H85" s="165"/>
      <c r="I85" s="166">
        <v>2000</v>
      </c>
      <c r="J85" s="172">
        <f>ROUND(J162*Содержание!$H$8*(1+$F$10)*(1-$F$11)*(1-$K$10),0)</f>
        <v>59014</v>
      </c>
      <c r="K85" s="172">
        <f>ROUND(K162*Содержание!$H$8*(1+$F$10)*(1-$F$11)*(1-$K$10),0)</f>
        <v>60621</v>
      </c>
      <c r="L85" s="172">
        <f>ROUND(L162*Содержание!$H$8*(1+$F$10)*(1-$F$11)*(1-$K$10),0)</f>
        <v>66781</v>
      </c>
      <c r="M85" s="172">
        <f>ROUND(M162*Содержание!$H$8*(1+$F$10)*(1-$F$11)*(1-$K$10),0)</f>
        <v>75799</v>
      </c>
      <c r="N85" s="172">
        <f>ROUND(N162*Содержание!$H$8*(1+$F$10)*(1-$F$11)*(1-$K$10),0)</f>
        <v>83655</v>
      </c>
      <c r="O85" s="165"/>
    </row>
    <row r="86" spans="1:15" s="339" customFormat="1" ht="16.5" customHeight="1">
      <c r="A86" s="165"/>
      <c r="B86" s="166">
        <v>2025</v>
      </c>
      <c r="C86" s="172">
        <f>ROUND(C163*Содержание!$H$8*(1+$F$10)*(1-$F$11)*(1-$K$10),0)</f>
        <v>54282</v>
      </c>
      <c r="D86" s="172">
        <f>ROUND(D163*Содержание!$H$8*(1+$F$10)*(1-$F$11)*(1-$K$10),0)</f>
        <v>55711</v>
      </c>
      <c r="E86" s="172">
        <f>ROUND(E163*Содержание!$H$8*(1+$F$10)*(1-$F$11)*(1-$K$10),0)</f>
        <v>61603</v>
      </c>
      <c r="F86" s="172">
        <f>ROUND(F163*Содержание!$H$8*(1+$F$10)*(1-$F$11)*(1-$K$10),0)</f>
        <v>69728</v>
      </c>
      <c r="G86" s="172">
        <f>ROUND(G163*Содержание!$H$8*(1+$F$10)*(1-$F$11)*(1-$K$10),0)</f>
        <v>77049</v>
      </c>
      <c r="H86" s="165"/>
      <c r="I86" s="166">
        <v>2025</v>
      </c>
      <c r="J86" s="172">
        <f>ROUND(J163*Содержание!$H$8*(1+$F$10)*(1-$F$11)*(1-$K$10),0)</f>
        <v>59728</v>
      </c>
      <c r="K86" s="172">
        <f>ROUND(K163*Содержание!$H$8*(1+$F$10)*(1-$F$11)*(1-$K$10),0)</f>
        <v>61246</v>
      </c>
      <c r="L86" s="172">
        <f>ROUND(L163*Содержание!$H$8*(1+$F$10)*(1-$F$11)*(1-$K$10),0)</f>
        <v>67764</v>
      </c>
      <c r="M86" s="172">
        <f>ROUND(M163*Содержание!$H$8*(1+$F$10)*(1-$F$11)*(1-$K$10),0)</f>
        <v>76692</v>
      </c>
      <c r="N86" s="172">
        <f>ROUND(N163*Содержание!$H$8*(1+$F$10)*(1-$F$11)*(1-$K$10),0)</f>
        <v>84727</v>
      </c>
      <c r="O86" s="165"/>
    </row>
    <row r="87" spans="1:15" s="339" customFormat="1" ht="16.5" customHeight="1">
      <c r="A87" s="165"/>
      <c r="B87" s="166">
        <v>2050</v>
      </c>
      <c r="C87" s="172">
        <f>ROUND(C164*Содержание!$H$8*(1+$F$10)*(1-$F$11)*(1-$K$10),0)</f>
        <v>54907</v>
      </c>
      <c r="D87" s="172">
        <f>ROUND(D164*Содержание!$H$8*(1+$F$10)*(1-$F$11)*(1-$K$10),0)</f>
        <v>56336</v>
      </c>
      <c r="E87" s="172">
        <f>ROUND(E164*Содержание!$H$8*(1+$F$10)*(1-$F$11)*(1-$K$10),0)</f>
        <v>62496</v>
      </c>
      <c r="F87" s="172">
        <f>ROUND(F164*Содержание!$H$8*(1+$F$10)*(1-$F$11)*(1-$K$10),0)</f>
        <v>70531</v>
      </c>
      <c r="G87" s="172">
        <f>ROUND(G164*Содержание!$H$8*(1+$F$10)*(1-$F$11)*(1-$K$10),0)</f>
        <v>78031</v>
      </c>
      <c r="H87" s="165"/>
      <c r="I87" s="166">
        <v>2050</v>
      </c>
      <c r="J87" s="172">
        <f>ROUND(J164*Содержание!$H$8*(1+$F$10)*(1-$F$11)*(1-$K$10),0)</f>
        <v>60443</v>
      </c>
      <c r="K87" s="172">
        <f>ROUND(K164*Содержание!$H$8*(1+$F$10)*(1-$F$11)*(1-$K$10),0)</f>
        <v>61960</v>
      </c>
      <c r="L87" s="172">
        <f>ROUND(L164*Содержание!$H$8*(1+$F$10)*(1-$F$11)*(1-$K$10),0)</f>
        <v>68746</v>
      </c>
      <c r="M87" s="172">
        <f>ROUND(M164*Содержание!$H$8*(1+$F$10)*(1-$F$11)*(1-$K$10),0)</f>
        <v>77584</v>
      </c>
      <c r="N87" s="172">
        <f>ROUND(N164*Содержание!$H$8*(1+$F$10)*(1-$F$11)*(1-$K$10),0)</f>
        <v>85798</v>
      </c>
      <c r="O87" s="165"/>
    </row>
    <row r="88" spans="1:15" s="339" customFormat="1" ht="16.5" customHeight="1">
      <c r="A88" s="165"/>
      <c r="B88" s="166">
        <v>2075</v>
      </c>
      <c r="C88" s="172">
        <f>ROUND(C165*Содержание!$H$8*(1+$F$10)*(1-$F$11)*(1-$K$10),0)</f>
        <v>55532</v>
      </c>
      <c r="D88" s="172">
        <f>ROUND(D165*Содержание!$H$8*(1+$F$10)*(1-$F$11)*(1-$K$10),0)</f>
        <v>56961</v>
      </c>
      <c r="E88" s="172">
        <f>ROUND(E165*Содержание!$H$8*(1+$F$10)*(1-$F$11)*(1-$K$10),0)</f>
        <v>63389</v>
      </c>
      <c r="F88" s="172">
        <f>ROUND(F165*Содержание!$H$8*(1+$F$10)*(1-$F$11)*(1-$K$10),0)</f>
        <v>71335</v>
      </c>
      <c r="G88" s="172">
        <f>ROUND(G165*Содержание!$H$8*(1+$F$10)*(1-$F$11)*(1-$K$10),0)</f>
        <v>79013</v>
      </c>
      <c r="H88" s="165"/>
      <c r="I88" s="166">
        <v>2075</v>
      </c>
      <c r="J88" s="172">
        <f>ROUND(J165*Содержание!$H$8*(1+$F$10)*(1-$F$11)*(1-$K$10),0)</f>
        <v>61068</v>
      </c>
      <c r="K88" s="172">
        <f>ROUND(K165*Содержание!$H$8*(1+$F$10)*(1-$F$11)*(1-$K$10),0)</f>
        <v>62675</v>
      </c>
      <c r="L88" s="172">
        <f>ROUND(L165*Содержание!$H$8*(1+$F$10)*(1-$F$11)*(1-$K$10),0)</f>
        <v>69728</v>
      </c>
      <c r="M88" s="172">
        <f>ROUND(M165*Содержание!$H$8*(1+$F$10)*(1-$F$11)*(1-$K$10),0)</f>
        <v>78477</v>
      </c>
      <c r="N88" s="172">
        <f>ROUND(N165*Содержание!$H$8*(1+$F$10)*(1-$F$11)*(1-$K$10),0)</f>
        <v>86959</v>
      </c>
      <c r="O88" s="165"/>
    </row>
    <row r="89" spans="1:15" s="339" customFormat="1" ht="16.5" customHeight="1">
      <c r="A89" s="165"/>
      <c r="B89" s="166">
        <v>2100</v>
      </c>
      <c r="C89" s="172">
        <f>ROUND(C166*Содержание!$H$8*(1+$F$10)*(1-$F$11)*(1-$K$10),0)</f>
        <v>56157</v>
      </c>
      <c r="D89" s="172">
        <f>ROUND(D166*Содержание!$H$8*(1+$F$10)*(1-$F$11)*(1-$K$10),0)</f>
        <v>57586</v>
      </c>
      <c r="E89" s="172">
        <f>ROUND(E166*Содержание!$H$8*(1+$F$10)*(1-$F$11)*(1-$K$10),0)</f>
        <v>64282</v>
      </c>
      <c r="F89" s="172">
        <f>ROUND(F166*Содержание!$H$8*(1+$F$10)*(1-$F$11)*(1-$K$10),0)</f>
        <v>72138</v>
      </c>
      <c r="G89" s="172">
        <f>ROUND(G166*Содержание!$H$8*(1+$F$10)*(1-$F$11)*(1-$K$10),0)</f>
        <v>79995</v>
      </c>
      <c r="H89" s="165"/>
      <c r="I89" s="166">
        <v>2100</v>
      </c>
      <c r="J89" s="172">
        <f>ROUND(J166*Содержание!$H$8*(1+$F$10)*(1-$F$11)*(1-$K$10),0)</f>
        <v>61782</v>
      </c>
      <c r="K89" s="172">
        <f>ROUND(K166*Содержание!$H$8*(1+$F$10)*(1-$F$11)*(1-$K$10),0)</f>
        <v>63389</v>
      </c>
      <c r="L89" s="172">
        <f>ROUND(L166*Содержание!$H$8*(1+$F$10)*(1-$F$11)*(1-$K$10),0)</f>
        <v>70710</v>
      </c>
      <c r="M89" s="172">
        <f>ROUND(M166*Содержание!$H$8*(1+$F$10)*(1-$F$11)*(1-$K$10),0)</f>
        <v>79370</v>
      </c>
      <c r="N89" s="172">
        <f>ROUND(N166*Содержание!$H$8*(1+$F$10)*(1-$F$11)*(1-$K$10),0)</f>
        <v>88030</v>
      </c>
      <c r="O89" s="165"/>
    </row>
    <row r="90" spans="1:15" s="339" customFormat="1" ht="16.5" customHeight="1">
      <c r="A90" s="165"/>
      <c r="B90" s="258">
        <v>2125</v>
      </c>
      <c r="C90" s="172">
        <f>ROUND(C167*Содержание!$H$8*(1+$F$10)*(1-$F$11)*(1-$K$10),0)</f>
        <v>56961</v>
      </c>
      <c r="D90" s="172">
        <f>ROUND(D167*Содержание!$H$8*(1+$F$10)*(1-$F$11)*(1-$K$10),0)</f>
        <v>58389</v>
      </c>
      <c r="E90" s="172">
        <f>ROUND(E167*Содержание!$H$8*(1+$F$10)*(1-$F$11)*(1-$K$10),0)</f>
        <v>65085</v>
      </c>
      <c r="F90" s="172">
        <f>ROUND(F167*Содержание!$H$8*(1+$F$10)*(1-$F$11)*(1-$K$10),0)</f>
        <v>72942</v>
      </c>
      <c r="G90" s="172">
        <f>ROUND(G167*Содержание!$H$8*(1+$F$10)*(1-$F$11)*(1-$K$10),0)</f>
        <v>81156</v>
      </c>
      <c r="H90" s="165"/>
      <c r="I90" s="258">
        <v>2125</v>
      </c>
      <c r="J90" s="172">
        <f>ROUND(J167*Содержание!$H$8*(1+$F$10)*(1-$F$11)*(1-$K$10),0)</f>
        <v>62675</v>
      </c>
      <c r="K90" s="172">
        <f>ROUND(K167*Содержание!$H$8*(1+$F$10)*(1-$F$11)*(1-$K$10),0)</f>
        <v>64192</v>
      </c>
      <c r="L90" s="172">
        <f>ROUND(L167*Содержание!$H$8*(1+$F$10)*(1-$F$11)*(1-$K$10),0)</f>
        <v>71603</v>
      </c>
      <c r="M90" s="172">
        <f>ROUND(M167*Содержание!$H$8*(1+$F$10)*(1-$F$11)*(1-$K$10),0)</f>
        <v>80263</v>
      </c>
      <c r="N90" s="172">
        <f>ROUND(N167*Содержание!$H$8*(1+$F$10)*(1-$F$11)*(1-$K$10),0)</f>
        <v>89280</v>
      </c>
      <c r="O90" s="165"/>
    </row>
    <row r="91" spans="1:15" s="339" customFormat="1" ht="16.5" customHeight="1">
      <c r="A91" s="165"/>
      <c r="B91" s="166">
        <v>2150</v>
      </c>
      <c r="C91" s="172">
        <f>ROUND(C168*Содержание!$H$8*(1+$F$10)*(1-$F$11)*(1-$K$10),0)</f>
        <v>57764</v>
      </c>
      <c r="D91" s="172">
        <f>ROUND(D168*Содержание!$H$8*(1+$F$10)*(1-$F$11)*(1-$K$10),0)</f>
        <v>59282</v>
      </c>
      <c r="E91" s="172">
        <f>ROUND(E168*Содержание!$H$8*(1+$F$10)*(1-$F$11)*(1-$K$10),0)</f>
        <v>66067</v>
      </c>
      <c r="F91" s="172">
        <f>ROUND(F168*Содержание!$H$8*(1+$F$10)*(1-$F$11)*(1-$K$10),0)</f>
        <v>73924</v>
      </c>
      <c r="G91" s="172">
        <f>ROUND(G168*Содержание!$H$8*(1+$F$10)*(1-$F$11)*(1-$K$10),0)</f>
        <v>82227</v>
      </c>
      <c r="H91" s="165"/>
      <c r="I91" s="166">
        <v>2150</v>
      </c>
      <c r="J91" s="172">
        <f>ROUND(J168*Содержание!$H$8*(1+$F$10)*(1-$F$11)*(1-$K$10),0)</f>
        <v>63567</v>
      </c>
      <c r="K91" s="172">
        <f>ROUND(K168*Содержание!$H$8*(1+$F$10)*(1-$F$11)*(1-$K$10),0)</f>
        <v>65174</v>
      </c>
      <c r="L91" s="172">
        <f>ROUND(L168*Содержание!$H$8*(1+$F$10)*(1-$F$11)*(1-$K$10),0)</f>
        <v>72674</v>
      </c>
      <c r="M91" s="172">
        <f>ROUND(M168*Содержание!$H$8*(1+$F$10)*(1-$F$11)*(1-$K$10),0)</f>
        <v>81334</v>
      </c>
      <c r="N91" s="172">
        <f>ROUND(N168*Содержание!$H$8*(1+$F$10)*(1-$F$11)*(1-$K$10),0)</f>
        <v>90441</v>
      </c>
      <c r="O91" s="165"/>
    </row>
    <row r="92" spans="1:15" s="339" customFormat="1" ht="16.5" customHeight="1">
      <c r="A92" s="165"/>
      <c r="B92" s="166">
        <v>2175</v>
      </c>
      <c r="C92" s="172">
        <f>ROUND(C169*Содержание!$H$8*(1+$F$10)*(1-$F$11)*(1-$K$10),0)</f>
        <v>58568</v>
      </c>
      <c r="D92" s="172">
        <f>ROUND(D169*Содержание!$H$8*(1+$F$10)*(1-$F$11)*(1-$K$10),0)</f>
        <v>60175</v>
      </c>
      <c r="E92" s="172">
        <f>ROUND(E169*Содержание!$H$8*(1+$F$10)*(1-$F$11)*(1-$K$10),0)</f>
        <v>67049</v>
      </c>
      <c r="F92" s="172">
        <f>ROUND(F169*Содержание!$H$8*(1+$F$10)*(1-$F$11)*(1-$K$10),0)</f>
        <v>74906</v>
      </c>
      <c r="G92" s="172">
        <f>ROUND(G169*Содержание!$H$8*(1+$F$10)*(1-$F$11)*(1-$K$10),0)</f>
        <v>83298</v>
      </c>
      <c r="H92" s="205"/>
      <c r="I92" s="166">
        <v>2175</v>
      </c>
      <c r="J92" s="172">
        <f>ROUND(J169*Содержание!$H$8*(1+$F$10)*(1-$F$11)*(1-$K$10),0)</f>
        <v>64460</v>
      </c>
      <c r="K92" s="172">
        <f>ROUND(K169*Содержание!$H$8*(1+$F$10)*(1-$F$11)*(1-$K$10),0)</f>
        <v>66156</v>
      </c>
      <c r="L92" s="172">
        <f>ROUND(L169*Содержание!$H$8*(1+$F$10)*(1-$F$11)*(1-$K$10),0)</f>
        <v>73745</v>
      </c>
      <c r="M92" s="172">
        <f>ROUND(M169*Содержание!$H$8*(1+$F$10)*(1-$F$11)*(1-$K$10),0)</f>
        <v>82405</v>
      </c>
      <c r="N92" s="172">
        <f>ROUND(N169*Содержание!$H$8*(1+$F$10)*(1-$F$11)*(1-$K$10),0)</f>
        <v>91601</v>
      </c>
      <c r="O92" s="165"/>
    </row>
    <row r="93" spans="1:15" ht="24" customHeight="1">
      <c r="A93" s="747" t="s">
        <v>517</v>
      </c>
      <c r="B93" s="747"/>
      <c r="C93" s="747"/>
      <c r="D93" s="747"/>
      <c r="E93" s="747"/>
      <c r="F93" s="747"/>
      <c r="G93" s="747"/>
      <c r="H93" s="747"/>
      <c r="I93" s="747"/>
      <c r="J93" s="747"/>
      <c r="K93" s="747"/>
      <c r="L93" s="747"/>
      <c r="M93" s="747"/>
      <c r="N93" s="747"/>
      <c r="O93" s="165"/>
    </row>
    <row r="94" spans="1:15">
      <c r="A94" s="131" t="s">
        <v>516</v>
      </c>
      <c r="B94" s="165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</row>
    <row r="95" spans="1:15" ht="17.25">
      <c r="A95" s="152" t="s">
        <v>570</v>
      </c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</row>
    <row r="96" spans="1:15" hidden="1" outlineLevel="1"/>
    <row r="97" spans="1:14" hidden="1" outlineLevel="1">
      <c r="A97" s="742" t="s">
        <v>417</v>
      </c>
      <c r="B97" s="742"/>
      <c r="C97" s="742"/>
      <c r="D97" s="742"/>
      <c r="E97" s="742"/>
      <c r="F97" s="742"/>
      <c r="G97" s="742"/>
      <c r="H97" s="165"/>
      <c r="I97" s="743" t="s">
        <v>802</v>
      </c>
      <c r="J97" s="743"/>
      <c r="K97" s="743"/>
      <c r="L97" s="743"/>
      <c r="M97" s="743"/>
      <c r="N97" s="743"/>
    </row>
    <row r="98" spans="1:14" ht="15.75" hidden="1" outlineLevel="1" thickBot="1">
      <c r="A98" s="742" t="s">
        <v>418</v>
      </c>
      <c r="B98" s="742"/>
      <c r="C98" s="742"/>
      <c r="D98" s="742"/>
      <c r="E98" s="742"/>
      <c r="F98" s="742"/>
      <c r="G98" s="742"/>
      <c r="H98" s="165"/>
      <c r="I98" s="746"/>
      <c r="J98" s="746"/>
      <c r="K98" s="746"/>
      <c r="L98" s="746"/>
      <c r="M98" s="746"/>
      <c r="N98" s="746"/>
    </row>
    <row r="99" spans="1:14" hidden="1" outlineLevel="1">
      <c r="A99" s="165"/>
      <c r="B99" s="166" t="s">
        <v>111</v>
      </c>
      <c r="C99" s="166">
        <v>875</v>
      </c>
      <c r="D99" s="166">
        <v>900</v>
      </c>
      <c r="E99" s="166">
        <v>1000</v>
      </c>
      <c r="F99" s="166">
        <v>1125</v>
      </c>
      <c r="G99" s="166">
        <v>1250</v>
      </c>
      <c r="H99" s="165"/>
      <c r="I99" s="166" t="s">
        <v>111</v>
      </c>
      <c r="J99" s="166">
        <v>875</v>
      </c>
      <c r="K99" s="166">
        <v>900</v>
      </c>
      <c r="L99" s="166">
        <v>1000</v>
      </c>
      <c r="M99" s="166">
        <v>1125</v>
      </c>
      <c r="N99" s="166">
        <v>1250</v>
      </c>
    </row>
    <row r="100" spans="1:14" hidden="1" outlineLevel="1">
      <c r="A100" s="165"/>
      <c r="B100" s="166">
        <v>1895</v>
      </c>
      <c r="C100" s="380">
        <v>48267.782618644036</v>
      </c>
      <c r="D100" s="380">
        <v>49663.406349152538</v>
      </c>
      <c r="E100" s="380">
        <v>55496.42813898305</v>
      </c>
      <c r="F100" s="380">
        <v>61964.039211864401</v>
      </c>
      <c r="G100" s="380">
        <v>69226.954916949151</v>
      </c>
      <c r="H100" s="165"/>
      <c r="I100" s="166">
        <v>1895</v>
      </c>
      <c r="J100" s="380">
        <v>53094.560880508441</v>
      </c>
      <c r="K100" s="380">
        <v>54629.746984067795</v>
      </c>
      <c r="L100" s="380">
        <v>61046.070952881353</v>
      </c>
      <c r="M100" s="380">
        <v>68160.443133050852</v>
      </c>
      <c r="N100" s="380">
        <v>76149.650408644084</v>
      </c>
    </row>
    <row r="101" spans="1:14" hidden="1" outlineLevel="1">
      <c r="A101" s="165"/>
      <c r="B101" s="166">
        <v>2000</v>
      </c>
      <c r="C101" s="380">
        <v>51063.75700169491</v>
      </c>
      <c r="D101" s="380">
        <v>52505.468222033902</v>
      </c>
      <c r="E101" s="380">
        <v>57894.159340677972</v>
      </c>
      <c r="F101" s="380">
        <v>65635.675901694922</v>
      </c>
      <c r="G101" s="380">
        <v>72443.625361016937</v>
      </c>
      <c r="H101" s="165"/>
      <c r="I101" s="166">
        <v>2000</v>
      </c>
      <c r="J101" s="380">
        <v>56170.132701864401</v>
      </c>
      <c r="K101" s="380">
        <v>57756.015044237298</v>
      </c>
      <c r="L101" s="380">
        <v>63683.575274745774</v>
      </c>
      <c r="M101" s="380">
        <v>72199.243491864414</v>
      </c>
      <c r="N101" s="380">
        <v>79687.987897118626</v>
      </c>
    </row>
    <row r="102" spans="1:14" hidden="1" outlineLevel="1">
      <c r="A102" s="165"/>
      <c r="B102" s="166">
        <v>2125</v>
      </c>
      <c r="C102" s="380">
        <v>54292.244750847451</v>
      </c>
      <c r="D102" s="380">
        <v>55661.870410169489</v>
      </c>
      <c r="E102" s="380">
        <v>61964.039211864401</v>
      </c>
      <c r="F102" s="380">
        <v>69497.571203389831</v>
      </c>
      <c r="G102" s="380">
        <v>77333.626205084744</v>
      </c>
      <c r="H102" s="165"/>
      <c r="I102" s="166">
        <v>2125</v>
      </c>
      <c r="J102" s="380">
        <v>59721.469225932204</v>
      </c>
      <c r="K102" s="380">
        <v>61228.05745118644</v>
      </c>
      <c r="L102" s="380">
        <v>68160.443133050852</v>
      </c>
      <c r="M102" s="380">
        <v>76447.328323728812</v>
      </c>
      <c r="N102" s="380">
        <v>85066.988825593216</v>
      </c>
    </row>
    <row r="103" spans="1:14" hidden="1" outlineLevel="1">
      <c r="A103" s="165"/>
      <c r="B103" s="166">
        <v>2250</v>
      </c>
      <c r="C103" s="380">
        <v>57239.480638983048</v>
      </c>
      <c r="D103" s="380">
        <v>58870.268740677959</v>
      </c>
      <c r="E103" s="380">
        <v>65635.675901694922</v>
      </c>
      <c r="F103" s="380">
        <v>73321.651128813552</v>
      </c>
      <c r="G103" s="380">
        <v>81405.869537288119</v>
      </c>
      <c r="H103" s="165"/>
      <c r="I103" s="166">
        <v>2250</v>
      </c>
      <c r="J103" s="380">
        <v>62963.428702881356</v>
      </c>
      <c r="K103" s="380">
        <v>64757.295614745759</v>
      </c>
      <c r="L103" s="380">
        <v>72199.243491864414</v>
      </c>
      <c r="M103" s="380">
        <v>80653.81624169492</v>
      </c>
      <c r="N103" s="380">
        <v>89546.456491016928</v>
      </c>
    </row>
    <row r="104" spans="1:14" hidden="1" outlineLevel="1">
      <c r="A104" s="165"/>
      <c r="B104" s="204"/>
      <c r="C104" s="205"/>
      <c r="D104" s="205"/>
      <c r="E104" s="205"/>
      <c r="F104" s="205"/>
      <c r="G104" s="205"/>
      <c r="H104" s="165"/>
      <c r="I104" s="204"/>
      <c r="J104" s="205"/>
      <c r="K104" s="205"/>
      <c r="L104" s="205"/>
      <c r="M104" s="205"/>
      <c r="N104" s="205"/>
    </row>
    <row r="105" spans="1:14" hidden="1" outlineLevel="1">
      <c r="B105" s="167" t="s">
        <v>419</v>
      </c>
      <c r="C105" s="191"/>
      <c r="D105" s="191"/>
      <c r="E105" s="191"/>
      <c r="F105" s="191"/>
      <c r="G105" s="191"/>
      <c r="H105" s="191"/>
      <c r="I105" s="167" t="s">
        <v>420</v>
      </c>
      <c r="J105" s="191"/>
      <c r="K105" s="191"/>
      <c r="L105" s="191"/>
      <c r="M105" s="191"/>
      <c r="N105" s="191"/>
    </row>
    <row r="106" spans="1:14" hidden="1" outlineLevel="1">
      <c r="B106" s="166" t="s">
        <v>111</v>
      </c>
      <c r="C106" s="166">
        <v>875</v>
      </c>
      <c r="D106" s="166">
        <v>900</v>
      </c>
      <c r="E106" s="166">
        <v>1000</v>
      </c>
      <c r="F106" s="166">
        <v>1125</v>
      </c>
      <c r="G106" s="166">
        <v>1250</v>
      </c>
      <c r="H106" s="165"/>
      <c r="I106" s="166" t="s">
        <v>111</v>
      </c>
      <c r="J106" s="166">
        <v>875</v>
      </c>
      <c r="K106" s="166">
        <v>900</v>
      </c>
      <c r="L106" s="166">
        <v>1000</v>
      </c>
      <c r="M106" s="166">
        <v>1125</v>
      </c>
      <c r="N106" s="166">
        <v>1250</v>
      </c>
    </row>
    <row r="107" spans="1:14" hidden="1" outlineLevel="1">
      <c r="B107" s="359">
        <v>1785</v>
      </c>
      <c r="C107" s="435">
        <v>47764.799999999996</v>
      </c>
      <c r="D107" s="435">
        <v>49193.279999999999</v>
      </c>
      <c r="E107" s="435">
        <v>55889.279999999999</v>
      </c>
      <c r="F107" s="435">
        <v>61246.079999999994</v>
      </c>
      <c r="G107" s="435">
        <v>69281.279999999999</v>
      </c>
      <c r="H107" s="165"/>
      <c r="I107" s="359">
        <v>1785</v>
      </c>
      <c r="J107" s="206">
        <v>52585.919999999998</v>
      </c>
      <c r="K107" s="206">
        <v>54103.679999999993</v>
      </c>
      <c r="L107" s="206">
        <v>61513.919999999998</v>
      </c>
      <c r="M107" s="206">
        <v>67406.399999999994</v>
      </c>
      <c r="N107" s="206">
        <v>76245.119999999995</v>
      </c>
    </row>
    <row r="108" spans="1:14" hidden="1" outlineLevel="1">
      <c r="B108" s="359">
        <v>1810</v>
      </c>
      <c r="C108" s="435">
        <v>48389.759999999995</v>
      </c>
      <c r="D108" s="435">
        <v>49818.239999999998</v>
      </c>
      <c r="E108" s="435">
        <v>56335.679999999993</v>
      </c>
      <c r="F108" s="435">
        <v>62049.599999999999</v>
      </c>
      <c r="G108" s="435">
        <v>69995.51999999999</v>
      </c>
      <c r="H108" s="165"/>
      <c r="I108" s="359">
        <v>1810</v>
      </c>
      <c r="J108" s="206">
        <v>53210.879999999997</v>
      </c>
      <c r="K108" s="206">
        <v>54817.919999999998</v>
      </c>
      <c r="L108" s="206">
        <v>61960.319999999992</v>
      </c>
      <c r="M108" s="206">
        <v>68299.199999999997</v>
      </c>
      <c r="N108" s="206">
        <v>76959.360000000001</v>
      </c>
    </row>
    <row r="109" spans="1:14" hidden="1" outlineLevel="1">
      <c r="B109" s="359">
        <v>1835</v>
      </c>
      <c r="C109" s="435">
        <v>49014.719999999994</v>
      </c>
      <c r="D109" s="435">
        <v>50443.199999999997</v>
      </c>
      <c r="E109" s="435">
        <v>56782.079999999994</v>
      </c>
      <c r="F109" s="435">
        <v>62853.119999999995</v>
      </c>
      <c r="G109" s="435">
        <v>70709.759999999995</v>
      </c>
      <c r="H109" s="165"/>
      <c r="I109" s="359">
        <v>1835</v>
      </c>
      <c r="J109" s="206">
        <v>53925.119999999995</v>
      </c>
      <c r="K109" s="206">
        <v>55532.159999999996</v>
      </c>
      <c r="L109" s="206">
        <v>62495.999999999993</v>
      </c>
      <c r="M109" s="206">
        <v>69102.720000000001</v>
      </c>
      <c r="N109" s="206">
        <v>77762.87999999999</v>
      </c>
    </row>
    <row r="110" spans="1:14" hidden="1" outlineLevel="1">
      <c r="B110" s="359">
        <v>1860</v>
      </c>
      <c r="C110" s="435">
        <v>49639.68</v>
      </c>
      <c r="D110" s="435">
        <v>51068.159999999996</v>
      </c>
      <c r="E110" s="435">
        <v>57228.479999999996</v>
      </c>
      <c r="F110" s="435">
        <v>63656.639999999992</v>
      </c>
      <c r="G110" s="435">
        <v>71424</v>
      </c>
      <c r="H110" s="165"/>
      <c r="I110" s="359">
        <v>1860</v>
      </c>
      <c r="J110" s="206">
        <v>54639.359999999993</v>
      </c>
      <c r="K110" s="206">
        <v>56157.119999999995</v>
      </c>
      <c r="L110" s="206">
        <v>62942.399999999994</v>
      </c>
      <c r="M110" s="206">
        <v>69995.51999999999</v>
      </c>
      <c r="N110" s="206">
        <v>78566.399999999994</v>
      </c>
    </row>
    <row r="111" spans="1:14" hidden="1" outlineLevel="1">
      <c r="B111" s="359">
        <v>1885</v>
      </c>
      <c r="C111" s="435">
        <v>50264.639999999999</v>
      </c>
      <c r="D111" s="435">
        <v>51693.119999999995</v>
      </c>
      <c r="E111" s="435">
        <v>57674.879999999997</v>
      </c>
      <c r="F111" s="435">
        <v>64460.159999999996</v>
      </c>
      <c r="G111" s="435">
        <v>72138.239999999991</v>
      </c>
      <c r="H111" s="165"/>
      <c r="I111" s="359">
        <v>1885</v>
      </c>
      <c r="J111" s="206">
        <v>55264.32</v>
      </c>
      <c r="K111" s="206">
        <v>56871.359999999993</v>
      </c>
      <c r="L111" s="206">
        <v>63478.079999999994</v>
      </c>
      <c r="M111" s="206">
        <v>70888.319999999992</v>
      </c>
      <c r="N111" s="206">
        <v>79369.919999999998</v>
      </c>
    </row>
    <row r="112" spans="1:14" hidden="1" outlineLevel="1">
      <c r="B112" s="359">
        <v>1910</v>
      </c>
      <c r="C112" s="435">
        <v>50711.039999999994</v>
      </c>
      <c r="D112" s="435">
        <v>52139.519999999997</v>
      </c>
      <c r="E112" s="435">
        <v>58299.839999999997</v>
      </c>
      <c r="F112" s="435">
        <v>65085.119999999995</v>
      </c>
      <c r="G112" s="435">
        <v>72673.919999999998</v>
      </c>
      <c r="H112" s="165"/>
      <c r="I112" s="359">
        <v>1910</v>
      </c>
      <c r="J112" s="206">
        <v>55799.999999999993</v>
      </c>
      <c r="K112" s="206">
        <v>57317.759999999995</v>
      </c>
      <c r="L112" s="206">
        <v>64103.039999999994</v>
      </c>
      <c r="M112" s="206">
        <v>71602.559999999998</v>
      </c>
      <c r="N112" s="206">
        <v>79905.599999999991</v>
      </c>
    </row>
    <row r="113" spans="2:14" hidden="1" outlineLevel="1">
      <c r="B113" s="359">
        <v>1935</v>
      </c>
      <c r="C113" s="435">
        <v>51425.279999999999</v>
      </c>
      <c r="D113" s="435">
        <v>52853.759999999995</v>
      </c>
      <c r="E113" s="435">
        <v>58924.799999999996</v>
      </c>
      <c r="F113" s="435">
        <v>66067.199999999997</v>
      </c>
      <c r="G113" s="435">
        <v>73566.720000000001</v>
      </c>
      <c r="H113" s="165"/>
      <c r="I113" s="359">
        <v>1935</v>
      </c>
      <c r="J113" s="206">
        <v>56603.519999999997</v>
      </c>
      <c r="K113" s="206">
        <v>58121.279999999999</v>
      </c>
      <c r="L113" s="206">
        <v>64817.279999999999</v>
      </c>
      <c r="M113" s="206">
        <v>72673.919999999998</v>
      </c>
      <c r="N113" s="206">
        <v>80887.679999999993</v>
      </c>
    </row>
    <row r="114" spans="2:14" hidden="1" outlineLevel="1">
      <c r="B114" s="359">
        <v>1960</v>
      </c>
      <c r="C114" s="435">
        <v>52139.519999999997</v>
      </c>
      <c r="D114" s="435">
        <v>53568</v>
      </c>
      <c r="E114" s="435">
        <v>59549.759999999995</v>
      </c>
      <c r="F114" s="435">
        <v>67049.279999999999</v>
      </c>
      <c r="G114" s="435">
        <v>74459.51999999999</v>
      </c>
      <c r="H114" s="165"/>
      <c r="I114" s="359">
        <v>1960</v>
      </c>
      <c r="J114" s="206">
        <v>57317.759999999995</v>
      </c>
      <c r="K114" s="206">
        <v>58924.799999999996</v>
      </c>
      <c r="L114" s="206">
        <v>65531.519999999997</v>
      </c>
      <c r="M114" s="206">
        <v>73745.279999999999</v>
      </c>
      <c r="N114" s="206">
        <v>81869.759999999995</v>
      </c>
    </row>
    <row r="115" spans="2:14" hidden="1" outlineLevel="1">
      <c r="B115" s="359">
        <v>1985</v>
      </c>
      <c r="C115" s="435">
        <v>52853.759999999995</v>
      </c>
      <c r="D115" s="435">
        <v>54282.239999999998</v>
      </c>
      <c r="E115" s="435">
        <v>60174.719999999994</v>
      </c>
      <c r="F115" s="435">
        <v>68031.360000000001</v>
      </c>
      <c r="G115" s="435">
        <v>75352.319999999992</v>
      </c>
      <c r="H115" s="165"/>
      <c r="I115" s="359">
        <v>1985</v>
      </c>
      <c r="J115" s="206">
        <v>58121.279999999999</v>
      </c>
      <c r="K115" s="206">
        <v>59728.319999999992</v>
      </c>
      <c r="L115" s="206">
        <v>66156.479999999996</v>
      </c>
      <c r="M115" s="206">
        <v>74816.639999999999</v>
      </c>
      <c r="N115" s="206">
        <v>82851.839999999997</v>
      </c>
    </row>
    <row r="116" spans="2:14" hidden="1" outlineLevel="1">
      <c r="B116" s="359">
        <v>2010</v>
      </c>
      <c r="C116" s="435">
        <v>53657.279999999999</v>
      </c>
      <c r="D116" s="435">
        <v>55085.759999999995</v>
      </c>
      <c r="E116" s="435">
        <v>60710.399999999994</v>
      </c>
      <c r="F116" s="435">
        <v>68924.159999999989</v>
      </c>
      <c r="G116" s="435">
        <v>76066.559999999998</v>
      </c>
      <c r="H116" s="165"/>
      <c r="I116" s="359">
        <v>2010</v>
      </c>
      <c r="J116" s="206">
        <v>59014.079999999994</v>
      </c>
      <c r="K116" s="206">
        <v>60621.119999999995</v>
      </c>
      <c r="L116" s="206">
        <v>66781.440000000002</v>
      </c>
      <c r="M116" s="206">
        <v>75798.720000000001</v>
      </c>
      <c r="N116" s="206">
        <v>83655.360000000001</v>
      </c>
    </row>
    <row r="117" spans="2:14" hidden="1" outlineLevel="1">
      <c r="B117" s="359">
        <v>2035</v>
      </c>
      <c r="C117" s="435">
        <v>54282.239999999998</v>
      </c>
      <c r="D117" s="435">
        <v>55710.719999999994</v>
      </c>
      <c r="E117" s="435">
        <v>61603.199999999997</v>
      </c>
      <c r="F117" s="435">
        <v>69727.679999999993</v>
      </c>
      <c r="G117" s="435">
        <v>77048.639999999999</v>
      </c>
      <c r="H117" s="165"/>
      <c r="I117" s="359">
        <v>2035</v>
      </c>
      <c r="J117" s="206">
        <v>59728.319999999992</v>
      </c>
      <c r="K117" s="206">
        <v>61246.079999999994</v>
      </c>
      <c r="L117" s="206">
        <v>67763.51999999999</v>
      </c>
      <c r="M117" s="206">
        <v>76691.51999999999</v>
      </c>
      <c r="N117" s="206">
        <v>84726.720000000001</v>
      </c>
    </row>
    <row r="118" spans="2:14" hidden="1" outlineLevel="1">
      <c r="B118" s="359">
        <v>2060</v>
      </c>
      <c r="C118" s="435">
        <v>54907.199999999997</v>
      </c>
      <c r="D118" s="435">
        <v>56335.679999999993</v>
      </c>
      <c r="E118" s="435">
        <v>62495.999999999993</v>
      </c>
      <c r="F118" s="435">
        <v>70531.199999999997</v>
      </c>
      <c r="G118" s="435">
        <v>78030.720000000001</v>
      </c>
      <c r="H118" s="165"/>
      <c r="I118" s="359">
        <v>2060</v>
      </c>
      <c r="J118" s="206">
        <v>60442.559999999998</v>
      </c>
      <c r="K118" s="206">
        <v>61960.319999999992</v>
      </c>
      <c r="L118" s="206">
        <v>68745.599999999991</v>
      </c>
      <c r="M118" s="206">
        <v>77584.319999999992</v>
      </c>
      <c r="N118" s="206">
        <v>85798.079999999987</v>
      </c>
    </row>
    <row r="119" spans="2:14" hidden="1" outlineLevel="1">
      <c r="B119" s="359">
        <v>2085</v>
      </c>
      <c r="C119" s="435">
        <v>55532.159999999996</v>
      </c>
      <c r="D119" s="435">
        <v>56960.639999999999</v>
      </c>
      <c r="E119" s="435">
        <v>63388.799999999996</v>
      </c>
      <c r="F119" s="435">
        <v>71334.720000000001</v>
      </c>
      <c r="G119" s="435">
        <v>79012.799999999988</v>
      </c>
      <c r="H119" s="165"/>
      <c r="I119" s="359">
        <v>2085</v>
      </c>
      <c r="J119" s="206">
        <v>61067.519999999997</v>
      </c>
      <c r="K119" s="206">
        <v>62674.559999999998</v>
      </c>
      <c r="L119" s="206">
        <v>69727.679999999993</v>
      </c>
      <c r="M119" s="206">
        <v>78477.119999999995</v>
      </c>
      <c r="N119" s="206">
        <v>86958.720000000001</v>
      </c>
    </row>
    <row r="120" spans="2:14" hidden="1" outlineLevel="1">
      <c r="B120" s="359">
        <v>2110</v>
      </c>
      <c r="C120" s="435">
        <v>56157.119999999995</v>
      </c>
      <c r="D120" s="435">
        <v>57585.599999999999</v>
      </c>
      <c r="E120" s="435">
        <v>64281.599999999999</v>
      </c>
      <c r="F120" s="435">
        <v>72138.239999999991</v>
      </c>
      <c r="G120" s="435">
        <v>79994.87999999999</v>
      </c>
      <c r="H120" s="165"/>
      <c r="I120" s="359">
        <v>2110</v>
      </c>
      <c r="J120" s="206">
        <v>61781.759999999995</v>
      </c>
      <c r="K120" s="206">
        <v>63388.799999999996</v>
      </c>
      <c r="L120" s="206">
        <v>70709.759999999995</v>
      </c>
      <c r="M120" s="206">
        <v>79369.919999999998</v>
      </c>
      <c r="N120" s="206">
        <v>88030.079999999987</v>
      </c>
    </row>
    <row r="121" spans="2:14" hidden="1" outlineLevel="1">
      <c r="B121" s="359">
        <v>2135</v>
      </c>
      <c r="C121" s="435">
        <v>56960.639999999999</v>
      </c>
      <c r="D121" s="435">
        <v>58389.119999999995</v>
      </c>
      <c r="E121" s="435">
        <v>65085.119999999995</v>
      </c>
      <c r="F121" s="435">
        <v>72941.759999999995</v>
      </c>
      <c r="G121" s="435">
        <v>81155.51999999999</v>
      </c>
      <c r="I121" s="359">
        <v>2135</v>
      </c>
      <c r="J121" s="18">
        <v>62674.559999999998</v>
      </c>
      <c r="K121" s="18">
        <v>64192.319999999992</v>
      </c>
      <c r="L121" s="18">
        <v>71602.559999999998</v>
      </c>
      <c r="M121" s="18">
        <v>80262.720000000001</v>
      </c>
      <c r="N121" s="18">
        <v>89280</v>
      </c>
    </row>
    <row r="122" spans="2:14" hidden="1" outlineLevel="1">
      <c r="B122" s="359">
        <v>2160</v>
      </c>
      <c r="C122" s="435">
        <v>57764.159999999996</v>
      </c>
      <c r="D122" s="435">
        <v>59281.919999999998</v>
      </c>
      <c r="E122" s="435">
        <v>66067.199999999997</v>
      </c>
      <c r="F122" s="435">
        <v>73923.839999999997</v>
      </c>
      <c r="G122" s="435">
        <v>82226.87999999999</v>
      </c>
      <c r="I122" s="359">
        <v>2160</v>
      </c>
      <c r="J122" s="18">
        <v>63567.359999999993</v>
      </c>
      <c r="K122" s="18">
        <v>65174.399999999994</v>
      </c>
      <c r="L122" s="18">
        <v>72673.919999999998</v>
      </c>
      <c r="M122" s="18">
        <v>81334.080000000002</v>
      </c>
      <c r="N122" s="18">
        <v>90440.639999999999</v>
      </c>
    </row>
    <row r="123" spans="2:14" hidden="1" outlineLevel="1">
      <c r="B123" s="359">
        <v>2185</v>
      </c>
      <c r="C123" s="435">
        <v>58567.679999999993</v>
      </c>
      <c r="D123" s="435">
        <v>60174.719999999994</v>
      </c>
      <c r="E123" s="435">
        <v>67049.279999999999</v>
      </c>
      <c r="F123" s="435">
        <v>74905.919999999998</v>
      </c>
      <c r="G123" s="435">
        <v>83298.239999999991</v>
      </c>
      <c r="I123" s="359">
        <v>2185</v>
      </c>
      <c r="J123" s="18">
        <v>64460.159999999996</v>
      </c>
      <c r="K123" s="18">
        <v>66156.479999999996</v>
      </c>
      <c r="L123" s="18">
        <v>73745.279999999999</v>
      </c>
      <c r="M123" s="18">
        <v>82405.439999999988</v>
      </c>
      <c r="N123" s="18">
        <v>91601.279999999999</v>
      </c>
    </row>
    <row r="124" spans="2:14" hidden="1" outlineLevel="1">
      <c r="B124" s="359">
        <v>2210</v>
      </c>
      <c r="C124" s="435">
        <v>59371.199999999997</v>
      </c>
      <c r="D124" s="435">
        <v>61067.519999999997</v>
      </c>
      <c r="E124" s="435">
        <v>68031.360000000001</v>
      </c>
      <c r="F124" s="435">
        <v>75888</v>
      </c>
      <c r="G124" s="435">
        <v>84369.599999999991</v>
      </c>
      <c r="I124" s="359">
        <v>2210</v>
      </c>
      <c r="J124" s="18">
        <v>65352.959999999999</v>
      </c>
      <c r="K124" s="18">
        <v>67138.559999999998</v>
      </c>
      <c r="L124" s="18">
        <v>74816.639999999999</v>
      </c>
      <c r="M124" s="18">
        <v>83476.799999999988</v>
      </c>
      <c r="N124" s="18">
        <v>92851.199999999997</v>
      </c>
    </row>
    <row r="125" spans="2:14" hidden="1" outlineLevel="1">
      <c r="B125" s="359">
        <v>2235</v>
      </c>
      <c r="C125" s="435">
        <v>60085.439999999995</v>
      </c>
      <c r="D125" s="435">
        <v>61781.759999999995</v>
      </c>
      <c r="E125" s="435">
        <v>68924.159999999989</v>
      </c>
      <c r="F125" s="435">
        <v>76959.360000000001</v>
      </c>
      <c r="G125" s="435">
        <v>85530.239999999991</v>
      </c>
      <c r="I125" s="359">
        <v>2235</v>
      </c>
      <c r="J125" s="18">
        <v>66067.199999999997</v>
      </c>
      <c r="K125" s="18">
        <v>67942.080000000002</v>
      </c>
      <c r="L125" s="18">
        <v>75798.720000000001</v>
      </c>
      <c r="M125" s="18">
        <v>84637.439999999988</v>
      </c>
      <c r="N125" s="18">
        <v>94101.119999999995</v>
      </c>
    </row>
    <row r="126" spans="2:14" hidden="1" outlineLevel="1"/>
    <row r="127" spans="2:14" hidden="1" outlineLevel="1">
      <c r="B127" s="167" t="s">
        <v>419</v>
      </c>
      <c r="I127" s="167" t="s">
        <v>420</v>
      </c>
    </row>
    <row r="128" spans="2:14" hidden="1" outlineLevel="1">
      <c r="B128" s="166" t="s">
        <v>111</v>
      </c>
      <c r="C128" s="166">
        <v>875</v>
      </c>
      <c r="D128" s="166">
        <v>900</v>
      </c>
      <c r="E128" s="166">
        <v>1000</v>
      </c>
      <c r="F128" s="166">
        <v>1125</v>
      </c>
      <c r="G128" s="166">
        <v>1250</v>
      </c>
      <c r="I128" s="166" t="s">
        <v>111</v>
      </c>
      <c r="J128" s="166">
        <v>875</v>
      </c>
      <c r="K128" s="166">
        <v>900</v>
      </c>
      <c r="L128" s="166">
        <v>1000</v>
      </c>
      <c r="M128" s="166">
        <v>1125</v>
      </c>
      <c r="N128" s="166">
        <v>1250</v>
      </c>
    </row>
    <row r="129" spans="2:14" hidden="1" outlineLevel="1">
      <c r="B129" s="166">
        <v>1765</v>
      </c>
      <c r="C129" s="172">
        <v>47139.839999999997</v>
      </c>
      <c r="D129" s="172">
        <v>48568.32</v>
      </c>
      <c r="E129" s="172">
        <v>55442.879999999997</v>
      </c>
      <c r="F129" s="172">
        <v>60442.559999999998</v>
      </c>
      <c r="G129" s="172">
        <v>68567.039999999994</v>
      </c>
      <c r="I129" s="166">
        <v>1765</v>
      </c>
      <c r="J129" s="172">
        <v>51782.399999999994</v>
      </c>
      <c r="K129" s="172">
        <v>53389.439999999995</v>
      </c>
      <c r="L129" s="172">
        <v>60888.959999999999</v>
      </c>
      <c r="M129" s="172">
        <v>66692.159999999989</v>
      </c>
      <c r="N129" s="172">
        <v>75352.319999999992</v>
      </c>
    </row>
    <row r="130" spans="2:14" hidden="1" outlineLevel="1">
      <c r="B130" s="166">
        <v>1790</v>
      </c>
      <c r="C130" s="172">
        <v>47764.799999999996</v>
      </c>
      <c r="D130" s="172">
        <v>49193.279999999999</v>
      </c>
      <c r="E130" s="172">
        <v>55889.279999999999</v>
      </c>
      <c r="F130" s="172">
        <v>61246.079999999994</v>
      </c>
      <c r="G130" s="172">
        <v>69281.279999999999</v>
      </c>
      <c r="I130" s="166">
        <v>1790</v>
      </c>
      <c r="J130" s="172">
        <v>52496.639999999999</v>
      </c>
      <c r="K130" s="172">
        <v>54103.679999999993</v>
      </c>
      <c r="L130" s="172">
        <v>61424.639999999999</v>
      </c>
      <c r="M130" s="172">
        <v>67495.679999999993</v>
      </c>
      <c r="N130" s="172">
        <v>76155.839999999997</v>
      </c>
    </row>
    <row r="131" spans="2:14" hidden="1" outlineLevel="1">
      <c r="B131" s="166">
        <v>1815</v>
      </c>
      <c r="C131" s="172">
        <v>48389.759999999995</v>
      </c>
      <c r="D131" s="172">
        <v>49818.239999999998</v>
      </c>
      <c r="E131" s="172">
        <v>56335.679999999993</v>
      </c>
      <c r="F131" s="172">
        <v>62049.599999999999</v>
      </c>
      <c r="G131" s="172">
        <v>69995.51999999999</v>
      </c>
      <c r="I131" s="166">
        <v>1815</v>
      </c>
      <c r="J131" s="172">
        <v>53210.879999999997</v>
      </c>
      <c r="K131" s="172">
        <v>54817.919999999998</v>
      </c>
      <c r="L131" s="172">
        <v>61960.319999999992</v>
      </c>
      <c r="M131" s="172">
        <v>68299.199999999997</v>
      </c>
      <c r="N131" s="172">
        <v>76959.360000000001</v>
      </c>
    </row>
    <row r="132" spans="2:14" hidden="1" outlineLevel="1">
      <c r="B132" s="166">
        <v>1840</v>
      </c>
      <c r="C132" s="172">
        <v>49014.719999999994</v>
      </c>
      <c r="D132" s="172">
        <v>50443.199999999997</v>
      </c>
      <c r="E132" s="172">
        <v>56782.079999999994</v>
      </c>
      <c r="F132" s="172">
        <v>62853.119999999995</v>
      </c>
      <c r="G132" s="172">
        <v>70709.759999999995</v>
      </c>
      <c r="I132" s="166">
        <v>1840</v>
      </c>
      <c r="J132" s="172">
        <v>53925.119999999995</v>
      </c>
      <c r="K132" s="172">
        <v>55532.159999999996</v>
      </c>
      <c r="L132" s="172">
        <v>62495.999999999993</v>
      </c>
      <c r="M132" s="172">
        <v>69102.720000000001</v>
      </c>
      <c r="N132" s="172">
        <v>77762.87999999999</v>
      </c>
    </row>
    <row r="133" spans="2:14" hidden="1" outlineLevel="1">
      <c r="B133" s="166">
        <v>1865</v>
      </c>
      <c r="C133" s="172">
        <v>49639.68</v>
      </c>
      <c r="D133" s="172">
        <v>51068.159999999996</v>
      </c>
      <c r="E133" s="172">
        <v>57228.479999999996</v>
      </c>
      <c r="F133" s="172">
        <v>63656.639999999992</v>
      </c>
      <c r="G133" s="172">
        <v>71424</v>
      </c>
      <c r="I133" s="166">
        <v>1865</v>
      </c>
      <c r="J133" s="172">
        <v>54639.359999999993</v>
      </c>
      <c r="K133" s="172">
        <v>56157.119999999995</v>
      </c>
      <c r="L133" s="172">
        <v>62942.399999999994</v>
      </c>
      <c r="M133" s="172">
        <v>69995.51999999999</v>
      </c>
      <c r="N133" s="172">
        <v>78566.399999999994</v>
      </c>
    </row>
    <row r="134" spans="2:14" hidden="1" outlineLevel="1">
      <c r="B134" s="166">
        <v>1890</v>
      </c>
      <c r="C134" s="172">
        <v>50264.639999999999</v>
      </c>
      <c r="D134" s="172">
        <v>51693.119999999995</v>
      </c>
      <c r="E134" s="172">
        <v>57674.879999999997</v>
      </c>
      <c r="F134" s="172">
        <v>64460.159999999996</v>
      </c>
      <c r="G134" s="172">
        <v>72138.239999999991</v>
      </c>
      <c r="I134" s="166">
        <v>1890</v>
      </c>
      <c r="J134" s="172">
        <v>55264.32</v>
      </c>
      <c r="K134" s="172">
        <v>56871.359999999993</v>
      </c>
      <c r="L134" s="172">
        <v>63478.079999999994</v>
      </c>
      <c r="M134" s="172">
        <v>70888.319999999992</v>
      </c>
      <c r="N134" s="172">
        <v>79369.919999999998</v>
      </c>
    </row>
    <row r="135" spans="2:14" hidden="1" outlineLevel="1">
      <c r="B135" s="166">
        <v>1915</v>
      </c>
      <c r="C135" s="172">
        <v>50711.039999999994</v>
      </c>
      <c r="D135" s="172">
        <v>52139.519999999997</v>
      </c>
      <c r="E135" s="172">
        <v>58299.839999999997</v>
      </c>
      <c r="F135" s="172">
        <v>65085.119999999995</v>
      </c>
      <c r="G135" s="172">
        <v>72673.919999999998</v>
      </c>
      <c r="I135" s="166">
        <v>1915</v>
      </c>
      <c r="J135" s="172">
        <v>55799.999999999993</v>
      </c>
      <c r="K135" s="172">
        <v>57317.759999999995</v>
      </c>
      <c r="L135" s="172">
        <v>64103.039999999994</v>
      </c>
      <c r="M135" s="172">
        <v>71602.559999999998</v>
      </c>
      <c r="N135" s="172">
        <v>79905.599999999991</v>
      </c>
    </row>
    <row r="136" spans="2:14" hidden="1" outlineLevel="1">
      <c r="B136" s="166">
        <v>1940</v>
      </c>
      <c r="C136" s="172">
        <v>51425.279999999999</v>
      </c>
      <c r="D136" s="172">
        <v>52853.759999999995</v>
      </c>
      <c r="E136" s="172">
        <v>58924.799999999996</v>
      </c>
      <c r="F136" s="172">
        <v>66067.199999999997</v>
      </c>
      <c r="G136" s="172">
        <v>73566.720000000001</v>
      </c>
      <c r="I136" s="166">
        <v>1940</v>
      </c>
      <c r="J136" s="172">
        <v>56603.519999999997</v>
      </c>
      <c r="K136" s="172">
        <v>58121.279999999999</v>
      </c>
      <c r="L136" s="172">
        <v>64817.279999999999</v>
      </c>
      <c r="M136" s="172">
        <v>72673.919999999998</v>
      </c>
      <c r="N136" s="172">
        <v>80887.679999999993</v>
      </c>
    </row>
    <row r="137" spans="2:14" hidden="1" outlineLevel="1">
      <c r="B137" s="166">
        <v>1965</v>
      </c>
      <c r="C137" s="172">
        <v>52139.519999999997</v>
      </c>
      <c r="D137" s="172">
        <v>53568</v>
      </c>
      <c r="E137" s="172">
        <v>59549.759999999995</v>
      </c>
      <c r="F137" s="172">
        <v>67049.279999999999</v>
      </c>
      <c r="G137" s="172">
        <v>74459.51999999999</v>
      </c>
      <c r="I137" s="166">
        <v>1965</v>
      </c>
      <c r="J137" s="172">
        <v>57317.759999999995</v>
      </c>
      <c r="K137" s="172">
        <v>58924.799999999996</v>
      </c>
      <c r="L137" s="172">
        <v>65531.519999999997</v>
      </c>
      <c r="M137" s="172">
        <v>73745.279999999999</v>
      </c>
      <c r="N137" s="172">
        <v>81869.759999999995</v>
      </c>
    </row>
    <row r="138" spans="2:14" hidden="1" outlineLevel="1">
      <c r="B138" s="166">
        <v>1990</v>
      </c>
      <c r="C138" s="172">
        <v>52853.759999999995</v>
      </c>
      <c r="D138" s="172">
        <v>54282.239999999998</v>
      </c>
      <c r="E138" s="172">
        <v>60174.719999999994</v>
      </c>
      <c r="F138" s="172">
        <v>68031.360000000001</v>
      </c>
      <c r="G138" s="172">
        <v>75352.319999999992</v>
      </c>
      <c r="I138" s="166">
        <v>1990</v>
      </c>
      <c r="J138" s="172">
        <v>58121.279999999999</v>
      </c>
      <c r="K138" s="172">
        <v>59728.319999999992</v>
      </c>
      <c r="L138" s="172">
        <v>66156.479999999996</v>
      </c>
      <c r="M138" s="172">
        <v>74816.639999999999</v>
      </c>
      <c r="N138" s="172">
        <v>82851.839999999997</v>
      </c>
    </row>
    <row r="139" spans="2:14" hidden="1" outlineLevel="1">
      <c r="B139" s="166">
        <v>2015</v>
      </c>
      <c r="C139" s="172">
        <v>53657.279999999999</v>
      </c>
      <c r="D139" s="172">
        <v>55085.759999999995</v>
      </c>
      <c r="E139" s="172">
        <v>60710.399999999994</v>
      </c>
      <c r="F139" s="172">
        <v>68924.159999999989</v>
      </c>
      <c r="G139" s="172">
        <v>76066.559999999998</v>
      </c>
      <c r="I139" s="166">
        <v>2015</v>
      </c>
      <c r="J139" s="172">
        <v>59014.079999999994</v>
      </c>
      <c r="K139" s="172">
        <v>60621.119999999995</v>
      </c>
      <c r="L139" s="172">
        <v>66781.440000000002</v>
      </c>
      <c r="M139" s="172">
        <v>75798.720000000001</v>
      </c>
      <c r="N139" s="172">
        <v>83655.360000000001</v>
      </c>
    </row>
    <row r="140" spans="2:14" hidden="1" outlineLevel="1">
      <c r="B140" s="166">
        <v>2040</v>
      </c>
      <c r="C140" s="172">
        <v>54282.239999999998</v>
      </c>
      <c r="D140" s="172">
        <v>55710.719999999994</v>
      </c>
      <c r="E140" s="172">
        <v>61603.199999999997</v>
      </c>
      <c r="F140" s="172">
        <v>69727.679999999993</v>
      </c>
      <c r="G140" s="172">
        <v>77048.639999999999</v>
      </c>
      <c r="I140" s="166">
        <v>2040</v>
      </c>
      <c r="J140" s="172">
        <v>59728.319999999992</v>
      </c>
      <c r="K140" s="172">
        <v>61246.079999999994</v>
      </c>
      <c r="L140" s="172">
        <v>67763.51999999999</v>
      </c>
      <c r="M140" s="172">
        <v>76691.51999999999</v>
      </c>
      <c r="N140" s="172">
        <v>84726.720000000001</v>
      </c>
    </row>
    <row r="141" spans="2:14" hidden="1" outlineLevel="1">
      <c r="B141" s="166">
        <v>2065</v>
      </c>
      <c r="C141" s="172">
        <v>54907.199999999997</v>
      </c>
      <c r="D141" s="172">
        <v>56335.679999999993</v>
      </c>
      <c r="E141" s="172">
        <v>62495.999999999993</v>
      </c>
      <c r="F141" s="172">
        <v>70531.199999999997</v>
      </c>
      <c r="G141" s="172">
        <v>78030.720000000001</v>
      </c>
      <c r="I141" s="166">
        <v>2065</v>
      </c>
      <c r="J141" s="172">
        <v>60442.559999999998</v>
      </c>
      <c r="K141" s="172">
        <v>61960.319999999992</v>
      </c>
      <c r="L141" s="172">
        <v>68745.599999999991</v>
      </c>
      <c r="M141" s="172">
        <v>77584.319999999992</v>
      </c>
      <c r="N141" s="172">
        <v>85798.079999999987</v>
      </c>
    </row>
    <row r="142" spans="2:14" hidden="1" outlineLevel="1">
      <c r="B142" s="166">
        <v>2090</v>
      </c>
      <c r="C142" s="172">
        <v>55532.159999999996</v>
      </c>
      <c r="D142" s="172">
        <v>56960.639999999999</v>
      </c>
      <c r="E142" s="172">
        <v>63388.799999999996</v>
      </c>
      <c r="F142" s="172">
        <v>71334.720000000001</v>
      </c>
      <c r="G142" s="172">
        <v>79012.799999999988</v>
      </c>
      <c r="I142" s="166">
        <v>2090</v>
      </c>
      <c r="J142" s="172">
        <v>61067.519999999997</v>
      </c>
      <c r="K142" s="172">
        <v>62674.559999999998</v>
      </c>
      <c r="L142" s="172">
        <v>69727.679999999993</v>
      </c>
      <c r="M142" s="172">
        <v>78477.119999999995</v>
      </c>
      <c r="N142" s="172">
        <v>86958.720000000001</v>
      </c>
    </row>
    <row r="143" spans="2:14" hidden="1" outlineLevel="1">
      <c r="B143" s="166">
        <v>2115</v>
      </c>
      <c r="C143" s="172">
        <v>56157.119999999995</v>
      </c>
      <c r="D143" s="172">
        <v>57585.599999999999</v>
      </c>
      <c r="E143" s="172">
        <v>64281.599999999999</v>
      </c>
      <c r="F143" s="172">
        <v>72138.239999999991</v>
      </c>
      <c r="G143" s="172">
        <v>79994.87999999999</v>
      </c>
      <c r="I143" s="166">
        <v>2115</v>
      </c>
      <c r="J143" s="172">
        <v>61781.759999999995</v>
      </c>
      <c r="K143" s="172">
        <v>63388.799999999996</v>
      </c>
      <c r="L143" s="172">
        <v>70709.759999999995</v>
      </c>
      <c r="M143" s="172">
        <v>79369.919999999998</v>
      </c>
      <c r="N143" s="172">
        <v>88030.079999999987</v>
      </c>
    </row>
    <row r="144" spans="2:14" hidden="1" outlineLevel="1">
      <c r="B144" s="166">
        <v>2140</v>
      </c>
      <c r="C144" s="172">
        <v>56960.639999999999</v>
      </c>
      <c r="D144" s="172">
        <v>58389.119999999995</v>
      </c>
      <c r="E144" s="172">
        <v>65085.119999999995</v>
      </c>
      <c r="F144" s="172">
        <v>72941.759999999995</v>
      </c>
      <c r="G144" s="172">
        <v>81155.51999999999</v>
      </c>
      <c r="I144" s="166">
        <v>2140</v>
      </c>
      <c r="J144" s="172">
        <v>62674.559999999998</v>
      </c>
      <c r="K144" s="172">
        <v>64192.319999999992</v>
      </c>
      <c r="L144" s="172">
        <v>71602.559999999998</v>
      </c>
      <c r="M144" s="172">
        <v>80262.720000000001</v>
      </c>
      <c r="N144" s="172">
        <v>89280</v>
      </c>
    </row>
    <row r="145" spans="2:14" hidden="1" outlineLevel="1">
      <c r="B145" s="258">
        <v>2165</v>
      </c>
      <c r="C145" s="360">
        <v>57764.159999999996</v>
      </c>
      <c r="D145" s="360">
        <v>59281.919999999998</v>
      </c>
      <c r="E145" s="360">
        <v>66067.199999999997</v>
      </c>
      <c r="F145" s="360">
        <v>73923.839999999997</v>
      </c>
      <c r="G145" s="360">
        <v>82226.87999999999</v>
      </c>
      <c r="I145" s="258">
        <v>2165</v>
      </c>
      <c r="J145" s="360">
        <v>63567.359999999993</v>
      </c>
      <c r="K145" s="360">
        <v>65174.399999999994</v>
      </c>
      <c r="L145" s="360">
        <v>72673.919999999998</v>
      </c>
      <c r="M145" s="360">
        <v>81334.080000000002</v>
      </c>
      <c r="N145" s="360">
        <v>90440.639999999999</v>
      </c>
    </row>
    <row r="146" spans="2:14" hidden="1" outlineLevel="1">
      <c r="B146" s="166">
        <v>2190</v>
      </c>
      <c r="C146" s="206">
        <v>58567.679999999993</v>
      </c>
      <c r="D146" s="206">
        <v>60174.719999999994</v>
      </c>
      <c r="E146" s="206">
        <v>67049.279999999999</v>
      </c>
      <c r="F146" s="206">
        <v>74905.919999999998</v>
      </c>
      <c r="G146" s="206">
        <v>83298.239999999991</v>
      </c>
      <c r="I146" s="166">
        <v>2190</v>
      </c>
      <c r="J146" s="206">
        <v>64460.159999999996</v>
      </c>
      <c r="K146" s="206">
        <v>66156.479999999996</v>
      </c>
      <c r="L146" s="206">
        <v>73745.279999999999</v>
      </c>
      <c r="M146" s="206">
        <v>82405.439999999988</v>
      </c>
      <c r="N146" s="206">
        <v>91601.279999999999</v>
      </c>
    </row>
    <row r="147" spans="2:14" s="339" customFormat="1" hidden="1" outlineLevel="1">
      <c r="B147" s="166">
        <v>2215</v>
      </c>
      <c r="C147" s="206">
        <v>59371.199999999997</v>
      </c>
      <c r="D147" s="206">
        <v>61067.519999999997</v>
      </c>
      <c r="E147" s="206">
        <v>68031.360000000001</v>
      </c>
      <c r="F147" s="206">
        <v>75888</v>
      </c>
      <c r="G147" s="206">
        <v>84369.599999999991</v>
      </c>
      <c r="I147" s="166">
        <v>2215</v>
      </c>
      <c r="J147" s="206">
        <v>65352.959999999999</v>
      </c>
      <c r="K147" s="206">
        <v>67138.559999999998</v>
      </c>
      <c r="L147" s="206">
        <v>74816.639999999999</v>
      </c>
      <c r="M147" s="206">
        <v>83476.799999999988</v>
      </c>
      <c r="N147" s="206">
        <v>92851.199999999997</v>
      </c>
    </row>
    <row r="148" spans="2:14" hidden="1" outlineLevel="1"/>
    <row r="149" spans="2:14" hidden="1" outlineLevel="1">
      <c r="B149" s="167" t="s">
        <v>419</v>
      </c>
      <c r="C149" s="339"/>
      <c r="D149" s="339"/>
      <c r="E149" s="339"/>
      <c r="F149" s="339"/>
      <c r="G149" s="339"/>
      <c r="H149" s="339"/>
      <c r="I149" s="167" t="s">
        <v>420</v>
      </c>
      <c r="J149" s="339"/>
      <c r="K149" s="339"/>
      <c r="L149" s="339"/>
      <c r="M149" s="339"/>
      <c r="N149" s="339"/>
    </row>
    <row r="150" spans="2:14" hidden="1" outlineLevel="1">
      <c r="B150" s="166" t="s">
        <v>111</v>
      </c>
      <c r="C150" s="166">
        <v>875</v>
      </c>
      <c r="D150" s="166">
        <v>900</v>
      </c>
      <c r="E150" s="166">
        <v>1000</v>
      </c>
      <c r="F150" s="166">
        <v>1125</v>
      </c>
      <c r="G150" s="166">
        <v>1250</v>
      </c>
      <c r="H150" s="339"/>
      <c r="I150" s="166" t="s">
        <v>111</v>
      </c>
      <c r="J150" s="166">
        <v>875</v>
      </c>
      <c r="K150" s="166">
        <v>900</v>
      </c>
      <c r="L150" s="166">
        <v>1000</v>
      </c>
      <c r="M150" s="166">
        <v>1125</v>
      </c>
      <c r="N150" s="166">
        <v>1250</v>
      </c>
    </row>
    <row r="151" spans="2:14" hidden="1" outlineLevel="1">
      <c r="B151" s="166">
        <v>1725</v>
      </c>
      <c r="C151" s="172">
        <v>46514.879999999997</v>
      </c>
      <c r="D151" s="172">
        <v>47943.359999999993</v>
      </c>
      <c r="E151" s="172">
        <v>54996.479999999996</v>
      </c>
      <c r="F151" s="172">
        <v>59639.039999999994</v>
      </c>
      <c r="G151" s="172">
        <v>67852.799999999988</v>
      </c>
      <c r="H151" s="339"/>
      <c r="I151" s="166">
        <v>1725</v>
      </c>
      <c r="J151" s="172">
        <v>51068.159999999996</v>
      </c>
      <c r="K151" s="172">
        <v>52675.199999999997</v>
      </c>
      <c r="L151" s="172">
        <v>60353.279999999999</v>
      </c>
      <c r="M151" s="172">
        <v>65888.639999999999</v>
      </c>
      <c r="N151" s="172">
        <v>74548.799999999988</v>
      </c>
    </row>
    <row r="152" spans="2:14" hidden="1" outlineLevel="1">
      <c r="B152" s="166">
        <v>1750</v>
      </c>
      <c r="C152" s="172">
        <v>47139.839999999997</v>
      </c>
      <c r="D152" s="172">
        <v>48568.32</v>
      </c>
      <c r="E152" s="172">
        <v>55442.879999999997</v>
      </c>
      <c r="F152" s="172">
        <v>60442.559999999998</v>
      </c>
      <c r="G152" s="172">
        <v>68567.039999999994</v>
      </c>
      <c r="H152" s="339"/>
      <c r="I152" s="166">
        <v>1750</v>
      </c>
      <c r="J152" s="172">
        <v>51782.399999999994</v>
      </c>
      <c r="K152" s="172">
        <v>53389.439999999995</v>
      </c>
      <c r="L152" s="172">
        <v>60888.959999999999</v>
      </c>
      <c r="M152" s="172">
        <v>66692.159999999989</v>
      </c>
      <c r="N152" s="172">
        <v>75352.319999999992</v>
      </c>
    </row>
    <row r="153" spans="2:14" hidden="1" outlineLevel="1">
      <c r="B153" s="166">
        <v>1775</v>
      </c>
      <c r="C153" s="172">
        <v>47764.799999999996</v>
      </c>
      <c r="D153" s="172">
        <v>49193.279999999999</v>
      </c>
      <c r="E153" s="172">
        <v>55889.279999999999</v>
      </c>
      <c r="F153" s="172">
        <v>61246.079999999994</v>
      </c>
      <c r="G153" s="172">
        <v>69281.279999999999</v>
      </c>
      <c r="H153" s="339"/>
      <c r="I153" s="166">
        <v>1775</v>
      </c>
      <c r="J153" s="172">
        <v>52496.639999999999</v>
      </c>
      <c r="K153" s="172">
        <v>54103.679999999993</v>
      </c>
      <c r="L153" s="172">
        <v>61424.639999999999</v>
      </c>
      <c r="M153" s="172">
        <v>67495.679999999993</v>
      </c>
      <c r="N153" s="172">
        <v>76155.839999999997</v>
      </c>
    </row>
    <row r="154" spans="2:14" hidden="1" outlineLevel="1">
      <c r="B154" s="166">
        <v>1800</v>
      </c>
      <c r="C154" s="172">
        <v>48389.759999999995</v>
      </c>
      <c r="D154" s="172">
        <v>49818.239999999998</v>
      </c>
      <c r="E154" s="172">
        <v>56335.679999999993</v>
      </c>
      <c r="F154" s="172">
        <v>62049.599999999999</v>
      </c>
      <c r="G154" s="172">
        <v>69995.51999999999</v>
      </c>
      <c r="H154" s="339"/>
      <c r="I154" s="166">
        <v>1800</v>
      </c>
      <c r="J154" s="172">
        <v>53210.879999999997</v>
      </c>
      <c r="K154" s="172">
        <v>54817.919999999998</v>
      </c>
      <c r="L154" s="172">
        <v>61960.319999999992</v>
      </c>
      <c r="M154" s="172">
        <v>68299.199999999997</v>
      </c>
      <c r="N154" s="172">
        <v>76959.360000000001</v>
      </c>
    </row>
    <row r="155" spans="2:14" hidden="1" outlineLevel="1">
      <c r="B155" s="166">
        <v>1825</v>
      </c>
      <c r="C155" s="172">
        <v>49014.719999999994</v>
      </c>
      <c r="D155" s="172">
        <v>50443.199999999997</v>
      </c>
      <c r="E155" s="172">
        <v>56782.079999999994</v>
      </c>
      <c r="F155" s="172">
        <v>62853.119999999995</v>
      </c>
      <c r="G155" s="172">
        <v>70709.759999999995</v>
      </c>
      <c r="H155" s="339"/>
      <c r="I155" s="166">
        <v>1825</v>
      </c>
      <c r="J155" s="172">
        <v>53925.119999999995</v>
      </c>
      <c r="K155" s="172">
        <v>55532.159999999996</v>
      </c>
      <c r="L155" s="172">
        <v>62495.999999999993</v>
      </c>
      <c r="M155" s="172">
        <v>69102.720000000001</v>
      </c>
      <c r="N155" s="172">
        <v>77762.87999999999</v>
      </c>
    </row>
    <row r="156" spans="2:14" hidden="1" outlineLevel="1">
      <c r="B156" s="166">
        <v>1850</v>
      </c>
      <c r="C156" s="172">
        <v>49639.68</v>
      </c>
      <c r="D156" s="172">
        <v>51068.159999999996</v>
      </c>
      <c r="E156" s="172">
        <v>57228.479999999996</v>
      </c>
      <c r="F156" s="172">
        <v>63656.639999999992</v>
      </c>
      <c r="G156" s="172">
        <v>71424</v>
      </c>
      <c r="H156" s="339"/>
      <c r="I156" s="166">
        <v>1850</v>
      </c>
      <c r="J156" s="172">
        <v>54639.359999999993</v>
      </c>
      <c r="K156" s="172">
        <v>56157.119999999995</v>
      </c>
      <c r="L156" s="172">
        <v>62942.399999999994</v>
      </c>
      <c r="M156" s="172">
        <v>69995.51999999999</v>
      </c>
      <c r="N156" s="172">
        <v>78566.399999999994</v>
      </c>
    </row>
    <row r="157" spans="2:14" hidden="1" outlineLevel="1">
      <c r="B157" s="166">
        <v>1875</v>
      </c>
      <c r="C157" s="172">
        <v>50264.639999999999</v>
      </c>
      <c r="D157" s="172">
        <v>51693.119999999995</v>
      </c>
      <c r="E157" s="172">
        <v>57674.879999999997</v>
      </c>
      <c r="F157" s="172">
        <v>64460.159999999996</v>
      </c>
      <c r="G157" s="172">
        <v>72138.239999999991</v>
      </c>
      <c r="H157" s="339"/>
      <c r="I157" s="166">
        <v>1875</v>
      </c>
      <c r="J157" s="172">
        <v>55264.32</v>
      </c>
      <c r="K157" s="172">
        <v>56871.359999999993</v>
      </c>
      <c r="L157" s="172">
        <v>63478.079999999994</v>
      </c>
      <c r="M157" s="172">
        <v>70888.319999999992</v>
      </c>
      <c r="N157" s="172">
        <v>79369.919999999998</v>
      </c>
    </row>
    <row r="158" spans="2:14" hidden="1" outlineLevel="1">
      <c r="B158" s="166">
        <v>1900</v>
      </c>
      <c r="C158" s="172">
        <v>50711.039999999994</v>
      </c>
      <c r="D158" s="172">
        <v>52139.519999999997</v>
      </c>
      <c r="E158" s="172">
        <v>58299.839999999997</v>
      </c>
      <c r="F158" s="172">
        <v>65085.119999999995</v>
      </c>
      <c r="G158" s="172">
        <v>72673.919999999998</v>
      </c>
      <c r="H158" s="339"/>
      <c r="I158" s="166">
        <v>1900</v>
      </c>
      <c r="J158" s="172">
        <v>55799.999999999993</v>
      </c>
      <c r="K158" s="172">
        <v>57317.759999999995</v>
      </c>
      <c r="L158" s="172">
        <v>64103.039999999994</v>
      </c>
      <c r="M158" s="172">
        <v>71602.559999999998</v>
      </c>
      <c r="N158" s="172">
        <v>79905.599999999991</v>
      </c>
    </row>
    <row r="159" spans="2:14" hidden="1" outlineLevel="1">
      <c r="B159" s="166">
        <v>1925</v>
      </c>
      <c r="C159" s="172">
        <v>51425.279999999999</v>
      </c>
      <c r="D159" s="172">
        <v>52853.759999999995</v>
      </c>
      <c r="E159" s="172">
        <v>58924.799999999996</v>
      </c>
      <c r="F159" s="172">
        <v>66067.199999999997</v>
      </c>
      <c r="G159" s="172">
        <v>73566.720000000001</v>
      </c>
      <c r="H159" s="339"/>
      <c r="I159" s="166">
        <v>1925</v>
      </c>
      <c r="J159" s="172">
        <v>56603.519999999997</v>
      </c>
      <c r="K159" s="172">
        <v>58121.279999999999</v>
      </c>
      <c r="L159" s="172">
        <v>64817.279999999999</v>
      </c>
      <c r="M159" s="172">
        <v>72673.919999999998</v>
      </c>
      <c r="N159" s="172">
        <v>80887.679999999993</v>
      </c>
    </row>
    <row r="160" spans="2:14" hidden="1" outlineLevel="1">
      <c r="B160" s="166">
        <v>1950</v>
      </c>
      <c r="C160" s="172">
        <v>52139.519999999997</v>
      </c>
      <c r="D160" s="172">
        <v>53568</v>
      </c>
      <c r="E160" s="172">
        <v>59549.759999999995</v>
      </c>
      <c r="F160" s="172">
        <v>67049.279999999999</v>
      </c>
      <c r="G160" s="172">
        <v>74459.51999999999</v>
      </c>
      <c r="H160" s="339"/>
      <c r="I160" s="166">
        <v>1950</v>
      </c>
      <c r="J160" s="172">
        <v>57317.759999999995</v>
      </c>
      <c r="K160" s="172">
        <v>58924.799999999996</v>
      </c>
      <c r="L160" s="172">
        <v>65531.519999999997</v>
      </c>
      <c r="M160" s="172">
        <v>73745.279999999999</v>
      </c>
      <c r="N160" s="172">
        <v>81869.759999999995</v>
      </c>
    </row>
    <row r="161" spans="2:14" hidden="1" outlineLevel="1">
      <c r="B161" s="166">
        <v>1975</v>
      </c>
      <c r="C161" s="172">
        <v>52853.759999999995</v>
      </c>
      <c r="D161" s="172">
        <v>54282.239999999998</v>
      </c>
      <c r="E161" s="172">
        <v>60174.719999999994</v>
      </c>
      <c r="F161" s="172">
        <v>68031.360000000001</v>
      </c>
      <c r="G161" s="172">
        <v>75352.319999999992</v>
      </c>
      <c r="H161" s="339"/>
      <c r="I161" s="166">
        <v>1975</v>
      </c>
      <c r="J161" s="172">
        <v>58121.279999999999</v>
      </c>
      <c r="K161" s="172">
        <v>59728.319999999992</v>
      </c>
      <c r="L161" s="172">
        <v>66156.479999999996</v>
      </c>
      <c r="M161" s="172">
        <v>74816.639999999999</v>
      </c>
      <c r="N161" s="172">
        <v>82851.839999999997</v>
      </c>
    </row>
    <row r="162" spans="2:14" hidden="1" outlineLevel="1">
      <c r="B162" s="166">
        <v>2000</v>
      </c>
      <c r="C162" s="172">
        <v>53657.279999999999</v>
      </c>
      <c r="D162" s="172">
        <v>55085.759999999995</v>
      </c>
      <c r="E162" s="172">
        <v>60710.399999999994</v>
      </c>
      <c r="F162" s="172">
        <v>68924.159999999989</v>
      </c>
      <c r="G162" s="172">
        <v>76066.559999999998</v>
      </c>
      <c r="H162" s="339"/>
      <c r="I162" s="166">
        <v>2000</v>
      </c>
      <c r="J162" s="172">
        <v>59014.079999999994</v>
      </c>
      <c r="K162" s="172">
        <v>60621.119999999995</v>
      </c>
      <c r="L162" s="172">
        <v>66781.440000000002</v>
      </c>
      <c r="M162" s="172">
        <v>75798.720000000001</v>
      </c>
      <c r="N162" s="172">
        <v>83655.360000000001</v>
      </c>
    </row>
    <row r="163" spans="2:14" hidden="1" outlineLevel="1">
      <c r="B163" s="166">
        <v>2025</v>
      </c>
      <c r="C163" s="172">
        <v>54282.239999999998</v>
      </c>
      <c r="D163" s="172">
        <v>55710.719999999994</v>
      </c>
      <c r="E163" s="172">
        <v>61603.199999999997</v>
      </c>
      <c r="F163" s="172">
        <v>69727.679999999993</v>
      </c>
      <c r="G163" s="172">
        <v>77048.639999999999</v>
      </c>
      <c r="H163" s="339"/>
      <c r="I163" s="166">
        <v>2025</v>
      </c>
      <c r="J163" s="172">
        <v>59728.319999999992</v>
      </c>
      <c r="K163" s="172">
        <v>61246.079999999994</v>
      </c>
      <c r="L163" s="172">
        <v>67763.51999999999</v>
      </c>
      <c r="M163" s="172">
        <v>76691.51999999999</v>
      </c>
      <c r="N163" s="172">
        <v>84726.720000000001</v>
      </c>
    </row>
    <row r="164" spans="2:14" hidden="1" outlineLevel="1">
      <c r="B164" s="166">
        <v>2050</v>
      </c>
      <c r="C164" s="172">
        <v>54907.199999999997</v>
      </c>
      <c r="D164" s="172">
        <v>56335.679999999993</v>
      </c>
      <c r="E164" s="172">
        <v>62495.999999999993</v>
      </c>
      <c r="F164" s="172">
        <v>70531.199999999997</v>
      </c>
      <c r="G164" s="172">
        <v>78030.720000000001</v>
      </c>
      <c r="H164" s="339"/>
      <c r="I164" s="166">
        <v>2050</v>
      </c>
      <c r="J164" s="172">
        <v>60442.559999999998</v>
      </c>
      <c r="K164" s="172">
        <v>61960.319999999992</v>
      </c>
      <c r="L164" s="172">
        <v>68745.599999999991</v>
      </c>
      <c r="M164" s="172">
        <v>77584.319999999992</v>
      </c>
      <c r="N164" s="172">
        <v>85798.079999999987</v>
      </c>
    </row>
    <row r="165" spans="2:14" hidden="1" outlineLevel="1">
      <c r="B165" s="166">
        <v>2075</v>
      </c>
      <c r="C165" s="172">
        <v>55532.159999999996</v>
      </c>
      <c r="D165" s="172">
        <v>56960.639999999999</v>
      </c>
      <c r="E165" s="172">
        <v>63388.799999999996</v>
      </c>
      <c r="F165" s="172">
        <v>71334.720000000001</v>
      </c>
      <c r="G165" s="172">
        <v>79012.799999999988</v>
      </c>
      <c r="H165" s="339"/>
      <c r="I165" s="166">
        <v>2075</v>
      </c>
      <c r="J165" s="172">
        <v>61067.519999999997</v>
      </c>
      <c r="K165" s="172">
        <v>62674.559999999998</v>
      </c>
      <c r="L165" s="172">
        <v>69727.679999999993</v>
      </c>
      <c r="M165" s="172">
        <v>78477.119999999995</v>
      </c>
      <c r="N165" s="172">
        <v>86958.720000000001</v>
      </c>
    </row>
    <row r="166" spans="2:14" hidden="1" outlineLevel="1">
      <c r="B166" s="166">
        <v>2100</v>
      </c>
      <c r="C166" s="172">
        <v>56157.119999999995</v>
      </c>
      <c r="D166" s="172">
        <v>57585.599999999999</v>
      </c>
      <c r="E166" s="172">
        <v>64281.599999999999</v>
      </c>
      <c r="F166" s="172">
        <v>72138.239999999991</v>
      </c>
      <c r="G166" s="172">
        <v>79994.87999999999</v>
      </c>
      <c r="H166" s="339"/>
      <c r="I166" s="166">
        <v>2100</v>
      </c>
      <c r="J166" s="172">
        <v>61781.759999999995</v>
      </c>
      <c r="K166" s="172">
        <v>63388.799999999996</v>
      </c>
      <c r="L166" s="172">
        <v>70709.759999999995</v>
      </c>
      <c r="M166" s="172">
        <v>79369.919999999998</v>
      </c>
      <c r="N166" s="172">
        <v>88030.079999999987</v>
      </c>
    </row>
    <row r="167" spans="2:14" hidden="1" outlineLevel="1">
      <c r="B167" s="258">
        <v>2125</v>
      </c>
      <c r="C167" s="360">
        <v>56960.639999999999</v>
      </c>
      <c r="D167" s="360">
        <v>58389.119999999995</v>
      </c>
      <c r="E167" s="360">
        <v>65085.119999999995</v>
      </c>
      <c r="F167" s="360">
        <v>72941.759999999995</v>
      </c>
      <c r="G167" s="360">
        <v>81155.51999999999</v>
      </c>
      <c r="H167" s="339"/>
      <c r="I167" s="258">
        <v>2125</v>
      </c>
      <c r="J167" s="360">
        <v>62674.559999999998</v>
      </c>
      <c r="K167" s="360">
        <v>64192.319999999992</v>
      </c>
      <c r="L167" s="360">
        <v>71602.559999999998</v>
      </c>
      <c r="M167" s="360">
        <v>80262.720000000001</v>
      </c>
      <c r="N167" s="360">
        <v>89280</v>
      </c>
    </row>
    <row r="168" spans="2:14" hidden="1" outlineLevel="1">
      <c r="B168" s="166">
        <v>2150</v>
      </c>
      <c r="C168" s="206">
        <v>57764.159999999996</v>
      </c>
      <c r="D168" s="206">
        <v>59281.919999999998</v>
      </c>
      <c r="E168" s="206">
        <v>66067.199999999997</v>
      </c>
      <c r="F168" s="206">
        <v>73923.839999999997</v>
      </c>
      <c r="G168" s="206">
        <v>82226.87999999999</v>
      </c>
      <c r="H168" s="339"/>
      <c r="I168" s="166">
        <v>2150</v>
      </c>
      <c r="J168" s="206">
        <v>63567.359999999993</v>
      </c>
      <c r="K168" s="206">
        <v>65174.399999999994</v>
      </c>
      <c r="L168" s="206">
        <v>72673.919999999998</v>
      </c>
      <c r="M168" s="206">
        <v>81334.080000000002</v>
      </c>
      <c r="N168" s="206">
        <v>90440.639999999999</v>
      </c>
    </row>
    <row r="169" spans="2:14" hidden="1" outlineLevel="1">
      <c r="B169" s="166">
        <v>2175</v>
      </c>
      <c r="C169" s="206">
        <v>58567.679999999993</v>
      </c>
      <c r="D169" s="206">
        <v>60174.719999999994</v>
      </c>
      <c r="E169" s="206">
        <v>67049.279999999999</v>
      </c>
      <c r="F169" s="206">
        <v>74905.919999999998</v>
      </c>
      <c r="G169" s="206">
        <v>83298.239999999991</v>
      </c>
      <c r="H169" s="339"/>
      <c r="I169" s="166">
        <v>2175</v>
      </c>
      <c r="J169" s="206">
        <v>64460.159999999996</v>
      </c>
      <c r="K169" s="206">
        <v>66156.479999999996</v>
      </c>
      <c r="L169" s="206">
        <v>73745.279999999999</v>
      </c>
      <c r="M169" s="206">
        <v>82405.439999999988</v>
      </c>
      <c r="N169" s="206">
        <v>91601.279999999999</v>
      </c>
    </row>
    <row r="170" spans="2:14" collapsed="1"/>
  </sheetData>
  <mergeCells count="17">
    <mergeCell ref="A48:N48"/>
    <mergeCell ref="A97:G97"/>
    <mergeCell ref="I97:N98"/>
    <mergeCell ref="A98:G98"/>
    <mergeCell ref="A93:N93"/>
    <mergeCell ref="A71:N71"/>
    <mergeCell ref="A14:G14"/>
    <mergeCell ref="I14:N15"/>
    <mergeCell ref="A15:G15"/>
    <mergeCell ref="A24:O24"/>
    <mergeCell ref="A25:N25"/>
    <mergeCell ref="A13:O13"/>
    <mergeCell ref="A1:D1"/>
    <mergeCell ref="A2:O2"/>
    <mergeCell ref="A3:N3"/>
    <mergeCell ref="A12:O12"/>
    <mergeCell ref="A4:N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70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T141"/>
  <sheetViews>
    <sheetView view="pageBreakPreview" zoomScaleNormal="100" zoomScaleSheetLayoutView="100" workbookViewId="0">
      <pane ySplit="1" topLeftCell="A2" activePane="bottomLeft" state="frozen"/>
      <selection pane="bottomLeft" activeCell="Q8" sqref="Q8"/>
    </sheetView>
  </sheetViews>
  <sheetFormatPr defaultRowHeight="15" outlineLevelRow="1"/>
  <cols>
    <col min="1" max="1" width="10.42578125" style="333" customWidth="1"/>
    <col min="2" max="6" width="9.140625" style="333"/>
    <col min="7" max="7" width="12.28515625" style="333" customWidth="1"/>
    <col min="8" max="13" width="9.140625" style="333"/>
    <col min="14" max="14" width="11" style="333" customWidth="1"/>
    <col min="15" max="15" width="2.7109375" style="333" customWidth="1"/>
    <col min="16" max="16384" width="9.140625" style="333"/>
  </cols>
  <sheetData>
    <row r="1" spans="1:20" ht="18.75">
      <c r="A1" s="741" t="s">
        <v>66</v>
      </c>
      <c r="B1" s="741"/>
      <c r="C1" s="741"/>
      <c r="D1" s="741"/>
      <c r="E1" s="165"/>
      <c r="F1" s="124" t="s">
        <v>731</v>
      </c>
      <c r="I1" s="165"/>
      <c r="J1" s="165"/>
      <c r="K1" s="165"/>
      <c r="L1" s="165"/>
      <c r="N1" s="165"/>
      <c r="P1" s="165"/>
      <c r="Q1" s="165"/>
      <c r="R1" s="165"/>
      <c r="S1" s="165"/>
      <c r="T1" s="165"/>
    </row>
    <row r="2" spans="1:20">
      <c r="A2" s="530" t="s">
        <v>421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165"/>
      <c r="Q2" s="165"/>
      <c r="R2" s="165"/>
      <c r="S2" s="165"/>
      <c r="T2" s="165"/>
    </row>
    <row r="3" spans="1:20" ht="24.75" customHeight="1">
      <c r="A3" s="582" t="s">
        <v>757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165"/>
    </row>
    <row r="4" spans="1:20" ht="27" customHeight="1">
      <c r="A4" s="586" t="s">
        <v>414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</row>
    <row r="5" spans="1:20">
      <c r="A5" s="41" t="s">
        <v>732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</row>
    <row r="6" spans="1:20" ht="12.75" customHeight="1">
      <c r="A6" s="129" t="s">
        <v>415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20">
      <c r="A7" s="41" t="s">
        <v>538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20">
      <c r="A8" s="128" t="s">
        <v>513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84" t="s">
        <v>628</v>
      </c>
      <c r="M8" s="165"/>
      <c r="N8" s="165"/>
      <c r="O8" s="165"/>
    </row>
    <row r="9" spans="1:20" ht="13.5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</row>
    <row r="10" spans="1:20" ht="14.25" customHeight="1" thickBot="1">
      <c r="A10" s="178" t="s">
        <v>495</v>
      </c>
      <c r="B10" s="178"/>
      <c r="C10" s="178"/>
      <c r="D10" s="178"/>
      <c r="E10" s="178"/>
      <c r="F10" s="178">
        <f>Содержание!H9</f>
        <v>0</v>
      </c>
      <c r="G10" s="165"/>
      <c r="H10" s="178" t="s">
        <v>500</v>
      </c>
      <c r="I10" s="178"/>
      <c r="J10" s="178"/>
      <c r="K10" s="178">
        <v>0</v>
      </c>
      <c r="L10" s="165"/>
      <c r="N10" s="165"/>
      <c r="O10" s="165"/>
    </row>
    <row r="11" spans="1:20" ht="15" customHeight="1" thickBot="1">
      <c r="A11" s="177" t="s">
        <v>522</v>
      </c>
      <c r="B11" s="29"/>
      <c r="C11" s="165"/>
      <c r="D11" s="165"/>
      <c r="E11" s="165"/>
      <c r="F11" s="151">
        <f>Содержание!Q10</f>
        <v>0</v>
      </c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20">
      <c r="A12" s="530" t="s">
        <v>735</v>
      </c>
      <c r="B12" s="530"/>
      <c r="C12" s="530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</row>
    <row r="13" spans="1:20" ht="2.25" customHeight="1">
      <c r="A13" s="740"/>
      <c r="B13" s="740"/>
      <c r="C13" s="740"/>
      <c r="D13" s="740"/>
      <c r="E13" s="740"/>
      <c r="F13" s="740"/>
      <c r="G13" s="740"/>
      <c r="H13" s="740"/>
      <c r="I13" s="740"/>
      <c r="J13" s="740"/>
      <c r="K13" s="740"/>
      <c r="L13" s="740"/>
      <c r="M13" s="740"/>
      <c r="N13" s="740"/>
      <c r="O13" s="740"/>
    </row>
    <row r="14" spans="1:20" ht="28.5" customHeight="1">
      <c r="A14" s="742" t="s">
        <v>514</v>
      </c>
      <c r="B14" s="742"/>
      <c r="C14" s="742"/>
      <c r="D14" s="742"/>
      <c r="E14" s="742"/>
      <c r="F14" s="742"/>
      <c r="G14" s="742"/>
      <c r="H14" s="165"/>
      <c r="I14" s="743" t="s">
        <v>802</v>
      </c>
      <c r="J14" s="684"/>
      <c r="K14" s="684"/>
      <c r="L14" s="684"/>
      <c r="M14" s="684"/>
      <c r="N14" s="684"/>
      <c r="O14" s="165"/>
    </row>
    <row r="15" spans="1:20" ht="39" customHeight="1" thickBot="1">
      <c r="A15" s="742" t="s">
        <v>801</v>
      </c>
      <c r="B15" s="742"/>
      <c r="C15" s="742"/>
      <c r="D15" s="742"/>
      <c r="E15" s="742"/>
      <c r="F15" s="742"/>
      <c r="G15" s="742"/>
      <c r="H15" s="165"/>
      <c r="I15" s="744"/>
      <c r="J15" s="744"/>
      <c r="K15" s="744"/>
      <c r="L15" s="744"/>
      <c r="M15" s="744"/>
      <c r="N15" s="744"/>
      <c r="O15" s="165"/>
    </row>
    <row r="16" spans="1:20">
      <c r="A16" s="165"/>
      <c r="B16" s="166" t="s">
        <v>111</v>
      </c>
      <c r="C16" s="166">
        <v>875</v>
      </c>
      <c r="D16" s="166">
        <v>900</v>
      </c>
      <c r="E16" s="166">
        <v>1000</v>
      </c>
      <c r="F16" s="166">
        <v>1125</v>
      </c>
      <c r="G16" s="166">
        <v>1250</v>
      </c>
      <c r="H16" s="165"/>
      <c r="I16" s="166" t="s">
        <v>111</v>
      </c>
      <c r="J16" s="166">
        <v>875</v>
      </c>
      <c r="K16" s="166">
        <v>900</v>
      </c>
      <c r="L16" s="166">
        <v>1000</v>
      </c>
      <c r="M16" s="166">
        <v>1125</v>
      </c>
      <c r="N16" s="166">
        <v>1250</v>
      </c>
      <c r="O16" s="165"/>
    </row>
    <row r="17" spans="1:15">
      <c r="A17" s="165"/>
      <c r="B17" s="166">
        <v>1895</v>
      </c>
      <c r="C17" s="172">
        <f>ROUND(C85*Содержание!$H$8*(1+$F$10)*(1-$F$11)*(1-$K$10),0)</f>
        <v>48268</v>
      </c>
      <c r="D17" s="172">
        <f>ROUND(D85*Содержание!$H$8*(1+$F$10)*(1-$F$11)*(1-$K$10),0)</f>
        <v>49663</v>
      </c>
      <c r="E17" s="172">
        <f>ROUND(E85*Содержание!$H$8*(1+$F$10)*(1-$F$11)*(1-$K$10),0)</f>
        <v>55496</v>
      </c>
      <c r="F17" s="172">
        <f>ROUND(F85*Содержание!$H$8*(1+$F$10)*(1-$F$11)*(1-$K$10),0)</f>
        <v>61964</v>
      </c>
      <c r="G17" s="172">
        <f>ROUND(G85*Содержание!$H$8*(1+$F$10)*(1-$F$11)*(1-$K$10),0)</f>
        <v>69227</v>
      </c>
      <c r="H17" s="165"/>
      <c r="I17" s="166">
        <v>1895</v>
      </c>
      <c r="J17" s="172">
        <f>ROUND(J85*Содержание!$H$8*(1+$F$10)*(1-$F$11)*(1-$K$10),0)</f>
        <v>53095</v>
      </c>
      <c r="K17" s="172">
        <f>ROUND(K85*Содержание!$H$8*(1+$F$10)*(1-$F$11)*(1-$K$10),0)</f>
        <v>54630</v>
      </c>
      <c r="L17" s="172">
        <f>ROUND(L85*Содержание!$H$8*(1+$F$10)*(1-$F$11)*(1-$K$10),0)</f>
        <v>61046</v>
      </c>
      <c r="M17" s="172">
        <f>ROUND(M85*Содержание!$H$8*(1+$F$10)*(1-$F$11)*(1-$K$10),0)</f>
        <v>68160</v>
      </c>
      <c r="N17" s="172">
        <f>ROUND(N85*Содержание!$H$8*(1+$F$10)*(1-$F$11)*(1-$K$10),0)</f>
        <v>76150</v>
      </c>
      <c r="O17" s="165"/>
    </row>
    <row r="18" spans="1:15">
      <c r="A18" s="165"/>
      <c r="B18" s="166">
        <v>2000</v>
      </c>
      <c r="C18" s="172">
        <f>ROUND(C86*Содержание!$H$8*(1+$F$10)*(1-$F$11)*(1-$K$10),0)</f>
        <v>51064</v>
      </c>
      <c r="D18" s="172">
        <f>ROUND(D86*Содержание!$H$8*(1+$F$10)*(1-$F$11)*(1-$K$10),0)</f>
        <v>52505</v>
      </c>
      <c r="E18" s="172">
        <f>ROUND(E86*Содержание!$H$8*(1+$F$10)*(1-$F$11)*(1-$K$10),0)</f>
        <v>57894</v>
      </c>
      <c r="F18" s="172">
        <f>ROUND(F86*Содержание!$H$8*(1+$F$10)*(1-$F$11)*(1-$K$10),0)</f>
        <v>65636</v>
      </c>
      <c r="G18" s="172">
        <f>ROUND(G86*Содержание!$H$8*(1+$F$10)*(1-$F$11)*(1-$K$10),0)</f>
        <v>72444</v>
      </c>
      <c r="H18" s="165"/>
      <c r="I18" s="166">
        <v>2000</v>
      </c>
      <c r="J18" s="172">
        <f>ROUND(J86*Содержание!$H$8*(1+$F$10)*(1-$F$11)*(1-$K$10),0)</f>
        <v>56170</v>
      </c>
      <c r="K18" s="172">
        <f>ROUND(K86*Содержание!$H$8*(1+$F$10)*(1-$F$11)*(1-$K$10),0)</f>
        <v>57756</v>
      </c>
      <c r="L18" s="172">
        <f>ROUND(L86*Содержание!$H$8*(1+$F$10)*(1-$F$11)*(1-$K$10),0)</f>
        <v>63684</v>
      </c>
      <c r="M18" s="172">
        <f>ROUND(M86*Содержание!$H$8*(1+$F$10)*(1-$F$11)*(1-$K$10),0)</f>
        <v>72199</v>
      </c>
      <c r="N18" s="172">
        <f>ROUND(N86*Содержание!$H$8*(1+$F$10)*(1-$F$11)*(1-$K$10),0)</f>
        <v>79688</v>
      </c>
      <c r="O18" s="165"/>
    </row>
    <row r="19" spans="1:15">
      <c r="A19" s="165"/>
      <c r="B19" s="166">
        <v>2125</v>
      </c>
      <c r="C19" s="172">
        <f>ROUND(C87*Содержание!$H$8*(1+$F$10)*(1-$F$11)*(1-$K$10),0)</f>
        <v>54292</v>
      </c>
      <c r="D19" s="172">
        <f>ROUND(D87*Содержание!$H$8*(1+$F$10)*(1-$F$11)*(1-$K$10),0)</f>
        <v>55662</v>
      </c>
      <c r="E19" s="172">
        <f>ROUND(E87*Содержание!$H$8*(1+$F$10)*(1-$F$11)*(1-$K$10),0)</f>
        <v>61964</v>
      </c>
      <c r="F19" s="172">
        <f>ROUND(F87*Содержание!$H$8*(1+$F$10)*(1-$F$11)*(1-$K$10),0)</f>
        <v>69498</v>
      </c>
      <c r="G19" s="172">
        <f>ROUND(G87*Содержание!$H$8*(1+$F$10)*(1-$F$11)*(1-$K$10),0)</f>
        <v>77334</v>
      </c>
      <c r="H19" s="165"/>
      <c r="I19" s="166">
        <v>2125</v>
      </c>
      <c r="J19" s="172">
        <f>ROUND(J87*Содержание!$H$8*(1+$F$10)*(1-$F$11)*(1-$K$10),0)</f>
        <v>59721</v>
      </c>
      <c r="K19" s="172">
        <f>ROUND(K87*Содержание!$H$8*(1+$F$10)*(1-$F$11)*(1-$K$10),0)</f>
        <v>61228</v>
      </c>
      <c r="L19" s="172">
        <f>ROUND(L87*Содержание!$H$8*(1+$F$10)*(1-$F$11)*(1-$K$10),0)</f>
        <v>68160</v>
      </c>
      <c r="M19" s="172">
        <f>ROUND(M87*Содержание!$H$8*(1+$F$10)*(1-$F$11)*(1-$K$10),0)</f>
        <v>76447</v>
      </c>
      <c r="N19" s="172">
        <f>ROUND(N87*Содержание!$H$8*(1+$F$10)*(1-$F$11)*(1-$K$10),0)</f>
        <v>85067</v>
      </c>
      <c r="O19" s="165"/>
    </row>
    <row r="20" spans="1:15">
      <c r="A20" s="165"/>
      <c r="B20" s="166">
        <v>2250</v>
      </c>
      <c r="C20" s="172">
        <f>ROUND(C88*Содержание!$H$8*(1+$F$10)*(1-$F$11)*(1-$K$10),0)</f>
        <v>57239</v>
      </c>
      <c r="D20" s="172">
        <f>ROUND(D88*Содержание!$H$8*(1+$F$10)*(1-$F$11)*(1-$K$10),0)</f>
        <v>58870</v>
      </c>
      <c r="E20" s="172">
        <f>ROUND(E88*Содержание!$H$8*(1+$F$10)*(1-$F$11)*(1-$K$10),0)</f>
        <v>65636</v>
      </c>
      <c r="F20" s="172">
        <f>ROUND(F88*Содержание!$H$8*(1+$F$10)*(1-$F$11)*(1-$K$10),0)</f>
        <v>73322</v>
      </c>
      <c r="G20" s="172">
        <f>ROUND(G88*Содержание!$H$8*(1+$F$10)*(1-$F$11)*(1-$K$10),0)</f>
        <v>81406</v>
      </c>
      <c r="H20" s="165"/>
      <c r="I20" s="166">
        <v>2250</v>
      </c>
      <c r="J20" s="172">
        <f>ROUND(J88*Содержание!$H$8*(1+$F$10)*(1-$F$11)*(1-$K$10),0)</f>
        <v>62963</v>
      </c>
      <c r="K20" s="172">
        <f>ROUND(K88*Содержание!$H$8*(1+$F$10)*(1-$F$11)*(1-$K$10),0)</f>
        <v>64757</v>
      </c>
      <c r="L20" s="172">
        <f>ROUND(L88*Содержание!$H$8*(1+$F$10)*(1-$F$11)*(1-$K$10),0)</f>
        <v>72199</v>
      </c>
      <c r="M20" s="172">
        <f>ROUND(M88*Содержание!$H$8*(1+$F$10)*(1-$F$11)*(1-$K$10),0)</f>
        <v>80654</v>
      </c>
      <c r="N20" s="172">
        <f>ROUND(N88*Содержание!$H$8*(1+$F$10)*(1-$F$11)*(1-$K$10),0)</f>
        <v>89546</v>
      </c>
      <c r="O20" s="165"/>
    </row>
    <row r="21" spans="1:15" ht="3.75" customHeight="1">
      <c r="B21" s="48"/>
      <c r="C21" s="49"/>
      <c r="D21" s="49"/>
      <c r="F21" s="132"/>
      <c r="G21" s="49"/>
      <c r="H21" s="165"/>
      <c r="I21" s="48"/>
      <c r="J21" s="49"/>
      <c r="K21" s="49"/>
      <c r="M21" s="49"/>
      <c r="N21" s="49"/>
      <c r="O21" s="165"/>
    </row>
    <row r="22" spans="1:15" ht="13.5" customHeight="1">
      <c r="A22" s="131" t="s">
        <v>515</v>
      </c>
      <c r="B22" s="48"/>
      <c r="C22" s="49"/>
      <c r="D22" s="49"/>
      <c r="E22" s="49"/>
      <c r="F22" s="49"/>
      <c r="G22" s="49"/>
      <c r="H22" s="165"/>
      <c r="I22" s="48"/>
      <c r="J22" s="49"/>
      <c r="K22" s="49"/>
      <c r="L22" s="49"/>
      <c r="M22" s="49"/>
      <c r="N22" s="49"/>
      <c r="O22" s="165"/>
    </row>
    <row r="23" spans="1:15" ht="11.25" customHeight="1">
      <c r="A23" s="131" t="s">
        <v>516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</row>
    <row r="24" spans="1:15">
      <c r="A24" s="530" t="s">
        <v>736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  <c r="O24" s="530"/>
    </row>
    <row r="25" spans="1:15">
      <c r="A25" s="745" t="s">
        <v>727</v>
      </c>
      <c r="B25" s="745"/>
      <c r="C25" s="745"/>
      <c r="D25" s="745"/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362"/>
    </row>
    <row r="26" spans="1:15">
      <c r="A26" s="331"/>
      <c r="B26" s="167" t="s">
        <v>419</v>
      </c>
      <c r="C26" s="331"/>
      <c r="D26" s="331"/>
      <c r="E26" s="331"/>
      <c r="F26" s="331"/>
      <c r="G26" s="331"/>
      <c r="H26" s="331"/>
      <c r="I26" s="167" t="s">
        <v>420</v>
      </c>
      <c r="J26" s="331"/>
      <c r="K26" s="331"/>
      <c r="L26" s="331"/>
      <c r="M26" s="331"/>
      <c r="N26" s="331"/>
      <c r="O26" s="331"/>
    </row>
    <row r="27" spans="1:15">
      <c r="A27" s="165"/>
      <c r="B27" s="166" t="s">
        <v>111</v>
      </c>
      <c r="C27" s="166">
        <v>875</v>
      </c>
      <c r="D27" s="166">
        <v>900</v>
      </c>
      <c r="E27" s="166">
        <v>1000</v>
      </c>
      <c r="F27" s="166">
        <v>1125</v>
      </c>
      <c r="G27" s="166">
        <v>1250</v>
      </c>
      <c r="H27" s="165"/>
      <c r="I27" s="166" t="s">
        <v>111</v>
      </c>
      <c r="J27" s="166">
        <v>875</v>
      </c>
      <c r="K27" s="166">
        <v>900</v>
      </c>
      <c r="L27" s="166">
        <v>1000</v>
      </c>
      <c r="M27" s="166">
        <v>1125</v>
      </c>
      <c r="N27" s="166">
        <v>1250</v>
      </c>
      <c r="O27" s="165"/>
    </row>
    <row r="28" spans="1:15">
      <c r="A28" s="165"/>
      <c r="B28" s="166">
        <v>1950</v>
      </c>
      <c r="C28" s="172">
        <f>ROUND(C93*Содержание!$H$8*(1+$F$10)*(1-$F$11)*(1-$K$10),0)</f>
        <v>50354</v>
      </c>
      <c r="D28" s="172">
        <f>ROUND(D93*Содержание!$H$8*(1+$F$10)*(1-$F$11)*(1-$K$10),0)</f>
        <v>51782</v>
      </c>
      <c r="E28" s="172">
        <f>ROUND(E93*Содержание!$H$8*(1+$F$10)*(1-$F$11)*(1-$K$10),0)</f>
        <v>56336</v>
      </c>
      <c r="F28" s="172">
        <f>ROUND(F93*Содержание!$H$8*(1+$F$10)*(1-$F$11)*(1-$K$10),0)</f>
        <v>64907</v>
      </c>
      <c r="G28" s="172">
        <f>ROUND(G93*Содержание!$H$8*(1+$F$10)*(1-$F$11)*(1-$K$10),0)</f>
        <v>70978</v>
      </c>
      <c r="H28" s="165"/>
      <c r="I28" s="166">
        <v>1950</v>
      </c>
      <c r="J28" s="172">
        <f>ROUND(J93*Содержание!$H$8*(1+$F$10)*(1-$F$11)*(1-$K$10),0)</f>
        <v>55354</v>
      </c>
      <c r="K28" s="172">
        <f>ROUND(K93*Содержание!$H$8*(1+$F$10)*(1-$F$11)*(1-$K$10),0)</f>
        <v>56961</v>
      </c>
      <c r="L28" s="172">
        <f>ROUND(L93*Содержание!$H$8*(1+$F$10)*(1-$F$11)*(1-$K$10),0)</f>
        <v>61960</v>
      </c>
      <c r="M28" s="172">
        <f>ROUND(M93*Содержание!$H$8*(1+$F$10)*(1-$F$11)*(1-$K$10),0)</f>
        <v>71424</v>
      </c>
      <c r="N28" s="172">
        <f>ROUND(N93*Содержание!$H$8*(1+$F$10)*(1-$F$11)*(1-$K$10),0)</f>
        <v>78120</v>
      </c>
      <c r="O28" s="165"/>
    </row>
    <row r="29" spans="1:15">
      <c r="A29" s="165"/>
      <c r="B29" s="166">
        <v>1975</v>
      </c>
      <c r="C29" s="172">
        <f>ROUND(C94*Содержание!$H$8*(1+$F$10)*(1-$F$11)*(1-$K$10),0)</f>
        <v>51425</v>
      </c>
      <c r="D29" s="172">
        <f>ROUND(D94*Содержание!$H$8*(1+$F$10)*(1-$F$11)*(1-$K$10),0)</f>
        <v>52854</v>
      </c>
      <c r="E29" s="172">
        <f>ROUND(E94*Содержание!$H$8*(1+$F$10)*(1-$F$11)*(1-$K$10),0)</f>
        <v>57764</v>
      </c>
      <c r="F29" s="172">
        <f>ROUND(F94*Содержание!$H$8*(1+$F$10)*(1-$F$11)*(1-$K$10),0)</f>
        <v>66246</v>
      </c>
      <c r="G29" s="172">
        <f>ROUND(G94*Содержание!$H$8*(1+$F$10)*(1-$F$11)*(1-$K$10),0)</f>
        <v>72674</v>
      </c>
      <c r="H29" s="165"/>
      <c r="I29" s="166">
        <v>1975</v>
      </c>
      <c r="J29" s="172">
        <f>ROUND(J94*Содержание!$H$8*(1+$F$10)*(1-$F$11)*(1-$K$10),0)</f>
        <v>56604</v>
      </c>
      <c r="K29" s="172">
        <f>ROUND(K94*Содержание!$H$8*(1+$F$10)*(1-$F$11)*(1-$K$10),0)</f>
        <v>58121</v>
      </c>
      <c r="L29" s="172">
        <f>ROUND(L94*Содержание!$H$8*(1+$F$10)*(1-$F$11)*(1-$K$10),0)</f>
        <v>63567</v>
      </c>
      <c r="M29" s="172">
        <f>ROUND(M94*Содержание!$H$8*(1+$F$10)*(1-$F$11)*(1-$K$10),0)</f>
        <v>72852</v>
      </c>
      <c r="N29" s="172">
        <f>ROUND(N94*Содержание!$H$8*(1+$F$10)*(1-$F$11)*(1-$K$10),0)</f>
        <v>79906</v>
      </c>
      <c r="O29" s="165"/>
    </row>
    <row r="30" spans="1:15">
      <c r="A30" s="165"/>
      <c r="B30" s="166">
        <v>2000</v>
      </c>
      <c r="C30" s="172">
        <f>ROUND(C95*Содержание!$H$8*(1+$F$10)*(1-$F$11)*(1-$K$10),0)</f>
        <v>53657</v>
      </c>
      <c r="D30" s="172">
        <f>ROUND(D95*Содержание!$H$8*(1+$F$10)*(1-$F$11)*(1-$K$10),0)</f>
        <v>55086</v>
      </c>
      <c r="E30" s="172">
        <f>ROUND(E95*Содержание!$H$8*(1+$F$10)*(1-$F$11)*(1-$K$10),0)</f>
        <v>60710</v>
      </c>
      <c r="F30" s="172">
        <f>ROUND(F95*Содержание!$H$8*(1+$F$10)*(1-$F$11)*(1-$K$10),0)</f>
        <v>68924</v>
      </c>
      <c r="G30" s="172">
        <f>ROUND(G95*Содержание!$H$8*(1+$F$10)*(1-$F$11)*(1-$K$10),0)</f>
        <v>76067</v>
      </c>
      <c r="H30" s="165"/>
      <c r="I30" s="166">
        <v>2000</v>
      </c>
      <c r="J30" s="172">
        <f>ROUND(J95*Содержание!$H$8*(1+$F$10)*(1-$F$11)*(1-$K$10),0)</f>
        <v>59014</v>
      </c>
      <c r="K30" s="172">
        <f>ROUND(K95*Содержание!$H$8*(1+$F$10)*(1-$F$11)*(1-$K$10),0)</f>
        <v>60621</v>
      </c>
      <c r="L30" s="172">
        <f>ROUND(L95*Содержание!$H$8*(1+$F$10)*(1-$F$11)*(1-$K$10),0)</f>
        <v>66781</v>
      </c>
      <c r="M30" s="172">
        <f>ROUND(M95*Содержание!$H$8*(1+$F$10)*(1-$F$11)*(1-$K$10),0)</f>
        <v>75799</v>
      </c>
      <c r="N30" s="172">
        <f>ROUND(N95*Содержание!$H$8*(1+$F$10)*(1-$F$11)*(1-$K$10),0)</f>
        <v>83655</v>
      </c>
      <c r="O30" s="165"/>
    </row>
    <row r="31" spans="1:15">
      <c r="A31" s="165"/>
      <c r="B31" s="166">
        <v>2025</v>
      </c>
      <c r="C31" s="172">
        <f>ROUND(C96*Содержание!$H$8*(1+$F$10)*(1-$F$11)*(1-$K$10),0)</f>
        <v>54282</v>
      </c>
      <c r="D31" s="172">
        <f>ROUND(D96*Содержание!$H$8*(1+$F$10)*(1-$F$11)*(1-$K$10),0)</f>
        <v>55711</v>
      </c>
      <c r="E31" s="172">
        <f>ROUND(E96*Содержание!$H$8*(1+$F$10)*(1-$F$11)*(1-$K$10),0)</f>
        <v>61603</v>
      </c>
      <c r="F31" s="172">
        <f>ROUND(F96*Содержание!$H$8*(1+$F$10)*(1-$F$11)*(1-$K$10),0)</f>
        <v>69728</v>
      </c>
      <c r="G31" s="172">
        <f>ROUND(G96*Содержание!$H$8*(1+$F$10)*(1-$F$11)*(1-$K$10),0)</f>
        <v>77049</v>
      </c>
      <c r="H31" s="165"/>
      <c r="I31" s="166">
        <v>2025</v>
      </c>
      <c r="J31" s="172">
        <f>ROUND(J96*Содержание!$H$8*(1+$F$10)*(1-$F$11)*(1-$K$10),0)</f>
        <v>59728</v>
      </c>
      <c r="K31" s="172">
        <f>ROUND(K96*Содержание!$H$8*(1+$F$10)*(1-$F$11)*(1-$K$10),0)</f>
        <v>61246</v>
      </c>
      <c r="L31" s="172">
        <f>ROUND(L96*Содержание!$H$8*(1+$F$10)*(1-$F$11)*(1-$K$10),0)</f>
        <v>67764</v>
      </c>
      <c r="M31" s="172">
        <f>ROUND(M96*Содержание!$H$8*(1+$F$10)*(1-$F$11)*(1-$K$10),0)</f>
        <v>76692</v>
      </c>
      <c r="N31" s="172">
        <f>ROUND(N96*Содержание!$H$8*(1+$F$10)*(1-$F$11)*(1-$K$10),0)</f>
        <v>84727</v>
      </c>
      <c r="O31" s="165"/>
    </row>
    <row r="32" spans="1:15">
      <c r="A32" s="165"/>
      <c r="B32" s="166">
        <v>2050</v>
      </c>
      <c r="C32" s="172">
        <f>ROUND(C97*Содержание!$H$8*(1+$F$10)*(1-$F$11)*(1-$K$10),0)</f>
        <v>54907</v>
      </c>
      <c r="D32" s="172">
        <f>ROUND(D97*Содержание!$H$8*(1+$F$10)*(1-$F$11)*(1-$K$10),0)</f>
        <v>56336</v>
      </c>
      <c r="E32" s="172">
        <f>ROUND(E97*Содержание!$H$8*(1+$F$10)*(1-$F$11)*(1-$K$10),0)</f>
        <v>62496</v>
      </c>
      <c r="F32" s="172">
        <f>ROUND(F97*Содержание!$H$8*(1+$F$10)*(1-$F$11)*(1-$K$10),0)</f>
        <v>70531</v>
      </c>
      <c r="G32" s="172">
        <f>ROUND(G97*Содержание!$H$8*(1+$F$10)*(1-$F$11)*(1-$K$10),0)</f>
        <v>78031</v>
      </c>
      <c r="H32" s="165"/>
      <c r="I32" s="166">
        <v>2050</v>
      </c>
      <c r="J32" s="172">
        <f>ROUND(J97*Содержание!$H$8*(1+$F$10)*(1-$F$11)*(1-$K$10),0)</f>
        <v>60443</v>
      </c>
      <c r="K32" s="172">
        <f>ROUND(K97*Содержание!$H$8*(1+$F$10)*(1-$F$11)*(1-$K$10),0)</f>
        <v>61960</v>
      </c>
      <c r="L32" s="172">
        <f>ROUND(L97*Содержание!$H$8*(1+$F$10)*(1-$F$11)*(1-$K$10),0)</f>
        <v>68746</v>
      </c>
      <c r="M32" s="172">
        <f>ROUND(M97*Содержание!$H$8*(1+$F$10)*(1-$F$11)*(1-$K$10),0)</f>
        <v>77584</v>
      </c>
      <c r="N32" s="172">
        <f>ROUND(N97*Содержание!$H$8*(1+$F$10)*(1-$F$11)*(1-$K$10),0)</f>
        <v>85798</v>
      </c>
      <c r="O32" s="165"/>
    </row>
    <row r="33" spans="1:15">
      <c r="A33" s="165"/>
      <c r="B33" s="166">
        <v>2075</v>
      </c>
      <c r="C33" s="172">
        <f>ROUND(C98*Содержание!$H$8*(1+$F$10)*(1-$F$11)*(1-$K$10),0)</f>
        <v>55532</v>
      </c>
      <c r="D33" s="172">
        <f>ROUND(D98*Содержание!$H$8*(1+$F$10)*(1-$F$11)*(1-$K$10),0)</f>
        <v>56961</v>
      </c>
      <c r="E33" s="172">
        <f>ROUND(E98*Содержание!$H$8*(1+$F$10)*(1-$F$11)*(1-$K$10),0)</f>
        <v>63389</v>
      </c>
      <c r="F33" s="172">
        <f>ROUND(F98*Содержание!$H$8*(1+$F$10)*(1-$F$11)*(1-$K$10),0)</f>
        <v>71335</v>
      </c>
      <c r="G33" s="172">
        <f>ROUND(G98*Содержание!$H$8*(1+$F$10)*(1-$F$11)*(1-$K$10),0)</f>
        <v>79013</v>
      </c>
      <c r="H33" s="165"/>
      <c r="I33" s="166">
        <v>2075</v>
      </c>
      <c r="J33" s="172">
        <f>ROUND(J98*Содержание!$H$8*(1+$F$10)*(1-$F$11)*(1-$K$10),0)</f>
        <v>61068</v>
      </c>
      <c r="K33" s="172">
        <f>ROUND(K98*Содержание!$H$8*(1+$F$10)*(1-$F$11)*(1-$K$10),0)</f>
        <v>62675</v>
      </c>
      <c r="L33" s="172">
        <f>ROUND(L98*Содержание!$H$8*(1+$F$10)*(1-$F$11)*(1-$K$10),0)</f>
        <v>69728</v>
      </c>
      <c r="M33" s="172">
        <f>ROUND(M98*Содержание!$H$8*(1+$F$10)*(1-$F$11)*(1-$K$10),0)</f>
        <v>78477</v>
      </c>
      <c r="N33" s="172">
        <f>ROUND(N98*Содержание!$H$8*(1+$F$10)*(1-$F$11)*(1-$K$10),0)</f>
        <v>86959</v>
      </c>
      <c r="O33" s="165"/>
    </row>
    <row r="34" spans="1:15">
      <c r="A34" s="165"/>
      <c r="B34" s="166">
        <v>2100</v>
      </c>
      <c r="C34" s="172">
        <f>ROUND(C99*Содержание!$H$8*(1+$F$10)*(1-$F$11)*(1-$K$10),0)</f>
        <v>56157</v>
      </c>
      <c r="D34" s="172">
        <f>ROUND(D99*Содержание!$H$8*(1+$F$10)*(1-$F$11)*(1-$K$10),0)</f>
        <v>57586</v>
      </c>
      <c r="E34" s="172">
        <f>ROUND(E99*Содержание!$H$8*(1+$F$10)*(1-$F$11)*(1-$K$10),0)</f>
        <v>64282</v>
      </c>
      <c r="F34" s="172">
        <f>ROUND(F99*Содержание!$H$8*(1+$F$10)*(1-$F$11)*(1-$K$10),0)</f>
        <v>72138</v>
      </c>
      <c r="G34" s="172">
        <f>ROUND(G99*Содержание!$H$8*(1+$F$10)*(1-$F$11)*(1-$K$10),0)</f>
        <v>79995</v>
      </c>
      <c r="H34" s="165"/>
      <c r="I34" s="166">
        <v>2100</v>
      </c>
      <c r="J34" s="172">
        <f>ROUND(J99*Содержание!$H$8*(1+$F$10)*(1-$F$11)*(1-$K$10),0)</f>
        <v>61782</v>
      </c>
      <c r="K34" s="172">
        <f>ROUND(K99*Содержание!$H$8*(1+$F$10)*(1-$F$11)*(1-$K$10),0)</f>
        <v>63389</v>
      </c>
      <c r="L34" s="172">
        <f>ROUND(L99*Содержание!$H$8*(1+$F$10)*(1-$F$11)*(1-$K$10),0)</f>
        <v>70710</v>
      </c>
      <c r="M34" s="172">
        <f>ROUND(M99*Содержание!$H$8*(1+$F$10)*(1-$F$11)*(1-$K$10),0)</f>
        <v>79370</v>
      </c>
      <c r="N34" s="172">
        <f>ROUND(N99*Содержание!$H$8*(1+$F$10)*(1-$F$11)*(1-$K$10),0)</f>
        <v>88030</v>
      </c>
      <c r="O34" s="165"/>
    </row>
    <row r="35" spans="1:15">
      <c r="A35" s="165"/>
      <c r="B35" s="166">
        <v>2125</v>
      </c>
      <c r="C35" s="172">
        <f>ROUND(C100*Содержание!$H$8*(1+$F$10)*(1-$F$11)*(1-$K$10),0)</f>
        <v>56961</v>
      </c>
      <c r="D35" s="172">
        <f>ROUND(D100*Содержание!$H$8*(1+$F$10)*(1-$F$11)*(1-$K$10),0)</f>
        <v>58389</v>
      </c>
      <c r="E35" s="172">
        <f>ROUND(E100*Содержание!$H$8*(1+$F$10)*(1-$F$11)*(1-$K$10),0)</f>
        <v>65085</v>
      </c>
      <c r="F35" s="172">
        <f>ROUND(F100*Содержание!$H$8*(1+$F$10)*(1-$F$11)*(1-$K$10),0)</f>
        <v>72942</v>
      </c>
      <c r="G35" s="172">
        <f>ROUND(G100*Содержание!$H$8*(1+$F$10)*(1-$F$11)*(1-$K$10),0)</f>
        <v>81156</v>
      </c>
      <c r="H35" s="165"/>
      <c r="I35" s="166">
        <v>2125</v>
      </c>
      <c r="J35" s="172">
        <f>ROUND(J100*Содержание!$H$8*(1+$F$10)*(1-$F$11)*(1-$K$10),0)</f>
        <v>62675</v>
      </c>
      <c r="K35" s="172">
        <f>ROUND(K100*Содержание!$H$8*(1+$F$10)*(1-$F$11)*(1-$K$10),0)</f>
        <v>64192</v>
      </c>
      <c r="L35" s="172">
        <f>ROUND(L100*Содержание!$H$8*(1+$F$10)*(1-$F$11)*(1-$K$10),0)</f>
        <v>71603</v>
      </c>
      <c r="M35" s="172">
        <f>ROUND(M100*Содержание!$H$8*(1+$F$10)*(1-$F$11)*(1-$K$10),0)</f>
        <v>80263</v>
      </c>
      <c r="N35" s="172">
        <f>ROUND(N100*Содержание!$H$8*(1+$F$10)*(1-$F$11)*(1-$K$10),0)</f>
        <v>89280</v>
      </c>
      <c r="O35" s="165"/>
    </row>
    <row r="36" spans="1:15">
      <c r="A36" s="165"/>
      <c r="B36" s="166">
        <v>2150</v>
      </c>
      <c r="C36" s="172">
        <f>ROUND(C101*Содержание!$H$8*(1+$F$10)*(1-$F$11)*(1-$K$10),0)</f>
        <v>57586</v>
      </c>
      <c r="D36" s="172">
        <f>ROUND(D101*Содержание!$H$8*(1+$F$10)*(1-$F$11)*(1-$K$10),0)</f>
        <v>59103</v>
      </c>
      <c r="E36" s="172">
        <f>ROUND(E101*Содержание!$H$8*(1+$F$10)*(1-$F$11)*(1-$K$10),0)</f>
        <v>65889</v>
      </c>
      <c r="F36" s="172">
        <f>ROUND(F101*Содержание!$H$8*(1+$F$10)*(1-$F$11)*(1-$K$10),0)</f>
        <v>73745</v>
      </c>
      <c r="G36" s="172">
        <f>ROUND(G101*Содержание!$H$8*(1+$F$10)*(1-$F$11)*(1-$K$10),0)</f>
        <v>82048</v>
      </c>
      <c r="H36" s="165"/>
      <c r="I36" s="166">
        <v>2150</v>
      </c>
      <c r="J36" s="172">
        <f>ROUND(J101*Содержание!$H$8*(1+$F$10)*(1-$F$11)*(1-$K$10),0)</f>
        <v>63389</v>
      </c>
      <c r="K36" s="172">
        <f>ROUND(K101*Содержание!$H$8*(1+$F$10)*(1-$F$11)*(1-$K$10),0)</f>
        <v>64996</v>
      </c>
      <c r="L36" s="172">
        <f>ROUND(L101*Содержание!$H$8*(1+$F$10)*(1-$F$11)*(1-$K$10),0)</f>
        <v>72495</v>
      </c>
      <c r="M36" s="172">
        <f>ROUND(M101*Содержание!$H$8*(1+$F$10)*(1-$F$11)*(1-$K$10),0)</f>
        <v>81156</v>
      </c>
      <c r="N36" s="172">
        <f>ROUND(N101*Содержание!$H$8*(1+$F$10)*(1-$F$11)*(1-$K$10),0)</f>
        <v>90262</v>
      </c>
      <c r="O36" s="165"/>
    </row>
    <row r="37" spans="1:15">
      <c r="A37" s="165"/>
      <c r="B37" s="166">
        <v>2175</v>
      </c>
      <c r="C37" s="172">
        <f>ROUND(C102*Содержание!$H$8*(1+$F$10)*(1-$F$11)*(1-$K$10),0)</f>
        <v>58211</v>
      </c>
      <c r="D37" s="172">
        <f>ROUND(D102*Содержание!$H$8*(1+$F$10)*(1-$F$11)*(1-$K$10),0)</f>
        <v>59818</v>
      </c>
      <c r="E37" s="172">
        <f>ROUND(E102*Содержание!$H$8*(1+$F$10)*(1-$F$11)*(1-$K$10),0)</f>
        <v>66692</v>
      </c>
      <c r="F37" s="172">
        <f>ROUND(F102*Содержание!$H$8*(1+$F$10)*(1-$F$11)*(1-$K$10),0)</f>
        <v>74549</v>
      </c>
      <c r="G37" s="172">
        <f>ROUND(G102*Содержание!$H$8*(1+$F$10)*(1-$F$11)*(1-$K$10),0)</f>
        <v>82941</v>
      </c>
      <c r="H37" s="165"/>
      <c r="I37" s="166">
        <v>2175</v>
      </c>
      <c r="J37" s="172">
        <f>ROUND(J102*Содержание!$H$8*(1+$F$10)*(1-$F$11)*(1-$K$10),0)</f>
        <v>64014</v>
      </c>
      <c r="K37" s="172">
        <f>ROUND(K102*Содержание!$H$8*(1+$F$10)*(1-$F$11)*(1-$K$10),0)</f>
        <v>65799</v>
      </c>
      <c r="L37" s="172">
        <f>ROUND(L102*Содержание!$H$8*(1+$F$10)*(1-$F$11)*(1-$K$10),0)</f>
        <v>73388</v>
      </c>
      <c r="M37" s="172">
        <f>ROUND(M102*Содержание!$H$8*(1+$F$10)*(1-$F$11)*(1-$K$10),0)</f>
        <v>82048</v>
      </c>
      <c r="N37" s="172">
        <f>ROUND(N102*Содержание!$H$8*(1+$F$10)*(1-$F$11)*(1-$K$10),0)</f>
        <v>91244</v>
      </c>
      <c r="O37" s="165"/>
    </row>
    <row r="38" spans="1:15">
      <c r="A38" s="165"/>
      <c r="B38" s="166">
        <v>2200</v>
      </c>
      <c r="C38" s="172">
        <f>ROUND(C103*Содержание!$H$8*(1+$F$10)*(1-$F$11)*(1-$K$10),0)</f>
        <v>58836</v>
      </c>
      <c r="D38" s="172">
        <f>ROUND(D103*Содержание!$H$8*(1+$F$10)*(1-$F$11)*(1-$K$10),0)</f>
        <v>60532</v>
      </c>
      <c r="E38" s="172">
        <f>ROUND(E103*Содержание!$H$8*(1+$F$10)*(1-$F$11)*(1-$K$10),0)</f>
        <v>67496</v>
      </c>
      <c r="F38" s="172">
        <f>ROUND(F103*Содержание!$H$8*(1+$F$10)*(1-$F$11)*(1-$K$10),0)</f>
        <v>75352</v>
      </c>
      <c r="G38" s="172">
        <f>ROUND(G103*Содержание!$H$8*(1+$F$10)*(1-$F$11)*(1-$K$10),0)</f>
        <v>83834</v>
      </c>
      <c r="H38" s="165"/>
      <c r="I38" s="166">
        <v>2200</v>
      </c>
      <c r="J38" s="172">
        <f>ROUND(J103*Содержание!$H$8*(1+$F$10)*(1-$F$11)*(1-$K$10),0)</f>
        <v>64728</v>
      </c>
      <c r="K38" s="172">
        <f>ROUND(K103*Содержание!$H$8*(1+$F$10)*(1-$F$11)*(1-$K$10),0)</f>
        <v>66603</v>
      </c>
      <c r="L38" s="172">
        <f>ROUND(L103*Содержание!$H$8*(1+$F$10)*(1-$F$11)*(1-$K$10),0)</f>
        <v>74281</v>
      </c>
      <c r="M38" s="172">
        <f>ROUND(M103*Содержание!$H$8*(1+$F$10)*(1-$F$11)*(1-$K$10),0)</f>
        <v>82852</v>
      </c>
      <c r="N38" s="172">
        <f>ROUND(N103*Содержание!$H$8*(1+$F$10)*(1-$F$11)*(1-$K$10),0)</f>
        <v>92226</v>
      </c>
      <c r="O38" s="165"/>
    </row>
    <row r="39" spans="1:15">
      <c r="A39" s="165"/>
      <c r="B39" s="166">
        <v>2225</v>
      </c>
      <c r="C39" s="172">
        <f>ROUND(C104*Содержание!$H$8*(1+$F$10)*(1-$F$11)*(1-$K$10),0)</f>
        <v>59460</v>
      </c>
      <c r="D39" s="172">
        <f>ROUND(D104*Содержание!$H$8*(1+$F$10)*(1-$F$11)*(1-$K$10),0)</f>
        <v>61246</v>
      </c>
      <c r="E39" s="172">
        <f>ROUND(E104*Содержание!$H$8*(1+$F$10)*(1-$F$11)*(1-$K$10),0)</f>
        <v>68299</v>
      </c>
      <c r="F39" s="172">
        <f>ROUND(F104*Содержание!$H$8*(1+$F$10)*(1-$F$11)*(1-$K$10),0)</f>
        <v>76156</v>
      </c>
      <c r="G39" s="172">
        <f>ROUND(G104*Содержание!$H$8*(1+$F$10)*(1-$F$11)*(1-$K$10),0)</f>
        <v>84727</v>
      </c>
      <c r="H39" s="165"/>
      <c r="I39" s="166">
        <v>2225</v>
      </c>
      <c r="J39" s="172">
        <f>ROUND(J104*Содержание!$H$8*(1+$F$10)*(1-$F$11)*(1-$K$10),0)</f>
        <v>65442</v>
      </c>
      <c r="K39" s="172">
        <f>ROUND(K104*Содержание!$H$8*(1+$F$10)*(1-$F$11)*(1-$K$10),0)</f>
        <v>67406</v>
      </c>
      <c r="L39" s="172">
        <f>ROUND(L104*Содержание!$H$8*(1+$F$10)*(1-$F$11)*(1-$K$10),0)</f>
        <v>75174</v>
      </c>
      <c r="M39" s="172">
        <f>ROUND(M104*Содержание!$H$8*(1+$F$10)*(1-$F$11)*(1-$K$10),0)</f>
        <v>83745</v>
      </c>
      <c r="N39" s="172">
        <f>ROUND(N104*Содержание!$H$8*(1+$F$10)*(1-$F$11)*(1-$K$10),0)</f>
        <v>93208</v>
      </c>
      <c r="O39" s="165"/>
    </row>
    <row r="40" spans="1:15">
      <c r="A40" s="165"/>
      <c r="B40" s="166">
        <v>2250</v>
      </c>
      <c r="C40" s="172">
        <f>ROUND(C105*Содержание!$H$8*(1+$F$10)*(1-$F$11)*(1-$K$10),0)</f>
        <v>60085</v>
      </c>
      <c r="D40" s="172">
        <f>ROUND(D105*Содержание!$H$8*(1+$F$10)*(1-$F$11)*(1-$K$10),0)</f>
        <v>61782</v>
      </c>
      <c r="E40" s="172">
        <f>ROUND(E105*Содержание!$H$8*(1+$F$10)*(1-$F$11)*(1-$K$10),0)</f>
        <v>68924</v>
      </c>
      <c r="F40" s="172">
        <f>ROUND(F105*Содержание!$H$8*(1+$F$10)*(1-$F$11)*(1-$K$10),0)</f>
        <v>76959</v>
      </c>
      <c r="G40" s="172">
        <f>ROUND(G105*Содержание!$H$8*(1+$F$10)*(1-$F$11)*(1-$K$10),0)</f>
        <v>85530</v>
      </c>
      <c r="H40" s="165"/>
      <c r="I40" s="166">
        <v>2250</v>
      </c>
      <c r="J40" s="172">
        <f>ROUND(J105*Содержание!$H$8*(1+$F$10)*(1-$F$11)*(1-$K$10),0)</f>
        <v>66067</v>
      </c>
      <c r="K40" s="172">
        <f>ROUND(K105*Содержание!$H$8*(1+$F$10)*(1-$F$11)*(1-$K$10),0)</f>
        <v>67942</v>
      </c>
      <c r="L40" s="172">
        <f>ROUND(L105*Содержание!$H$8*(1+$F$10)*(1-$F$11)*(1-$K$10),0)</f>
        <v>75799</v>
      </c>
      <c r="M40" s="172">
        <f>ROUND(M105*Содержание!$H$8*(1+$F$10)*(1-$F$11)*(1-$K$10),0)</f>
        <v>84637</v>
      </c>
      <c r="N40" s="172">
        <f>ROUND(N105*Содержание!$H$8*(1+$F$10)*(1-$F$11)*(1-$K$10),0)</f>
        <v>94101</v>
      </c>
      <c r="O40" s="165"/>
    </row>
    <row r="41" spans="1:15">
      <c r="A41" s="165"/>
      <c r="B41" s="166">
        <v>2275</v>
      </c>
      <c r="C41" s="172">
        <f>ROUND(C106*Содержание!$H$8*(1+$F$10)*(1-$F$11)*(1-$K$10),0)</f>
        <v>60710</v>
      </c>
      <c r="D41" s="172">
        <f>ROUND(D106*Содержание!$H$8*(1+$F$10)*(1-$F$11)*(1-$K$10),0)</f>
        <v>62317</v>
      </c>
      <c r="E41" s="172">
        <f>ROUND(E106*Содержание!$H$8*(1+$F$10)*(1-$F$11)*(1-$K$10),0)</f>
        <v>69549</v>
      </c>
      <c r="F41" s="172">
        <f>ROUND(F106*Содержание!$H$8*(1+$F$10)*(1-$F$11)*(1-$K$10),0)</f>
        <v>77763</v>
      </c>
      <c r="G41" s="172">
        <f>ROUND(G106*Содержание!$H$8*(1+$F$10)*(1-$F$11)*(1-$K$10),0)</f>
        <v>86334</v>
      </c>
      <c r="H41" s="165"/>
      <c r="I41" s="166">
        <v>2275</v>
      </c>
      <c r="J41" s="172">
        <f>ROUND(J106*Содержание!$H$8*(1+$F$10)*(1-$F$11)*(1-$K$10),0)</f>
        <v>66781</v>
      </c>
      <c r="K41" s="172">
        <f>ROUND(K106*Содержание!$H$8*(1+$F$10)*(1-$F$11)*(1-$K$10),0)</f>
        <v>68567</v>
      </c>
      <c r="L41" s="172">
        <f>ROUND(L106*Содержание!$H$8*(1+$F$10)*(1-$F$11)*(1-$K$10),0)</f>
        <v>76513</v>
      </c>
      <c r="M41" s="172">
        <f>ROUND(M106*Содержание!$H$8*(1+$F$10)*(1-$F$11)*(1-$K$10),0)</f>
        <v>85530</v>
      </c>
      <c r="N41" s="172">
        <f>ROUND(N106*Содержание!$H$8*(1+$F$10)*(1-$F$11)*(1-$K$10),0)</f>
        <v>94994</v>
      </c>
      <c r="O41" s="165"/>
    </row>
    <row r="42" spans="1:15" ht="12.75" customHeight="1">
      <c r="A42" s="16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165"/>
    </row>
    <row r="43" spans="1:15">
      <c r="A43" s="745" t="s">
        <v>728</v>
      </c>
      <c r="B43" s="745"/>
      <c r="C43" s="745"/>
      <c r="D43" s="745"/>
      <c r="E43" s="745"/>
      <c r="F43" s="745"/>
      <c r="G43" s="745"/>
      <c r="H43" s="745"/>
      <c r="I43" s="745"/>
      <c r="J43" s="745"/>
      <c r="K43" s="745"/>
      <c r="L43" s="745"/>
      <c r="M43" s="745"/>
      <c r="N43" s="745"/>
      <c r="O43" s="362"/>
    </row>
    <row r="44" spans="1:15">
      <c r="A44" s="165"/>
      <c r="B44" s="167" t="s">
        <v>419</v>
      </c>
      <c r="C44" s="331"/>
      <c r="D44" s="331"/>
      <c r="E44" s="331"/>
      <c r="F44" s="331"/>
      <c r="G44" s="331"/>
      <c r="H44" s="331"/>
      <c r="I44" s="167" t="s">
        <v>420</v>
      </c>
      <c r="J44" s="331"/>
      <c r="K44" s="331"/>
      <c r="L44" s="331"/>
      <c r="M44" s="331"/>
      <c r="N44" s="331"/>
      <c r="O44" s="334"/>
    </row>
    <row r="45" spans="1:15">
      <c r="A45" s="165"/>
      <c r="B45" s="166" t="s">
        <v>111</v>
      </c>
      <c r="C45" s="166">
        <v>875</v>
      </c>
      <c r="D45" s="166">
        <v>900</v>
      </c>
      <c r="E45" s="166">
        <v>1000</v>
      </c>
      <c r="F45" s="166">
        <v>1125</v>
      </c>
      <c r="G45" s="166">
        <v>1250</v>
      </c>
      <c r="H45" s="165"/>
      <c r="I45" s="166" t="s">
        <v>111</v>
      </c>
      <c r="J45" s="166">
        <v>875</v>
      </c>
      <c r="K45" s="166">
        <v>900</v>
      </c>
      <c r="L45" s="166">
        <v>1000</v>
      </c>
      <c r="M45" s="166">
        <v>1125</v>
      </c>
      <c r="N45" s="166">
        <v>1250</v>
      </c>
      <c r="O45" s="334"/>
    </row>
    <row r="46" spans="1:15">
      <c r="A46" s="165"/>
      <c r="B46" s="166">
        <v>1930</v>
      </c>
      <c r="C46" s="172">
        <f>ROUND(C110*Содержание!$H$8*(1+$F$10)*(1-$F$11)*(1-$K$10),0)</f>
        <v>49283</v>
      </c>
      <c r="D46" s="172">
        <f>ROUND(D110*Содержание!$H$8*(1+$F$10)*(1-$F$11)*(1-$K$10),0)</f>
        <v>50711</v>
      </c>
      <c r="E46" s="172">
        <f>ROUND(E110*Содержание!$H$8*(1+$F$10)*(1-$F$11)*(1-$K$10),0)</f>
        <v>54907</v>
      </c>
      <c r="F46" s="172">
        <f>ROUND(F110*Содержание!$H$8*(1+$F$10)*(1-$F$11)*(1-$K$10),0)</f>
        <v>63567</v>
      </c>
      <c r="G46" s="172">
        <f>ROUND(G110*Содержание!$H$8*(1+$F$10)*(1-$F$11)*(1-$K$10),0)</f>
        <v>69281</v>
      </c>
      <c r="H46" s="165"/>
      <c r="I46" s="166">
        <v>1930</v>
      </c>
      <c r="J46" s="172">
        <f>ROUND(J110*Содержание!$H$8*(1+$F$10)*(1-$F$11)*(1-$K$10),0)</f>
        <v>54104</v>
      </c>
      <c r="K46" s="172">
        <f>ROUND(K110*Содержание!$H$8*(1+$F$10)*(1-$F$11)*(1-$K$10),0)</f>
        <v>55800</v>
      </c>
      <c r="L46" s="172">
        <f>ROUND(L110*Содержание!$H$8*(1+$F$10)*(1-$F$11)*(1-$K$10),0)</f>
        <v>60353</v>
      </c>
      <c r="M46" s="172">
        <f>ROUND(M110*Содержание!$H$8*(1+$F$10)*(1-$F$11)*(1-$K$10),0)</f>
        <v>69996</v>
      </c>
      <c r="N46" s="172">
        <f>ROUND(N110*Содержание!$H$8*(1+$F$10)*(1-$F$11)*(1-$K$10),0)</f>
        <v>76334</v>
      </c>
      <c r="O46" s="334"/>
    </row>
    <row r="47" spans="1:15">
      <c r="A47" s="165"/>
      <c r="B47" s="166">
        <v>1955</v>
      </c>
      <c r="C47" s="172">
        <f>ROUND(C111*Содержание!$H$8*(1+$F$10)*(1-$F$11)*(1-$K$10),0)</f>
        <v>50354</v>
      </c>
      <c r="D47" s="172">
        <f>ROUND(D111*Содержание!$H$8*(1+$F$10)*(1-$F$11)*(1-$K$10),0)</f>
        <v>51782</v>
      </c>
      <c r="E47" s="172">
        <f>ROUND(E111*Содержание!$H$8*(1+$F$10)*(1-$F$11)*(1-$K$10),0)</f>
        <v>56336</v>
      </c>
      <c r="F47" s="172">
        <f>ROUND(F111*Содержание!$H$8*(1+$F$10)*(1-$F$11)*(1-$K$10),0)</f>
        <v>64907</v>
      </c>
      <c r="G47" s="172">
        <f>ROUND(G111*Содержание!$H$8*(1+$F$10)*(1-$F$11)*(1-$K$10),0)</f>
        <v>70978</v>
      </c>
      <c r="H47" s="165"/>
      <c r="I47" s="166">
        <v>1955</v>
      </c>
      <c r="J47" s="172">
        <f>ROUND(J111*Содержание!$H$8*(1+$F$10)*(1-$F$11)*(1-$K$10),0)</f>
        <v>55354</v>
      </c>
      <c r="K47" s="172">
        <f>ROUND(K111*Содержание!$H$8*(1+$F$10)*(1-$F$11)*(1-$K$10),0)</f>
        <v>56961</v>
      </c>
      <c r="L47" s="172">
        <f>ROUND(L111*Содержание!$H$8*(1+$F$10)*(1-$F$11)*(1-$K$10),0)</f>
        <v>61960</v>
      </c>
      <c r="M47" s="172">
        <f>ROUND(M111*Содержание!$H$8*(1+$F$10)*(1-$F$11)*(1-$K$10),0)</f>
        <v>71424</v>
      </c>
      <c r="N47" s="172">
        <f>ROUND(N111*Содержание!$H$8*(1+$F$10)*(1-$F$11)*(1-$K$10),0)</f>
        <v>78120</v>
      </c>
      <c r="O47" s="334"/>
    </row>
    <row r="48" spans="1:15">
      <c r="A48" s="165"/>
      <c r="B48" s="166">
        <v>1980</v>
      </c>
      <c r="C48" s="172">
        <f>ROUND(C112*Содержание!$H$8*(1+$F$10)*(1-$F$11)*(1-$K$10),0)</f>
        <v>51425</v>
      </c>
      <c r="D48" s="172">
        <f>ROUND(D112*Содержание!$H$8*(1+$F$10)*(1-$F$11)*(1-$K$10),0)</f>
        <v>52854</v>
      </c>
      <c r="E48" s="172">
        <f>ROUND(E112*Содержание!$H$8*(1+$F$10)*(1-$F$11)*(1-$K$10),0)</f>
        <v>57764</v>
      </c>
      <c r="F48" s="172">
        <f>ROUND(F112*Содержание!$H$8*(1+$F$10)*(1-$F$11)*(1-$K$10),0)</f>
        <v>66246</v>
      </c>
      <c r="G48" s="172">
        <f>ROUND(G112*Содержание!$H$8*(1+$F$10)*(1-$F$11)*(1-$K$10),0)</f>
        <v>72674</v>
      </c>
      <c r="H48" s="165"/>
      <c r="I48" s="166">
        <v>1980</v>
      </c>
      <c r="J48" s="172">
        <f>ROUND(J112*Содержание!$H$8*(1+$F$10)*(1-$F$11)*(1-$K$10),0)</f>
        <v>56604</v>
      </c>
      <c r="K48" s="172">
        <f>ROUND(K112*Содержание!$H$8*(1+$F$10)*(1-$F$11)*(1-$K$10),0)</f>
        <v>58121</v>
      </c>
      <c r="L48" s="172">
        <f>ROUND(L112*Содержание!$H$8*(1+$F$10)*(1-$F$11)*(1-$K$10),0)</f>
        <v>63567</v>
      </c>
      <c r="M48" s="172">
        <f>ROUND(M112*Содержание!$H$8*(1+$F$10)*(1-$F$11)*(1-$K$10),0)</f>
        <v>72852</v>
      </c>
      <c r="N48" s="172">
        <f>ROUND(N112*Содержание!$H$8*(1+$F$10)*(1-$F$11)*(1-$K$10),0)</f>
        <v>79906</v>
      </c>
      <c r="O48" s="334"/>
    </row>
    <row r="49" spans="1:15">
      <c r="A49" s="165"/>
      <c r="B49" s="166">
        <v>2005</v>
      </c>
      <c r="C49" s="172">
        <f>ROUND(C113*Содержание!$H$8*(1+$F$10)*(1-$F$11)*(1-$K$10),0)</f>
        <v>53657</v>
      </c>
      <c r="D49" s="172">
        <f>ROUND(D113*Содержание!$H$8*(1+$F$10)*(1-$F$11)*(1-$K$10),0)</f>
        <v>55086</v>
      </c>
      <c r="E49" s="172">
        <f>ROUND(E113*Содержание!$H$8*(1+$F$10)*(1-$F$11)*(1-$K$10),0)</f>
        <v>60710</v>
      </c>
      <c r="F49" s="172">
        <f>ROUND(F113*Содержание!$H$8*(1+$F$10)*(1-$F$11)*(1-$K$10),0)</f>
        <v>68924</v>
      </c>
      <c r="G49" s="172">
        <f>ROUND(G113*Содержание!$H$8*(1+$F$10)*(1-$F$11)*(1-$K$10),0)</f>
        <v>76067</v>
      </c>
      <c r="H49" s="165"/>
      <c r="I49" s="166">
        <v>2005</v>
      </c>
      <c r="J49" s="172">
        <f>ROUND(J113*Содержание!$H$8*(1+$F$10)*(1-$F$11)*(1-$K$10),0)</f>
        <v>59014</v>
      </c>
      <c r="K49" s="172">
        <f>ROUND(K113*Содержание!$H$8*(1+$F$10)*(1-$F$11)*(1-$K$10),0)</f>
        <v>60621</v>
      </c>
      <c r="L49" s="172">
        <f>ROUND(L113*Содержание!$H$8*(1+$F$10)*(1-$F$11)*(1-$K$10),0)</f>
        <v>66781</v>
      </c>
      <c r="M49" s="172">
        <f>ROUND(M113*Содержание!$H$8*(1+$F$10)*(1-$F$11)*(1-$K$10),0)</f>
        <v>75799</v>
      </c>
      <c r="N49" s="172">
        <f>ROUND(N113*Содержание!$H$8*(1+$F$10)*(1-$F$11)*(1-$K$10),0)</f>
        <v>83655</v>
      </c>
      <c r="O49" s="334"/>
    </row>
    <row r="50" spans="1:15">
      <c r="A50" s="165"/>
      <c r="B50" s="166">
        <v>2030</v>
      </c>
      <c r="C50" s="172">
        <f>ROUND(C114*Содержание!$H$8*(1+$F$10)*(1-$F$11)*(1-$K$10),0)</f>
        <v>54282</v>
      </c>
      <c r="D50" s="172">
        <f>ROUND(D114*Содержание!$H$8*(1+$F$10)*(1-$F$11)*(1-$K$10),0)</f>
        <v>55711</v>
      </c>
      <c r="E50" s="172">
        <f>ROUND(E114*Содержание!$H$8*(1+$F$10)*(1-$F$11)*(1-$K$10),0)</f>
        <v>61603</v>
      </c>
      <c r="F50" s="172">
        <f>ROUND(F114*Содержание!$H$8*(1+$F$10)*(1-$F$11)*(1-$K$10),0)</f>
        <v>69728</v>
      </c>
      <c r="G50" s="172">
        <f>ROUND(G114*Содержание!$H$8*(1+$F$10)*(1-$F$11)*(1-$K$10),0)</f>
        <v>77049</v>
      </c>
      <c r="H50" s="165"/>
      <c r="I50" s="166">
        <v>2030</v>
      </c>
      <c r="J50" s="172">
        <f>ROUND(J114*Содержание!$H$8*(1+$F$10)*(1-$F$11)*(1-$K$10),0)</f>
        <v>59728</v>
      </c>
      <c r="K50" s="172">
        <f>ROUND(K114*Содержание!$H$8*(1+$F$10)*(1-$F$11)*(1-$K$10),0)</f>
        <v>61246</v>
      </c>
      <c r="L50" s="172">
        <f>ROUND(L114*Содержание!$H$8*(1+$F$10)*(1-$F$11)*(1-$K$10),0)</f>
        <v>67764</v>
      </c>
      <c r="M50" s="172">
        <f>ROUND(M114*Содержание!$H$8*(1+$F$10)*(1-$F$11)*(1-$K$10),0)</f>
        <v>76692</v>
      </c>
      <c r="N50" s="172">
        <f>ROUND(N114*Содержание!$H$8*(1+$F$10)*(1-$F$11)*(1-$K$10),0)</f>
        <v>84727</v>
      </c>
      <c r="O50" s="334"/>
    </row>
    <row r="51" spans="1:15">
      <c r="A51" s="165"/>
      <c r="B51" s="166">
        <v>2055</v>
      </c>
      <c r="C51" s="172">
        <f>ROUND(C115*Содержание!$H$8*(1+$F$10)*(1-$F$11)*(1-$K$10),0)</f>
        <v>54907</v>
      </c>
      <c r="D51" s="172">
        <f>ROUND(D115*Содержание!$H$8*(1+$F$10)*(1-$F$11)*(1-$K$10),0)</f>
        <v>56336</v>
      </c>
      <c r="E51" s="172">
        <f>ROUND(E115*Содержание!$H$8*(1+$F$10)*(1-$F$11)*(1-$K$10),0)</f>
        <v>62496</v>
      </c>
      <c r="F51" s="172">
        <f>ROUND(F115*Содержание!$H$8*(1+$F$10)*(1-$F$11)*(1-$K$10),0)</f>
        <v>70531</v>
      </c>
      <c r="G51" s="172">
        <f>ROUND(G115*Содержание!$H$8*(1+$F$10)*(1-$F$11)*(1-$K$10),0)</f>
        <v>78031</v>
      </c>
      <c r="H51" s="165"/>
      <c r="I51" s="166">
        <v>2055</v>
      </c>
      <c r="J51" s="172">
        <f>ROUND(J115*Содержание!$H$8*(1+$F$10)*(1-$F$11)*(1-$K$10),0)</f>
        <v>60443</v>
      </c>
      <c r="K51" s="172">
        <f>ROUND(K115*Содержание!$H$8*(1+$F$10)*(1-$F$11)*(1-$K$10),0)</f>
        <v>61960</v>
      </c>
      <c r="L51" s="172">
        <f>ROUND(L115*Содержание!$H$8*(1+$F$10)*(1-$F$11)*(1-$K$10),0)</f>
        <v>68746</v>
      </c>
      <c r="M51" s="172">
        <f>ROUND(M115*Содержание!$H$8*(1+$F$10)*(1-$F$11)*(1-$K$10),0)</f>
        <v>77584</v>
      </c>
      <c r="N51" s="172">
        <f>ROUND(N115*Содержание!$H$8*(1+$F$10)*(1-$F$11)*(1-$K$10),0)</f>
        <v>85798</v>
      </c>
      <c r="O51" s="334"/>
    </row>
    <row r="52" spans="1:15">
      <c r="A52" s="165"/>
      <c r="B52" s="166">
        <v>2080</v>
      </c>
      <c r="C52" s="172">
        <f>ROUND(C116*Содержание!$H$8*(1+$F$10)*(1-$F$11)*(1-$K$10),0)</f>
        <v>55532</v>
      </c>
      <c r="D52" s="172">
        <f>ROUND(D116*Содержание!$H$8*(1+$F$10)*(1-$F$11)*(1-$K$10),0)</f>
        <v>56961</v>
      </c>
      <c r="E52" s="172">
        <f>ROUND(E116*Содержание!$H$8*(1+$F$10)*(1-$F$11)*(1-$K$10),0)</f>
        <v>63389</v>
      </c>
      <c r="F52" s="172">
        <f>ROUND(F116*Содержание!$H$8*(1+$F$10)*(1-$F$11)*(1-$K$10),0)</f>
        <v>71335</v>
      </c>
      <c r="G52" s="172">
        <f>ROUND(G116*Содержание!$H$8*(1+$F$10)*(1-$F$11)*(1-$K$10),0)</f>
        <v>79013</v>
      </c>
      <c r="H52" s="165"/>
      <c r="I52" s="166">
        <v>2080</v>
      </c>
      <c r="J52" s="172">
        <f>ROUND(J116*Содержание!$H$8*(1+$F$10)*(1-$F$11)*(1-$K$10),0)</f>
        <v>61068</v>
      </c>
      <c r="K52" s="172">
        <f>ROUND(K116*Содержание!$H$8*(1+$F$10)*(1-$F$11)*(1-$K$10),0)</f>
        <v>62675</v>
      </c>
      <c r="L52" s="172">
        <f>ROUND(L116*Содержание!$H$8*(1+$F$10)*(1-$F$11)*(1-$K$10),0)</f>
        <v>69728</v>
      </c>
      <c r="M52" s="172">
        <f>ROUND(M116*Содержание!$H$8*(1+$F$10)*(1-$F$11)*(1-$K$10),0)</f>
        <v>78477</v>
      </c>
      <c r="N52" s="172">
        <f>ROUND(N116*Содержание!$H$8*(1+$F$10)*(1-$F$11)*(1-$K$10),0)</f>
        <v>86959</v>
      </c>
      <c r="O52" s="334"/>
    </row>
    <row r="53" spans="1:15">
      <c r="A53" s="165"/>
      <c r="B53" s="166">
        <v>2105</v>
      </c>
      <c r="C53" s="172">
        <f>ROUND(C117*Содержание!$H$8*(1+$F$10)*(1-$F$11)*(1-$K$10),0)</f>
        <v>56157</v>
      </c>
      <c r="D53" s="172">
        <f>ROUND(D117*Содержание!$H$8*(1+$F$10)*(1-$F$11)*(1-$K$10),0)</f>
        <v>57586</v>
      </c>
      <c r="E53" s="172">
        <f>ROUND(E117*Содержание!$H$8*(1+$F$10)*(1-$F$11)*(1-$K$10),0)</f>
        <v>64282</v>
      </c>
      <c r="F53" s="172">
        <f>ROUND(F117*Содержание!$H$8*(1+$F$10)*(1-$F$11)*(1-$K$10),0)</f>
        <v>72138</v>
      </c>
      <c r="G53" s="172">
        <f>ROUND(G117*Содержание!$H$8*(1+$F$10)*(1-$F$11)*(1-$K$10),0)</f>
        <v>79995</v>
      </c>
      <c r="H53" s="165"/>
      <c r="I53" s="166">
        <v>2105</v>
      </c>
      <c r="J53" s="172">
        <f>ROUND(J117*Содержание!$H$8*(1+$F$10)*(1-$F$11)*(1-$K$10),0)</f>
        <v>61782</v>
      </c>
      <c r="K53" s="172">
        <f>ROUND(K117*Содержание!$H$8*(1+$F$10)*(1-$F$11)*(1-$K$10),0)</f>
        <v>63389</v>
      </c>
      <c r="L53" s="172">
        <f>ROUND(L117*Содержание!$H$8*(1+$F$10)*(1-$F$11)*(1-$K$10),0)</f>
        <v>70710</v>
      </c>
      <c r="M53" s="172">
        <f>ROUND(M117*Содержание!$H$8*(1+$F$10)*(1-$F$11)*(1-$K$10),0)</f>
        <v>79370</v>
      </c>
      <c r="N53" s="172">
        <f>ROUND(N117*Содержание!$H$8*(1+$F$10)*(1-$F$11)*(1-$K$10),0)</f>
        <v>88030</v>
      </c>
      <c r="O53" s="334"/>
    </row>
    <row r="54" spans="1:15">
      <c r="A54" s="165"/>
      <c r="B54" s="166">
        <v>2130</v>
      </c>
      <c r="C54" s="172">
        <f>ROUND(C118*Содержание!$H$8*(1+$F$10)*(1-$F$11)*(1-$K$10),0)</f>
        <v>56961</v>
      </c>
      <c r="D54" s="172">
        <f>ROUND(D118*Содержание!$H$8*(1+$F$10)*(1-$F$11)*(1-$K$10),0)</f>
        <v>58389</v>
      </c>
      <c r="E54" s="172">
        <f>ROUND(E118*Содержание!$H$8*(1+$F$10)*(1-$F$11)*(1-$K$10),0)</f>
        <v>65085</v>
      </c>
      <c r="F54" s="172">
        <f>ROUND(F118*Содержание!$H$8*(1+$F$10)*(1-$F$11)*(1-$K$10),0)</f>
        <v>72942</v>
      </c>
      <c r="G54" s="172">
        <f>ROUND(G118*Содержание!$H$8*(1+$F$10)*(1-$F$11)*(1-$K$10),0)</f>
        <v>81156</v>
      </c>
      <c r="H54" s="165"/>
      <c r="I54" s="166">
        <v>2130</v>
      </c>
      <c r="J54" s="172">
        <f>ROUND(J118*Содержание!$H$8*(1+$F$10)*(1-$F$11)*(1-$K$10),0)</f>
        <v>62675</v>
      </c>
      <c r="K54" s="172">
        <f>ROUND(K118*Содержание!$H$8*(1+$F$10)*(1-$F$11)*(1-$K$10),0)</f>
        <v>64192</v>
      </c>
      <c r="L54" s="172">
        <f>ROUND(L118*Содержание!$H$8*(1+$F$10)*(1-$F$11)*(1-$K$10),0)</f>
        <v>71603</v>
      </c>
      <c r="M54" s="172">
        <f>ROUND(M118*Содержание!$H$8*(1+$F$10)*(1-$F$11)*(1-$K$10),0)</f>
        <v>80263</v>
      </c>
      <c r="N54" s="172">
        <f>ROUND(N118*Содержание!$H$8*(1+$F$10)*(1-$F$11)*(1-$K$10),0)</f>
        <v>89280</v>
      </c>
      <c r="O54" s="334"/>
    </row>
    <row r="55" spans="1:15">
      <c r="A55" s="165"/>
      <c r="B55" s="166">
        <v>2155</v>
      </c>
      <c r="C55" s="172">
        <f>ROUND(C119*Содержание!$H$8*(1+$F$10)*(1-$F$11)*(1-$K$10),0)</f>
        <v>57586</v>
      </c>
      <c r="D55" s="172">
        <f>ROUND(D119*Содержание!$H$8*(1+$F$10)*(1-$F$11)*(1-$K$10),0)</f>
        <v>59103</v>
      </c>
      <c r="E55" s="172">
        <f>ROUND(E119*Содержание!$H$8*(1+$F$10)*(1-$F$11)*(1-$K$10),0)</f>
        <v>65889</v>
      </c>
      <c r="F55" s="172">
        <f>ROUND(F119*Содержание!$H$8*(1+$F$10)*(1-$F$11)*(1-$K$10),0)</f>
        <v>73745</v>
      </c>
      <c r="G55" s="172">
        <f>ROUND(G119*Содержание!$H$8*(1+$F$10)*(1-$F$11)*(1-$K$10),0)</f>
        <v>82048</v>
      </c>
      <c r="H55" s="165"/>
      <c r="I55" s="166">
        <v>2155</v>
      </c>
      <c r="J55" s="172">
        <f>ROUND(J119*Содержание!$H$8*(1+$F$10)*(1-$F$11)*(1-$K$10),0)</f>
        <v>63389</v>
      </c>
      <c r="K55" s="172">
        <f>ROUND(K119*Содержание!$H$8*(1+$F$10)*(1-$F$11)*(1-$K$10),0)</f>
        <v>64996</v>
      </c>
      <c r="L55" s="172">
        <f>ROUND(L119*Содержание!$H$8*(1+$F$10)*(1-$F$11)*(1-$K$10),0)</f>
        <v>72495</v>
      </c>
      <c r="M55" s="172">
        <f>ROUND(M119*Содержание!$H$8*(1+$F$10)*(1-$F$11)*(1-$K$10),0)</f>
        <v>81156</v>
      </c>
      <c r="N55" s="172">
        <f>ROUND(N119*Содержание!$H$8*(1+$F$10)*(1-$F$11)*(1-$K$10),0)</f>
        <v>90262</v>
      </c>
      <c r="O55" s="334"/>
    </row>
    <row r="56" spans="1:15">
      <c r="A56" s="165"/>
      <c r="B56" s="166">
        <v>2180</v>
      </c>
      <c r="C56" s="172">
        <f>ROUND(C120*Содержание!$H$8*(1+$F$10)*(1-$F$11)*(1-$K$10),0)</f>
        <v>58211</v>
      </c>
      <c r="D56" s="172">
        <f>ROUND(D120*Содержание!$H$8*(1+$F$10)*(1-$F$11)*(1-$K$10),0)</f>
        <v>59818</v>
      </c>
      <c r="E56" s="172">
        <f>ROUND(E120*Содержание!$H$8*(1+$F$10)*(1-$F$11)*(1-$K$10),0)</f>
        <v>66692</v>
      </c>
      <c r="F56" s="172">
        <f>ROUND(F120*Содержание!$H$8*(1+$F$10)*(1-$F$11)*(1-$K$10),0)</f>
        <v>74549</v>
      </c>
      <c r="G56" s="172">
        <f>ROUND(G120*Содержание!$H$8*(1+$F$10)*(1-$F$11)*(1-$K$10),0)</f>
        <v>82941</v>
      </c>
      <c r="H56" s="165"/>
      <c r="I56" s="166">
        <v>2180</v>
      </c>
      <c r="J56" s="172">
        <f>ROUND(J120*Содержание!$H$8*(1+$F$10)*(1-$F$11)*(1-$K$10),0)</f>
        <v>64014</v>
      </c>
      <c r="K56" s="172">
        <f>ROUND(K120*Содержание!$H$8*(1+$F$10)*(1-$F$11)*(1-$K$10),0)</f>
        <v>65799</v>
      </c>
      <c r="L56" s="172">
        <f>ROUND(L120*Содержание!$H$8*(1+$F$10)*(1-$F$11)*(1-$K$10),0)</f>
        <v>73388</v>
      </c>
      <c r="M56" s="172">
        <f>ROUND(M120*Содержание!$H$8*(1+$F$10)*(1-$F$11)*(1-$K$10),0)</f>
        <v>82048</v>
      </c>
      <c r="N56" s="172">
        <f>ROUND(N120*Содержание!$H$8*(1+$F$10)*(1-$F$11)*(1-$K$10),0)</f>
        <v>91244</v>
      </c>
      <c r="O56" s="334"/>
    </row>
    <row r="57" spans="1:15">
      <c r="A57" s="165"/>
      <c r="B57" s="166">
        <v>2205</v>
      </c>
      <c r="C57" s="172">
        <f>ROUND(C121*Содержание!$H$8*(1+$F$10)*(1-$F$11)*(1-$K$10),0)</f>
        <v>58836</v>
      </c>
      <c r="D57" s="172">
        <f>ROUND(D121*Содержание!$H$8*(1+$F$10)*(1-$F$11)*(1-$K$10),0)</f>
        <v>60532</v>
      </c>
      <c r="E57" s="172">
        <f>ROUND(E121*Содержание!$H$8*(1+$F$10)*(1-$F$11)*(1-$K$10),0)</f>
        <v>67496</v>
      </c>
      <c r="F57" s="172">
        <f>ROUND(F121*Содержание!$H$8*(1+$F$10)*(1-$F$11)*(1-$K$10),0)</f>
        <v>75352</v>
      </c>
      <c r="G57" s="172">
        <f>ROUND(G121*Содержание!$H$8*(1+$F$10)*(1-$F$11)*(1-$K$10),0)</f>
        <v>83834</v>
      </c>
      <c r="H57" s="165"/>
      <c r="I57" s="166">
        <v>2205</v>
      </c>
      <c r="J57" s="172">
        <f>ROUND(J121*Содержание!$H$8*(1+$F$10)*(1-$F$11)*(1-$K$10),0)</f>
        <v>64728</v>
      </c>
      <c r="K57" s="172">
        <f>ROUND(K121*Содержание!$H$8*(1+$F$10)*(1-$F$11)*(1-$K$10),0)</f>
        <v>66603</v>
      </c>
      <c r="L57" s="172">
        <f>ROUND(L121*Содержание!$H$8*(1+$F$10)*(1-$F$11)*(1-$K$10),0)</f>
        <v>74281</v>
      </c>
      <c r="M57" s="172">
        <f>ROUND(M121*Содержание!$H$8*(1+$F$10)*(1-$F$11)*(1-$K$10),0)</f>
        <v>82852</v>
      </c>
      <c r="N57" s="172">
        <f>ROUND(N121*Содержание!$H$8*(1+$F$10)*(1-$F$11)*(1-$K$10),0)</f>
        <v>92226</v>
      </c>
      <c r="O57" s="334"/>
    </row>
    <row r="58" spans="1:15">
      <c r="A58" s="165"/>
      <c r="B58" s="166">
        <v>2230</v>
      </c>
      <c r="C58" s="172">
        <f>ROUND(C122*Содержание!$H$8*(1+$F$10)*(1-$F$11)*(1-$K$10),0)</f>
        <v>59460</v>
      </c>
      <c r="D58" s="172">
        <f>ROUND(D122*Содержание!$H$8*(1+$F$10)*(1-$F$11)*(1-$K$10),0)</f>
        <v>61246</v>
      </c>
      <c r="E58" s="172">
        <f>ROUND(E122*Содержание!$H$8*(1+$F$10)*(1-$F$11)*(1-$K$10),0)</f>
        <v>68299</v>
      </c>
      <c r="F58" s="172">
        <f>ROUND(F122*Содержание!$H$8*(1+$F$10)*(1-$F$11)*(1-$K$10),0)</f>
        <v>76156</v>
      </c>
      <c r="G58" s="172">
        <f>ROUND(G122*Содержание!$H$8*(1+$F$10)*(1-$F$11)*(1-$K$10),0)</f>
        <v>84727</v>
      </c>
      <c r="H58" s="165"/>
      <c r="I58" s="166">
        <v>2230</v>
      </c>
      <c r="J58" s="172">
        <f>ROUND(J122*Содержание!$H$8*(1+$F$10)*(1-$F$11)*(1-$K$10),0)</f>
        <v>65442</v>
      </c>
      <c r="K58" s="172">
        <f>ROUND(K122*Содержание!$H$8*(1+$F$10)*(1-$F$11)*(1-$K$10),0)</f>
        <v>67406</v>
      </c>
      <c r="L58" s="172">
        <f>ROUND(L122*Содержание!$H$8*(1+$F$10)*(1-$F$11)*(1-$K$10),0)</f>
        <v>75174</v>
      </c>
      <c r="M58" s="172">
        <f>ROUND(M122*Содержание!$H$8*(1+$F$10)*(1-$F$11)*(1-$K$10),0)</f>
        <v>83745</v>
      </c>
      <c r="N58" s="172">
        <f>ROUND(N122*Содержание!$H$8*(1+$F$10)*(1-$F$11)*(1-$K$10),0)</f>
        <v>93208</v>
      </c>
      <c r="O58" s="334"/>
    </row>
    <row r="59" spans="1:15">
      <c r="A59" s="165"/>
      <c r="B59" s="166">
        <v>2255</v>
      </c>
      <c r="C59" s="172">
        <f>ROUND(C123*Содержание!$H$8*(1+$F$10)*(1-$F$11)*(1-$K$10),0)</f>
        <v>60085</v>
      </c>
      <c r="D59" s="172">
        <f>ROUND(D123*Содержание!$H$8*(1+$F$10)*(1-$F$11)*(1-$K$10),0)</f>
        <v>61782</v>
      </c>
      <c r="E59" s="172">
        <f>ROUND(E123*Содержание!$H$8*(1+$F$10)*(1-$F$11)*(1-$K$10),0)</f>
        <v>68924</v>
      </c>
      <c r="F59" s="172">
        <f>ROUND(F123*Содержание!$H$8*(1+$F$10)*(1-$F$11)*(1-$K$10),0)</f>
        <v>76959</v>
      </c>
      <c r="G59" s="172">
        <f>ROUND(G123*Содержание!$H$8*(1+$F$10)*(1-$F$11)*(1-$K$10),0)</f>
        <v>85530</v>
      </c>
      <c r="H59" s="165"/>
      <c r="I59" s="166">
        <v>2255</v>
      </c>
      <c r="J59" s="172">
        <f>ROUND(J123*Содержание!$H$8*(1+$F$10)*(1-$F$11)*(1-$K$10),0)</f>
        <v>66067</v>
      </c>
      <c r="K59" s="172">
        <f>ROUND(K123*Содержание!$H$8*(1+$F$10)*(1-$F$11)*(1-$K$10),0)</f>
        <v>67942</v>
      </c>
      <c r="L59" s="172">
        <f>ROUND(L123*Содержание!$H$8*(1+$F$10)*(1-$F$11)*(1-$K$10),0)</f>
        <v>75799</v>
      </c>
      <c r="M59" s="172">
        <f>ROUND(M123*Содержание!$H$8*(1+$F$10)*(1-$F$11)*(1-$K$10),0)</f>
        <v>84637</v>
      </c>
      <c r="N59" s="172">
        <f>ROUND(N123*Содержание!$H$8*(1+$F$10)*(1-$F$11)*(1-$K$10),0)</f>
        <v>94101</v>
      </c>
      <c r="O59" s="334"/>
    </row>
    <row r="60" spans="1:15" s="339" customFormat="1" ht="16.5" customHeight="1">
      <c r="A60" s="165"/>
      <c r="B60" s="205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165"/>
    </row>
    <row r="61" spans="1:15" s="339" customFormat="1" ht="34.5" customHeight="1">
      <c r="A61" s="748" t="s">
        <v>729</v>
      </c>
      <c r="B61" s="748"/>
      <c r="C61" s="748"/>
      <c r="D61" s="748"/>
      <c r="E61" s="748"/>
      <c r="F61" s="748"/>
      <c r="G61" s="748"/>
      <c r="H61" s="748"/>
      <c r="I61" s="748"/>
      <c r="J61" s="748"/>
      <c r="K61" s="748"/>
      <c r="L61" s="748"/>
      <c r="M61" s="748"/>
      <c r="N61" s="748"/>
      <c r="O61" s="165"/>
    </row>
    <row r="62" spans="1:15" s="339" customFormat="1" ht="16.5" customHeight="1">
      <c r="A62" s="165"/>
      <c r="B62" s="167" t="s">
        <v>419</v>
      </c>
      <c r="C62" s="336"/>
      <c r="D62" s="336"/>
      <c r="E62" s="336"/>
      <c r="F62" s="336"/>
      <c r="G62" s="336"/>
      <c r="H62" s="336"/>
      <c r="I62" s="167" t="s">
        <v>420</v>
      </c>
      <c r="J62" s="336"/>
      <c r="K62" s="336"/>
      <c r="L62" s="336"/>
      <c r="M62" s="336"/>
      <c r="N62" s="336"/>
      <c r="O62" s="165"/>
    </row>
    <row r="63" spans="1:15" s="339" customFormat="1" ht="16.5" customHeight="1">
      <c r="A63" s="165"/>
      <c r="B63" s="166" t="s">
        <v>111</v>
      </c>
      <c r="C63" s="166">
        <v>875</v>
      </c>
      <c r="D63" s="166">
        <v>900</v>
      </c>
      <c r="E63" s="166">
        <v>1000</v>
      </c>
      <c r="F63" s="166">
        <v>1125</v>
      </c>
      <c r="G63" s="166">
        <v>1250</v>
      </c>
      <c r="H63" s="165"/>
      <c r="I63" s="166" t="s">
        <v>111</v>
      </c>
      <c r="J63" s="166">
        <v>875</v>
      </c>
      <c r="K63" s="166">
        <v>900</v>
      </c>
      <c r="L63" s="166">
        <v>1000</v>
      </c>
      <c r="M63" s="166">
        <v>1125</v>
      </c>
      <c r="N63" s="166">
        <v>1250</v>
      </c>
      <c r="O63" s="165"/>
    </row>
    <row r="64" spans="1:15" s="339" customFormat="1" ht="16.5" customHeight="1">
      <c r="A64" s="165"/>
      <c r="B64" s="166">
        <v>1890</v>
      </c>
      <c r="C64" s="172">
        <f>ROUND(C127*Содержание!$H$8*(1+$F$10)*(1-$F$11)*(1-$K$10),0)</f>
        <v>48211</v>
      </c>
      <c r="D64" s="172">
        <f>ROUND(D127*Содержание!$H$8*(1+$F$10)*(1-$F$11)*(1-$K$10),0)</f>
        <v>49640</v>
      </c>
      <c r="E64" s="172">
        <f>ROUND(E127*Содержание!$H$8*(1+$F$10)*(1-$F$11)*(1-$K$10),0)</f>
        <v>53479</v>
      </c>
      <c r="F64" s="172">
        <f>ROUND(F127*Содержание!$H$8*(1+$F$10)*(1-$F$11)*(1-$K$10),0)</f>
        <v>62228</v>
      </c>
      <c r="G64" s="172">
        <f>ROUND(G127*Содержание!$H$8*(1+$F$10)*(1-$F$11)*(1-$K$10),0)</f>
        <v>67585</v>
      </c>
      <c r="H64" s="165"/>
      <c r="I64" s="166">
        <v>1890</v>
      </c>
      <c r="J64" s="172">
        <f>ROUND(J127*Содержание!$H$8*(1+$F$10)*(1-$F$11)*(1-$K$10),0)</f>
        <v>52854</v>
      </c>
      <c r="K64" s="172">
        <f>ROUND(K127*Содержание!$H$8*(1+$F$10)*(1-$F$11)*(1-$K$10),0)</f>
        <v>54639</v>
      </c>
      <c r="L64" s="172">
        <f>ROUND(L127*Содержание!$H$8*(1+$F$10)*(1-$F$11)*(1-$K$10),0)</f>
        <v>58746</v>
      </c>
      <c r="M64" s="172">
        <f>ROUND(M127*Содержание!$H$8*(1+$F$10)*(1-$F$11)*(1-$K$10),0)</f>
        <v>68567</v>
      </c>
      <c r="N64" s="172">
        <f>ROUND(N127*Содержание!$H$8*(1+$F$10)*(1-$F$11)*(1-$K$10),0)</f>
        <v>74549</v>
      </c>
      <c r="O64" s="165"/>
    </row>
    <row r="65" spans="1:15" s="339" customFormat="1" ht="16.5" customHeight="1">
      <c r="A65" s="165"/>
      <c r="B65" s="166">
        <v>1915</v>
      </c>
      <c r="C65" s="172">
        <f>ROUND(C128*Содержание!$H$8*(1+$F$10)*(1-$F$11)*(1-$K$10),0)</f>
        <v>49283</v>
      </c>
      <c r="D65" s="172">
        <f>ROUND(D128*Содержание!$H$8*(1+$F$10)*(1-$F$11)*(1-$K$10),0)</f>
        <v>50711</v>
      </c>
      <c r="E65" s="172">
        <f>ROUND(E128*Содержание!$H$8*(1+$F$10)*(1-$F$11)*(1-$K$10),0)</f>
        <v>54907</v>
      </c>
      <c r="F65" s="172">
        <f>ROUND(F128*Содержание!$H$8*(1+$F$10)*(1-$F$11)*(1-$K$10),0)</f>
        <v>63567</v>
      </c>
      <c r="G65" s="172">
        <f>ROUND(G128*Содержание!$H$8*(1+$F$10)*(1-$F$11)*(1-$K$10),0)</f>
        <v>69281</v>
      </c>
      <c r="H65" s="165"/>
      <c r="I65" s="166">
        <v>1915</v>
      </c>
      <c r="J65" s="172">
        <f>ROUND(J128*Содержание!$H$8*(1+$F$10)*(1-$F$11)*(1-$K$10),0)</f>
        <v>54104</v>
      </c>
      <c r="K65" s="172">
        <f>ROUND(K128*Содержание!$H$8*(1+$F$10)*(1-$F$11)*(1-$K$10),0)</f>
        <v>55800</v>
      </c>
      <c r="L65" s="172">
        <f>ROUND(L128*Содержание!$H$8*(1+$F$10)*(1-$F$11)*(1-$K$10),0)</f>
        <v>60353</v>
      </c>
      <c r="M65" s="172">
        <f>ROUND(M128*Содержание!$H$8*(1+$F$10)*(1-$F$11)*(1-$K$10),0)</f>
        <v>69996</v>
      </c>
      <c r="N65" s="172">
        <f>ROUND(N128*Содержание!$H$8*(1+$F$10)*(1-$F$11)*(1-$K$10),0)</f>
        <v>76334</v>
      </c>
      <c r="O65" s="165"/>
    </row>
    <row r="66" spans="1:15" s="339" customFormat="1" ht="16.5" customHeight="1">
      <c r="A66" s="165"/>
      <c r="B66" s="166">
        <v>1940</v>
      </c>
      <c r="C66" s="172">
        <f>ROUND(C129*Содержание!$H$8*(1+$F$10)*(1-$F$11)*(1-$K$10),0)</f>
        <v>50354</v>
      </c>
      <c r="D66" s="172">
        <f>ROUND(D129*Содержание!$H$8*(1+$F$10)*(1-$F$11)*(1-$K$10),0)</f>
        <v>51782</v>
      </c>
      <c r="E66" s="172">
        <f>ROUND(E129*Содержание!$H$8*(1+$F$10)*(1-$F$11)*(1-$K$10),0)</f>
        <v>56336</v>
      </c>
      <c r="F66" s="172">
        <f>ROUND(F129*Содержание!$H$8*(1+$F$10)*(1-$F$11)*(1-$K$10),0)</f>
        <v>64907</v>
      </c>
      <c r="G66" s="172">
        <f>ROUND(G129*Содержание!$H$8*(1+$F$10)*(1-$F$11)*(1-$K$10),0)</f>
        <v>70978</v>
      </c>
      <c r="H66" s="165"/>
      <c r="I66" s="166">
        <v>1940</v>
      </c>
      <c r="J66" s="172">
        <f>ROUND(J129*Содержание!$H$8*(1+$F$10)*(1-$F$11)*(1-$K$10),0)</f>
        <v>55354</v>
      </c>
      <c r="K66" s="172">
        <f>ROUND(K129*Содержание!$H$8*(1+$F$10)*(1-$F$11)*(1-$K$10),0)</f>
        <v>56961</v>
      </c>
      <c r="L66" s="172">
        <f>ROUND(L129*Содержание!$H$8*(1+$F$10)*(1-$F$11)*(1-$K$10),0)</f>
        <v>61960</v>
      </c>
      <c r="M66" s="172">
        <f>ROUND(M129*Содержание!$H$8*(1+$F$10)*(1-$F$11)*(1-$K$10),0)</f>
        <v>71424</v>
      </c>
      <c r="N66" s="172">
        <f>ROUND(N129*Содержание!$H$8*(1+$F$10)*(1-$F$11)*(1-$K$10),0)</f>
        <v>78120</v>
      </c>
      <c r="O66" s="165"/>
    </row>
    <row r="67" spans="1:15" s="339" customFormat="1" ht="16.5" customHeight="1">
      <c r="A67" s="165"/>
      <c r="B67" s="166">
        <v>1965</v>
      </c>
      <c r="C67" s="172">
        <f>ROUND(C130*Содержание!$H$8*(1+$F$10)*(1-$F$11)*(1-$K$10),0)</f>
        <v>51425</v>
      </c>
      <c r="D67" s="172">
        <f>ROUND(D130*Содержание!$H$8*(1+$F$10)*(1-$F$11)*(1-$K$10),0)</f>
        <v>52854</v>
      </c>
      <c r="E67" s="172">
        <f>ROUND(E130*Содержание!$H$8*(1+$F$10)*(1-$F$11)*(1-$K$10),0)</f>
        <v>57764</v>
      </c>
      <c r="F67" s="172">
        <f>ROUND(F130*Содержание!$H$8*(1+$F$10)*(1-$F$11)*(1-$K$10),0)</f>
        <v>66246</v>
      </c>
      <c r="G67" s="172">
        <f>ROUND(G130*Содержание!$H$8*(1+$F$10)*(1-$F$11)*(1-$K$10),0)</f>
        <v>72674</v>
      </c>
      <c r="H67" s="165"/>
      <c r="I67" s="166">
        <v>1965</v>
      </c>
      <c r="J67" s="172">
        <f>ROUND(J130*Содержание!$H$8*(1+$F$10)*(1-$F$11)*(1-$K$10),0)</f>
        <v>56604</v>
      </c>
      <c r="K67" s="172">
        <f>ROUND(K130*Содержание!$H$8*(1+$F$10)*(1-$F$11)*(1-$K$10),0)</f>
        <v>58121</v>
      </c>
      <c r="L67" s="172">
        <f>ROUND(L130*Содержание!$H$8*(1+$F$10)*(1-$F$11)*(1-$K$10),0)</f>
        <v>63567</v>
      </c>
      <c r="M67" s="172">
        <f>ROUND(M130*Содержание!$H$8*(1+$F$10)*(1-$F$11)*(1-$K$10),0)</f>
        <v>72852</v>
      </c>
      <c r="N67" s="172">
        <f>ROUND(N130*Содержание!$H$8*(1+$F$10)*(1-$F$11)*(1-$K$10),0)</f>
        <v>79906</v>
      </c>
      <c r="O67" s="165"/>
    </row>
    <row r="68" spans="1:15" s="339" customFormat="1" ht="16.5" customHeight="1">
      <c r="A68" s="165"/>
      <c r="B68" s="166">
        <v>1990</v>
      </c>
      <c r="C68" s="172">
        <f>ROUND(C131*Содержание!$H$8*(1+$F$10)*(1-$F$11)*(1-$K$10),0)</f>
        <v>53657</v>
      </c>
      <c r="D68" s="172">
        <f>ROUND(D131*Содержание!$H$8*(1+$F$10)*(1-$F$11)*(1-$K$10),0)</f>
        <v>55086</v>
      </c>
      <c r="E68" s="172">
        <f>ROUND(E131*Содержание!$H$8*(1+$F$10)*(1-$F$11)*(1-$K$10),0)</f>
        <v>60710</v>
      </c>
      <c r="F68" s="172">
        <f>ROUND(F131*Содержание!$H$8*(1+$F$10)*(1-$F$11)*(1-$K$10),0)</f>
        <v>68924</v>
      </c>
      <c r="G68" s="172">
        <f>ROUND(G131*Содержание!$H$8*(1+$F$10)*(1-$F$11)*(1-$K$10),0)</f>
        <v>76067</v>
      </c>
      <c r="H68" s="165"/>
      <c r="I68" s="166">
        <v>1990</v>
      </c>
      <c r="J68" s="172">
        <f>ROUND(J131*Содержание!$H$8*(1+$F$10)*(1-$F$11)*(1-$K$10),0)</f>
        <v>59014</v>
      </c>
      <c r="K68" s="172">
        <f>ROUND(K131*Содержание!$H$8*(1+$F$10)*(1-$F$11)*(1-$K$10),0)</f>
        <v>60621</v>
      </c>
      <c r="L68" s="172">
        <f>ROUND(L131*Содержание!$H$8*(1+$F$10)*(1-$F$11)*(1-$K$10),0)</f>
        <v>66781</v>
      </c>
      <c r="M68" s="172">
        <f>ROUND(M131*Содержание!$H$8*(1+$F$10)*(1-$F$11)*(1-$K$10),0)</f>
        <v>75799</v>
      </c>
      <c r="N68" s="172">
        <f>ROUND(N131*Содержание!$H$8*(1+$F$10)*(1-$F$11)*(1-$K$10),0)</f>
        <v>83655</v>
      </c>
      <c r="O68" s="165"/>
    </row>
    <row r="69" spans="1:15" s="339" customFormat="1" ht="16.5" customHeight="1">
      <c r="A69" s="165"/>
      <c r="B69" s="166">
        <v>2015</v>
      </c>
      <c r="C69" s="172">
        <f>ROUND(C132*Содержание!$H$8*(1+$F$10)*(1-$F$11)*(1-$K$10),0)</f>
        <v>54282</v>
      </c>
      <c r="D69" s="172">
        <f>ROUND(D132*Содержание!$H$8*(1+$F$10)*(1-$F$11)*(1-$K$10),0)</f>
        <v>55711</v>
      </c>
      <c r="E69" s="172">
        <f>ROUND(E132*Содержание!$H$8*(1+$F$10)*(1-$F$11)*(1-$K$10),0)</f>
        <v>61603</v>
      </c>
      <c r="F69" s="172">
        <f>ROUND(F132*Содержание!$H$8*(1+$F$10)*(1-$F$11)*(1-$K$10),0)</f>
        <v>69728</v>
      </c>
      <c r="G69" s="172">
        <f>ROUND(G132*Содержание!$H$8*(1+$F$10)*(1-$F$11)*(1-$K$10),0)</f>
        <v>77049</v>
      </c>
      <c r="H69" s="165"/>
      <c r="I69" s="166">
        <v>2015</v>
      </c>
      <c r="J69" s="172">
        <f>ROUND(J132*Содержание!$H$8*(1+$F$10)*(1-$F$11)*(1-$K$10),0)</f>
        <v>59728</v>
      </c>
      <c r="K69" s="172">
        <f>ROUND(K132*Содержание!$H$8*(1+$F$10)*(1-$F$11)*(1-$K$10),0)</f>
        <v>61246</v>
      </c>
      <c r="L69" s="172">
        <f>ROUND(L132*Содержание!$H$8*(1+$F$10)*(1-$F$11)*(1-$K$10),0)</f>
        <v>67764</v>
      </c>
      <c r="M69" s="172">
        <f>ROUND(M132*Содержание!$H$8*(1+$F$10)*(1-$F$11)*(1-$K$10),0)</f>
        <v>76692</v>
      </c>
      <c r="N69" s="172">
        <f>ROUND(N132*Содержание!$H$8*(1+$F$10)*(1-$F$11)*(1-$K$10),0)</f>
        <v>84727</v>
      </c>
      <c r="O69" s="165"/>
    </row>
    <row r="70" spans="1:15" s="339" customFormat="1" ht="16.5" customHeight="1">
      <c r="A70" s="165"/>
      <c r="B70" s="166">
        <v>2040</v>
      </c>
      <c r="C70" s="172">
        <f>ROUND(C133*Содержание!$H$8*(1+$F$10)*(1-$F$11)*(1-$K$10),0)</f>
        <v>54907</v>
      </c>
      <c r="D70" s="172">
        <f>ROUND(D133*Содержание!$H$8*(1+$F$10)*(1-$F$11)*(1-$K$10),0)</f>
        <v>56336</v>
      </c>
      <c r="E70" s="172">
        <f>ROUND(E133*Содержание!$H$8*(1+$F$10)*(1-$F$11)*(1-$K$10),0)</f>
        <v>62496</v>
      </c>
      <c r="F70" s="172">
        <f>ROUND(F133*Содержание!$H$8*(1+$F$10)*(1-$F$11)*(1-$K$10),0)</f>
        <v>70531</v>
      </c>
      <c r="G70" s="172">
        <f>ROUND(G133*Содержание!$H$8*(1+$F$10)*(1-$F$11)*(1-$K$10),0)</f>
        <v>78031</v>
      </c>
      <c r="H70" s="165"/>
      <c r="I70" s="166">
        <v>2040</v>
      </c>
      <c r="J70" s="172">
        <f>ROUND(J133*Содержание!$H$8*(1+$F$10)*(1-$F$11)*(1-$K$10),0)</f>
        <v>60443</v>
      </c>
      <c r="K70" s="172">
        <f>ROUND(K133*Содержание!$H$8*(1+$F$10)*(1-$F$11)*(1-$K$10),0)</f>
        <v>61960</v>
      </c>
      <c r="L70" s="172">
        <f>ROUND(L133*Содержание!$H$8*(1+$F$10)*(1-$F$11)*(1-$K$10),0)</f>
        <v>68746</v>
      </c>
      <c r="M70" s="172">
        <f>ROUND(M133*Содержание!$H$8*(1+$F$10)*(1-$F$11)*(1-$K$10),0)</f>
        <v>77584</v>
      </c>
      <c r="N70" s="172">
        <f>ROUND(N133*Содержание!$H$8*(1+$F$10)*(1-$F$11)*(1-$K$10),0)</f>
        <v>85798</v>
      </c>
      <c r="O70" s="165"/>
    </row>
    <row r="71" spans="1:15" s="339" customFormat="1" ht="16.5" customHeight="1">
      <c r="A71" s="165"/>
      <c r="B71" s="166">
        <v>2065</v>
      </c>
      <c r="C71" s="172">
        <f>ROUND(C134*Содержание!$H$8*(1+$F$10)*(1-$F$11)*(1-$K$10),0)</f>
        <v>55532</v>
      </c>
      <c r="D71" s="172">
        <f>ROUND(D134*Содержание!$H$8*(1+$F$10)*(1-$F$11)*(1-$K$10),0)</f>
        <v>56961</v>
      </c>
      <c r="E71" s="172">
        <f>ROUND(E134*Содержание!$H$8*(1+$F$10)*(1-$F$11)*(1-$K$10),0)</f>
        <v>63389</v>
      </c>
      <c r="F71" s="172">
        <f>ROUND(F134*Содержание!$H$8*(1+$F$10)*(1-$F$11)*(1-$K$10),0)</f>
        <v>71335</v>
      </c>
      <c r="G71" s="172">
        <f>ROUND(G134*Содержание!$H$8*(1+$F$10)*(1-$F$11)*(1-$K$10),0)</f>
        <v>79013</v>
      </c>
      <c r="H71" s="165"/>
      <c r="I71" s="166">
        <v>2065</v>
      </c>
      <c r="J71" s="172">
        <f>ROUND(J134*Содержание!$H$8*(1+$F$10)*(1-$F$11)*(1-$K$10),0)</f>
        <v>61068</v>
      </c>
      <c r="K71" s="172">
        <f>ROUND(K134*Содержание!$H$8*(1+$F$10)*(1-$F$11)*(1-$K$10),0)</f>
        <v>62675</v>
      </c>
      <c r="L71" s="172">
        <f>ROUND(L134*Содержание!$H$8*(1+$F$10)*(1-$F$11)*(1-$K$10),0)</f>
        <v>69728</v>
      </c>
      <c r="M71" s="172">
        <f>ROUND(M134*Содержание!$H$8*(1+$F$10)*(1-$F$11)*(1-$K$10),0)</f>
        <v>78477</v>
      </c>
      <c r="N71" s="172">
        <f>ROUND(N134*Содержание!$H$8*(1+$F$10)*(1-$F$11)*(1-$K$10),0)</f>
        <v>86959</v>
      </c>
      <c r="O71" s="165"/>
    </row>
    <row r="72" spans="1:15" s="339" customFormat="1" ht="16.5" customHeight="1">
      <c r="A72" s="165"/>
      <c r="B72" s="166">
        <v>2090</v>
      </c>
      <c r="C72" s="172">
        <f>ROUND(C135*Содержание!$H$8*(1+$F$10)*(1-$F$11)*(1-$K$10),0)</f>
        <v>56157</v>
      </c>
      <c r="D72" s="172">
        <f>ROUND(D135*Содержание!$H$8*(1+$F$10)*(1-$F$11)*(1-$K$10),0)</f>
        <v>57586</v>
      </c>
      <c r="E72" s="172">
        <f>ROUND(E135*Содержание!$H$8*(1+$F$10)*(1-$F$11)*(1-$K$10),0)</f>
        <v>64282</v>
      </c>
      <c r="F72" s="172">
        <f>ROUND(F135*Содержание!$H$8*(1+$F$10)*(1-$F$11)*(1-$K$10),0)</f>
        <v>72138</v>
      </c>
      <c r="G72" s="172">
        <f>ROUND(G135*Содержание!$H$8*(1+$F$10)*(1-$F$11)*(1-$K$10),0)</f>
        <v>79995</v>
      </c>
      <c r="H72" s="165"/>
      <c r="I72" s="166">
        <v>2090</v>
      </c>
      <c r="J72" s="172">
        <f>ROUND(J135*Содержание!$H$8*(1+$F$10)*(1-$F$11)*(1-$K$10),0)</f>
        <v>61782</v>
      </c>
      <c r="K72" s="172">
        <f>ROUND(K135*Содержание!$H$8*(1+$F$10)*(1-$F$11)*(1-$K$10),0)</f>
        <v>63389</v>
      </c>
      <c r="L72" s="172">
        <f>ROUND(L135*Содержание!$H$8*(1+$F$10)*(1-$F$11)*(1-$K$10),0)</f>
        <v>70710</v>
      </c>
      <c r="M72" s="172">
        <f>ROUND(M135*Содержание!$H$8*(1+$F$10)*(1-$F$11)*(1-$K$10),0)</f>
        <v>79370</v>
      </c>
      <c r="N72" s="172">
        <f>ROUND(N135*Содержание!$H$8*(1+$F$10)*(1-$F$11)*(1-$K$10),0)</f>
        <v>88030</v>
      </c>
      <c r="O72" s="165"/>
    </row>
    <row r="73" spans="1:15" s="339" customFormat="1" ht="16.5" customHeight="1">
      <c r="A73" s="165"/>
      <c r="B73" s="166">
        <v>2115</v>
      </c>
      <c r="C73" s="172">
        <f>ROUND(C136*Содержание!$H$8*(1+$F$10)*(1-$F$11)*(1-$K$10),0)</f>
        <v>56961</v>
      </c>
      <c r="D73" s="172">
        <f>ROUND(D136*Содержание!$H$8*(1+$F$10)*(1-$F$11)*(1-$K$10),0)</f>
        <v>58389</v>
      </c>
      <c r="E73" s="172">
        <f>ROUND(E136*Содержание!$H$8*(1+$F$10)*(1-$F$11)*(1-$K$10),0)</f>
        <v>65085</v>
      </c>
      <c r="F73" s="172">
        <f>ROUND(F136*Содержание!$H$8*(1+$F$10)*(1-$F$11)*(1-$K$10),0)</f>
        <v>72942</v>
      </c>
      <c r="G73" s="172">
        <f>ROUND(G136*Содержание!$H$8*(1+$F$10)*(1-$F$11)*(1-$K$10),0)</f>
        <v>81156</v>
      </c>
      <c r="H73" s="165"/>
      <c r="I73" s="166">
        <v>2115</v>
      </c>
      <c r="J73" s="172">
        <f>ROUND(J136*Содержание!$H$8*(1+$F$10)*(1-$F$11)*(1-$K$10),0)</f>
        <v>62675</v>
      </c>
      <c r="K73" s="172">
        <f>ROUND(K136*Содержание!$H$8*(1+$F$10)*(1-$F$11)*(1-$K$10),0)</f>
        <v>64192</v>
      </c>
      <c r="L73" s="172">
        <f>ROUND(L136*Содержание!$H$8*(1+$F$10)*(1-$F$11)*(1-$K$10),0)</f>
        <v>71603</v>
      </c>
      <c r="M73" s="172">
        <f>ROUND(M136*Содержание!$H$8*(1+$F$10)*(1-$F$11)*(1-$K$10),0)</f>
        <v>80263</v>
      </c>
      <c r="N73" s="172">
        <f>ROUND(N136*Содержание!$H$8*(1+$F$10)*(1-$F$11)*(1-$K$10),0)</f>
        <v>89280</v>
      </c>
      <c r="O73" s="165"/>
    </row>
    <row r="74" spans="1:15" s="339" customFormat="1" ht="16.5" customHeight="1">
      <c r="A74" s="165"/>
      <c r="B74" s="166">
        <v>2140</v>
      </c>
      <c r="C74" s="172">
        <f>ROUND(C137*Содержание!$H$8*(1+$F$10)*(1-$F$11)*(1-$K$10),0)</f>
        <v>57586</v>
      </c>
      <c r="D74" s="172">
        <f>ROUND(D137*Содержание!$H$8*(1+$F$10)*(1-$F$11)*(1-$K$10),0)</f>
        <v>59103</v>
      </c>
      <c r="E74" s="172">
        <f>ROUND(E137*Содержание!$H$8*(1+$F$10)*(1-$F$11)*(1-$K$10),0)</f>
        <v>65889</v>
      </c>
      <c r="F74" s="172">
        <f>ROUND(F137*Содержание!$H$8*(1+$F$10)*(1-$F$11)*(1-$K$10),0)</f>
        <v>73745</v>
      </c>
      <c r="G74" s="172">
        <f>ROUND(G137*Содержание!$H$8*(1+$F$10)*(1-$F$11)*(1-$K$10),0)</f>
        <v>82048</v>
      </c>
      <c r="H74" s="165"/>
      <c r="I74" s="166">
        <v>2140</v>
      </c>
      <c r="J74" s="172">
        <f>ROUND(J137*Содержание!$H$8*(1+$F$10)*(1-$F$11)*(1-$K$10),0)</f>
        <v>63389</v>
      </c>
      <c r="K74" s="172">
        <f>ROUND(K137*Содержание!$H$8*(1+$F$10)*(1-$F$11)*(1-$K$10),0)</f>
        <v>64996</v>
      </c>
      <c r="L74" s="172">
        <f>ROUND(L137*Содержание!$H$8*(1+$F$10)*(1-$F$11)*(1-$K$10),0)</f>
        <v>72495</v>
      </c>
      <c r="M74" s="172">
        <f>ROUND(M137*Содержание!$H$8*(1+$F$10)*(1-$F$11)*(1-$K$10),0)</f>
        <v>81156</v>
      </c>
      <c r="N74" s="172">
        <f>ROUND(N137*Содержание!$H$8*(1+$F$10)*(1-$F$11)*(1-$K$10),0)</f>
        <v>90262</v>
      </c>
      <c r="O74" s="165"/>
    </row>
    <row r="75" spans="1:15" s="339" customFormat="1" ht="16.5" customHeight="1">
      <c r="A75" s="165"/>
      <c r="B75" s="166">
        <v>2165</v>
      </c>
      <c r="C75" s="172">
        <f>ROUND(C138*Содержание!$H$8*(1+$F$10)*(1-$F$11)*(1-$K$10),0)</f>
        <v>58211</v>
      </c>
      <c r="D75" s="172">
        <f>ROUND(D138*Содержание!$H$8*(1+$F$10)*(1-$F$11)*(1-$K$10),0)</f>
        <v>59818</v>
      </c>
      <c r="E75" s="172">
        <f>ROUND(E138*Содержание!$H$8*(1+$F$10)*(1-$F$11)*(1-$K$10),0)</f>
        <v>66692</v>
      </c>
      <c r="F75" s="172">
        <f>ROUND(F138*Содержание!$H$8*(1+$F$10)*(1-$F$11)*(1-$K$10),0)</f>
        <v>74549</v>
      </c>
      <c r="G75" s="172">
        <f>ROUND(G138*Содержание!$H$8*(1+$F$10)*(1-$F$11)*(1-$K$10),0)</f>
        <v>82941</v>
      </c>
      <c r="H75" s="165"/>
      <c r="I75" s="166">
        <v>2165</v>
      </c>
      <c r="J75" s="172">
        <f>ROUND(J138*Содержание!$H$8*(1+$F$10)*(1-$F$11)*(1-$K$10),0)</f>
        <v>64014</v>
      </c>
      <c r="K75" s="172">
        <f>ROUND(K138*Содержание!$H$8*(1+$F$10)*(1-$F$11)*(1-$K$10),0)</f>
        <v>65799</v>
      </c>
      <c r="L75" s="172">
        <f>ROUND(L138*Содержание!$H$8*(1+$F$10)*(1-$F$11)*(1-$K$10),0)</f>
        <v>73388</v>
      </c>
      <c r="M75" s="172">
        <f>ROUND(M138*Содержание!$H$8*(1+$F$10)*(1-$F$11)*(1-$K$10),0)</f>
        <v>82048</v>
      </c>
      <c r="N75" s="172">
        <f>ROUND(N138*Содержание!$H$8*(1+$F$10)*(1-$F$11)*(1-$K$10),0)</f>
        <v>91244</v>
      </c>
      <c r="O75" s="165"/>
    </row>
    <row r="76" spans="1:15" s="339" customFormat="1" ht="16.5" customHeight="1">
      <c r="A76" s="165"/>
      <c r="B76" s="166">
        <v>2190</v>
      </c>
      <c r="C76" s="172">
        <f>ROUND(C139*Содержание!$H$8*(1+$F$10)*(1-$F$11)*(1-$K$10),0)</f>
        <v>58836</v>
      </c>
      <c r="D76" s="172">
        <f>ROUND(D139*Содержание!$H$8*(1+$F$10)*(1-$F$11)*(1-$K$10),0)</f>
        <v>60532</v>
      </c>
      <c r="E76" s="172">
        <f>ROUND(E139*Содержание!$H$8*(1+$F$10)*(1-$F$11)*(1-$K$10),0)</f>
        <v>67496</v>
      </c>
      <c r="F76" s="172">
        <f>ROUND(F139*Содержание!$H$8*(1+$F$10)*(1-$F$11)*(1-$K$10),0)</f>
        <v>75352</v>
      </c>
      <c r="G76" s="172">
        <f>ROUND(G139*Содержание!$H$8*(1+$F$10)*(1-$F$11)*(1-$K$10),0)</f>
        <v>83834</v>
      </c>
      <c r="H76" s="165"/>
      <c r="I76" s="166">
        <v>2190</v>
      </c>
      <c r="J76" s="172">
        <f>ROUND(J139*Содержание!$H$8*(1+$F$10)*(1-$F$11)*(1-$K$10),0)</f>
        <v>64728</v>
      </c>
      <c r="K76" s="172">
        <f>ROUND(K139*Содержание!$H$8*(1+$F$10)*(1-$F$11)*(1-$K$10),0)</f>
        <v>66603</v>
      </c>
      <c r="L76" s="172">
        <f>ROUND(L139*Содержание!$H$8*(1+$F$10)*(1-$F$11)*(1-$K$10),0)</f>
        <v>74281</v>
      </c>
      <c r="M76" s="172">
        <f>ROUND(M139*Содержание!$H$8*(1+$F$10)*(1-$F$11)*(1-$K$10),0)</f>
        <v>82852</v>
      </c>
      <c r="N76" s="172">
        <f>ROUND(N139*Содержание!$H$8*(1+$F$10)*(1-$F$11)*(1-$K$10),0)</f>
        <v>92226</v>
      </c>
      <c r="O76" s="165"/>
    </row>
    <row r="77" spans="1:15" s="339" customFormat="1" ht="16.5" customHeight="1">
      <c r="A77" s="165"/>
      <c r="B77" s="166">
        <v>2215</v>
      </c>
      <c r="C77" s="172">
        <f>ROUND(C140*Содержание!$H$8*(1+$F$10)*(1-$F$11)*(1-$K$10),0)</f>
        <v>59460</v>
      </c>
      <c r="D77" s="172">
        <f>ROUND(D140*Содержание!$H$8*(1+$F$10)*(1-$F$11)*(1-$K$10),0)</f>
        <v>61246</v>
      </c>
      <c r="E77" s="172">
        <f>ROUND(E140*Содержание!$H$8*(1+$F$10)*(1-$F$11)*(1-$K$10),0)</f>
        <v>68299</v>
      </c>
      <c r="F77" s="172">
        <f>ROUND(F140*Содержание!$H$8*(1+$F$10)*(1-$F$11)*(1-$K$10),0)</f>
        <v>76156</v>
      </c>
      <c r="G77" s="172">
        <f>ROUND(G140*Содержание!$H$8*(1+$F$10)*(1-$F$11)*(1-$K$10),0)</f>
        <v>84727</v>
      </c>
      <c r="H77" s="165"/>
      <c r="I77" s="166">
        <v>2215</v>
      </c>
      <c r="J77" s="172">
        <f>ROUND(J140*Содержание!$H$8*(1+$F$10)*(1-$F$11)*(1-$K$10),0)</f>
        <v>65442</v>
      </c>
      <c r="K77" s="172">
        <f>ROUND(K140*Содержание!$H$8*(1+$F$10)*(1-$F$11)*(1-$K$10),0)</f>
        <v>67406</v>
      </c>
      <c r="L77" s="172">
        <f>ROUND(L140*Содержание!$H$8*(1+$F$10)*(1-$F$11)*(1-$K$10),0)</f>
        <v>75174</v>
      </c>
      <c r="M77" s="172">
        <f>ROUND(M140*Содержание!$H$8*(1+$F$10)*(1-$F$11)*(1-$K$10),0)</f>
        <v>83745</v>
      </c>
      <c r="N77" s="172">
        <f>ROUND(N140*Содержание!$H$8*(1+$F$10)*(1-$F$11)*(1-$K$10),0)</f>
        <v>93208</v>
      </c>
      <c r="O77" s="165"/>
    </row>
    <row r="78" spans="1:15" ht="25.5" customHeight="1">
      <c r="A78" s="747" t="s">
        <v>517</v>
      </c>
      <c r="B78" s="747"/>
      <c r="C78" s="747"/>
      <c r="D78" s="747"/>
      <c r="E78" s="747"/>
      <c r="F78" s="747"/>
      <c r="G78" s="747"/>
      <c r="H78" s="747"/>
      <c r="I78" s="747"/>
      <c r="J78" s="747"/>
      <c r="K78" s="747"/>
      <c r="L78" s="747"/>
      <c r="M78" s="747"/>
      <c r="N78" s="747"/>
      <c r="O78" s="165"/>
    </row>
    <row r="79" spans="1:15">
      <c r="A79" s="131" t="s">
        <v>516</v>
      </c>
      <c r="B79" s="165"/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</row>
    <row r="80" spans="1:15" ht="17.25">
      <c r="A80" s="152" t="s">
        <v>570</v>
      </c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</row>
    <row r="81" spans="1:14" hidden="1" outlineLevel="1"/>
    <row r="82" spans="1:14" hidden="1" outlineLevel="1">
      <c r="A82" s="742" t="s">
        <v>417</v>
      </c>
      <c r="B82" s="742"/>
      <c r="C82" s="742"/>
      <c r="D82" s="742"/>
      <c r="E82" s="742"/>
      <c r="F82" s="742"/>
      <c r="G82" s="742"/>
      <c r="H82" s="165"/>
      <c r="I82" s="743" t="s">
        <v>802</v>
      </c>
      <c r="J82" s="743"/>
      <c r="K82" s="743"/>
      <c r="L82" s="743"/>
      <c r="M82" s="743"/>
      <c r="N82" s="743"/>
    </row>
    <row r="83" spans="1:14" ht="15.75" hidden="1" outlineLevel="1" thickBot="1">
      <c r="A83" s="742" t="s">
        <v>418</v>
      </c>
      <c r="B83" s="742"/>
      <c r="C83" s="742"/>
      <c r="D83" s="742"/>
      <c r="E83" s="742"/>
      <c r="F83" s="742"/>
      <c r="G83" s="742"/>
      <c r="H83" s="165"/>
      <c r="I83" s="746"/>
      <c r="J83" s="746"/>
      <c r="K83" s="746"/>
      <c r="L83" s="746"/>
      <c r="M83" s="746"/>
      <c r="N83" s="746"/>
    </row>
    <row r="84" spans="1:14" hidden="1" outlineLevel="1">
      <c r="A84" s="165"/>
      <c r="B84" s="166" t="s">
        <v>111</v>
      </c>
      <c r="C84" s="166">
        <v>875</v>
      </c>
      <c r="D84" s="166">
        <v>900</v>
      </c>
      <c r="E84" s="166">
        <v>1000</v>
      </c>
      <c r="F84" s="166">
        <v>1125</v>
      </c>
      <c r="G84" s="166">
        <v>1250</v>
      </c>
      <c r="H84" s="165"/>
      <c r="I84" s="166" t="s">
        <v>111</v>
      </c>
      <c r="J84" s="166">
        <v>875</v>
      </c>
      <c r="K84" s="166">
        <v>900</v>
      </c>
      <c r="L84" s="166">
        <v>1000</v>
      </c>
      <c r="M84" s="166">
        <v>1125</v>
      </c>
      <c r="N84" s="166">
        <v>1250</v>
      </c>
    </row>
    <row r="85" spans="1:14" hidden="1" outlineLevel="1">
      <c r="A85" s="165"/>
      <c r="B85" s="166">
        <v>1895</v>
      </c>
      <c r="C85" s="172">
        <v>48267.782618644036</v>
      </c>
      <c r="D85" s="172">
        <v>49663.406349152538</v>
      </c>
      <c r="E85" s="172">
        <v>55496.42813898305</v>
      </c>
      <c r="F85" s="172">
        <v>61964.039211864401</v>
      </c>
      <c r="G85" s="172">
        <v>69226.954916949151</v>
      </c>
      <c r="H85" s="165"/>
      <c r="I85" s="166">
        <v>1895</v>
      </c>
      <c r="J85" s="172">
        <v>53094.560880508441</v>
      </c>
      <c r="K85" s="172">
        <v>54629.746984067795</v>
      </c>
      <c r="L85" s="172">
        <v>61046.070952881353</v>
      </c>
      <c r="M85" s="172">
        <v>68160.443133050852</v>
      </c>
      <c r="N85" s="172">
        <v>76149.650408644084</v>
      </c>
    </row>
    <row r="86" spans="1:14" hidden="1" outlineLevel="1">
      <c r="A86" s="165"/>
      <c r="B86" s="166">
        <v>2000</v>
      </c>
      <c r="C86" s="172">
        <v>51063.75700169491</v>
      </c>
      <c r="D86" s="172">
        <v>52505.468222033902</v>
      </c>
      <c r="E86" s="172">
        <v>57894.159340677972</v>
      </c>
      <c r="F86" s="172">
        <v>65635.675901694922</v>
      </c>
      <c r="G86" s="172">
        <v>72443.625361016937</v>
      </c>
      <c r="H86" s="165"/>
      <c r="I86" s="166">
        <v>2000</v>
      </c>
      <c r="J86" s="172">
        <v>56170.132701864401</v>
      </c>
      <c r="K86" s="172">
        <v>57756.015044237298</v>
      </c>
      <c r="L86" s="172">
        <v>63683.575274745774</v>
      </c>
      <c r="M86" s="172">
        <v>72199.243491864414</v>
      </c>
      <c r="N86" s="172">
        <v>79687.987897118626</v>
      </c>
    </row>
    <row r="87" spans="1:14" hidden="1" outlineLevel="1">
      <c r="A87" s="165"/>
      <c r="B87" s="166">
        <v>2125</v>
      </c>
      <c r="C87" s="172">
        <v>54292.244750847451</v>
      </c>
      <c r="D87" s="172">
        <v>55661.870410169489</v>
      </c>
      <c r="E87" s="172">
        <v>61964.039211864401</v>
      </c>
      <c r="F87" s="172">
        <v>69497.571203389831</v>
      </c>
      <c r="G87" s="172">
        <v>77333.626205084744</v>
      </c>
      <c r="H87" s="165"/>
      <c r="I87" s="166">
        <v>2125</v>
      </c>
      <c r="J87" s="172">
        <v>59721.469225932204</v>
      </c>
      <c r="K87" s="172">
        <v>61228.05745118644</v>
      </c>
      <c r="L87" s="172">
        <v>68160.443133050852</v>
      </c>
      <c r="M87" s="172">
        <v>76447.328323728812</v>
      </c>
      <c r="N87" s="172">
        <v>85066.988825593216</v>
      </c>
    </row>
    <row r="88" spans="1:14" hidden="1" outlineLevel="1">
      <c r="A88" s="165"/>
      <c r="B88" s="166">
        <v>2250</v>
      </c>
      <c r="C88" s="172">
        <v>57239.480638983048</v>
      </c>
      <c r="D88" s="172">
        <v>58870.268740677959</v>
      </c>
      <c r="E88" s="172">
        <v>65635.675901694922</v>
      </c>
      <c r="F88" s="172">
        <v>73321.651128813552</v>
      </c>
      <c r="G88" s="172">
        <v>81405.869537288119</v>
      </c>
      <c r="H88" s="165"/>
      <c r="I88" s="166">
        <v>2250</v>
      </c>
      <c r="J88" s="172">
        <v>62963.428702881356</v>
      </c>
      <c r="K88" s="172">
        <v>64757.295614745759</v>
      </c>
      <c r="L88" s="172">
        <v>72199.243491864414</v>
      </c>
      <c r="M88" s="172">
        <v>80653.81624169492</v>
      </c>
      <c r="N88" s="172">
        <v>89546.456491016928</v>
      </c>
    </row>
    <row r="89" spans="1:14" hidden="1" outlineLevel="1">
      <c r="A89" s="165"/>
      <c r="B89" s="204"/>
      <c r="C89" s="205"/>
      <c r="D89" s="205"/>
      <c r="E89" s="205"/>
      <c r="F89" s="205"/>
      <c r="G89" s="205"/>
      <c r="H89" s="165"/>
      <c r="I89" s="204"/>
      <c r="J89" s="205"/>
      <c r="K89" s="205"/>
      <c r="L89" s="205"/>
      <c r="M89" s="205"/>
      <c r="N89" s="205"/>
    </row>
    <row r="90" spans="1:14" hidden="1" outlineLevel="1">
      <c r="G90" s="333" t="s">
        <v>518</v>
      </c>
    </row>
    <row r="91" spans="1:14" hidden="1" outlineLevel="1">
      <c r="B91" s="167" t="s">
        <v>419</v>
      </c>
      <c r="C91" s="331"/>
      <c r="D91" s="331"/>
      <c r="E91" s="331"/>
      <c r="F91" s="331"/>
      <c r="G91" s="331"/>
      <c r="H91" s="331"/>
      <c r="I91" s="167" t="s">
        <v>420</v>
      </c>
      <c r="J91" s="331"/>
      <c r="K91" s="331"/>
      <c r="L91" s="331"/>
      <c r="M91" s="331"/>
      <c r="N91" s="331"/>
    </row>
    <row r="92" spans="1:14" hidden="1" outlineLevel="1">
      <c r="B92" s="166" t="s">
        <v>111</v>
      </c>
      <c r="C92" s="166">
        <v>875</v>
      </c>
      <c r="D92" s="166">
        <v>900</v>
      </c>
      <c r="E92" s="166">
        <v>1000</v>
      </c>
      <c r="F92" s="166">
        <v>1125</v>
      </c>
      <c r="G92" s="166">
        <v>1250</v>
      </c>
      <c r="H92" s="165"/>
      <c r="I92" s="166" t="s">
        <v>111</v>
      </c>
      <c r="J92" s="166">
        <v>875</v>
      </c>
      <c r="K92" s="166">
        <v>900</v>
      </c>
      <c r="L92" s="166">
        <v>1000</v>
      </c>
      <c r="M92" s="166">
        <v>1125</v>
      </c>
      <c r="N92" s="166">
        <v>1250</v>
      </c>
    </row>
    <row r="93" spans="1:14" hidden="1" outlineLevel="1">
      <c r="B93" s="166">
        <v>1950</v>
      </c>
      <c r="C93" s="206">
        <v>50353.919999999998</v>
      </c>
      <c r="D93" s="206">
        <v>51782.399999999994</v>
      </c>
      <c r="E93" s="206">
        <v>56335.679999999993</v>
      </c>
      <c r="F93" s="206">
        <v>64906.559999999998</v>
      </c>
      <c r="G93" s="206">
        <v>70977.599999999991</v>
      </c>
      <c r="H93" s="165"/>
      <c r="I93" s="166">
        <v>1950</v>
      </c>
      <c r="J93" s="206">
        <v>55353.599999999999</v>
      </c>
      <c r="K93" s="206">
        <v>56960.639999999999</v>
      </c>
      <c r="L93" s="206">
        <v>61960.319999999992</v>
      </c>
      <c r="M93" s="206">
        <v>71424</v>
      </c>
      <c r="N93" s="206">
        <v>78120</v>
      </c>
    </row>
    <row r="94" spans="1:14" hidden="1" outlineLevel="1">
      <c r="B94" s="166">
        <v>1975</v>
      </c>
      <c r="C94" s="206">
        <v>51425.279999999999</v>
      </c>
      <c r="D94" s="206">
        <v>52853.759999999995</v>
      </c>
      <c r="E94" s="206">
        <v>57764.159999999996</v>
      </c>
      <c r="F94" s="206">
        <v>66245.759999999995</v>
      </c>
      <c r="G94" s="206">
        <v>72673.919999999998</v>
      </c>
      <c r="H94" s="165"/>
      <c r="I94" s="166">
        <v>1975</v>
      </c>
      <c r="J94" s="206">
        <v>56603.519999999997</v>
      </c>
      <c r="K94" s="206">
        <v>58121.279999999999</v>
      </c>
      <c r="L94" s="206">
        <v>63567.359999999993</v>
      </c>
      <c r="M94" s="206">
        <v>72852.479999999996</v>
      </c>
      <c r="N94" s="206">
        <v>79905.599999999991</v>
      </c>
    </row>
    <row r="95" spans="1:14" hidden="1" outlineLevel="1">
      <c r="B95" s="166">
        <v>2000</v>
      </c>
      <c r="C95" s="206">
        <v>53657.279999999999</v>
      </c>
      <c r="D95" s="206">
        <v>55085.759999999995</v>
      </c>
      <c r="E95" s="206">
        <v>60710.399999999994</v>
      </c>
      <c r="F95" s="206">
        <v>68924.159999999989</v>
      </c>
      <c r="G95" s="206">
        <v>76066.559999999998</v>
      </c>
      <c r="H95" s="165"/>
      <c r="I95" s="166">
        <v>2000</v>
      </c>
      <c r="J95" s="206">
        <v>59014.079999999994</v>
      </c>
      <c r="K95" s="206">
        <v>60621.119999999995</v>
      </c>
      <c r="L95" s="206">
        <v>66781.440000000002</v>
      </c>
      <c r="M95" s="206">
        <v>75798.720000000001</v>
      </c>
      <c r="N95" s="206">
        <v>83655.360000000001</v>
      </c>
    </row>
    <row r="96" spans="1:14" hidden="1" outlineLevel="1">
      <c r="B96" s="166">
        <v>2025</v>
      </c>
      <c r="C96" s="206">
        <v>54282.239999999998</v>
      </c>
      <c r="D96" s="206">
        <v>55710.719999999994</v>
      </c>
      <c r="E96" s="206">
        <v>61603.199999999997</v>
      </c>
      <c r="F96" s="206">
        <v>69727.679999999993</v>
      </c>
      <c r="G96" s="206">
        <v>77048.639999999999</v>
      </c>
      <c r="H96" s="165"/>
      <c r="I96" s="166">
        <v>2025</v>
      </c>
      <c r="J96" s="206">
        <v>59728.319999999992</v>
      </c>
      <c r="K96" s="206">
        <v>61246.079999999994</v>
      </c>
      <c r="L96" s="206">
        <v>67763.51999999999</v>
      </c>
      <c r="M96" s="206">
        <v>76691.51999999999</v>
      </c>
      <c r="N96" s="206">
        <v>84726.720000000001</v>
      </c>
    </row>
    <row r="97" spans="2:14" hidden="1" outlineLevel="1">
      <c r="B97" s="166">
        <v>2050</v>
      </c>
      <c r="C97" s="206">
        <v>54907.199999999997</v>
      </c>
      <c r="D97" s="206">
        <v>56335.679999999993</v>
      </c>
      <c r="E97" s="206">
        <v>62495.999999999993</v>
      </c>
      <c r="F97" s="206">
        <v>70531.199999999997</v>
      </c>
      <c r="G97" s="206">
        <v>78030.720000000001</v>
      </c>
      <c r="H97" s="165"/>
      <c r="I97" s="166">
        <v>2050</v>
      </c>
      <c r="J97" s="206">
        <v>60442.559999999998</v>
      </c>
      <c r="K97" s="206">
        <v>61960.319999999992</v>
      </c>
      <c r="L97" s="206">
        <v>68745.599999999991</v>
      </c>
      <c r="M97" s="206">
        <v>77584.319999999992</v>
      </c>
      <c r="N97" s="206">
        <v>85798.079999999987</v>
      </c>
    </row>
    <row r="98" spans="2:14" hidden="1" outlineLevel="1">
      <c r="B98" s="166">
        <v>2075</v>
      </c>
      <c r="C98" s="206">
        <v>55532.159999999996</v>
      </c>
      <c r="D98" s="206">
        <v>56960.639999999999</v>
      </c>
      <c r="E98" s="206">
        <v>63388.799999999996</v>
      </c>
      <c r="F98" s="206">
        <v>71334.720000000001</v>
      </c>
      <c r="G98" s="206">
        <v>79012.799999999988</v>
      </c>
      <c r="H98" s="165"/>
      <c r="I98" s="166">
        <v>2075</v>
      </c>
      <c r="J98" s="206">
        <v>61067.519999999997</v>
      </c>
      <c r="K98" s="206">
        <v>62674.559999999998</v>
      </c>
      <c r="L98" s="206">
        <v>69727.679999999993</v>
      </c>
      <c r="M98" s="206">
        <v>78477.119999999995</v>
      </c>
      <c r="N98" s="206">
        <v>86958.720000000001</v>
      </c>
    </row>
    <row r="99" spans="2:14" hidden="1" outlineLevel="1">
      <c r="B99" s="166">
        <v>2100</v>
      </c>
      <c r="C99" s="206">
        <v>56157.119999999995</v>
      </c>
      <c r="D99" s="206">
        <v>57585.599999999999</v>
      </c>
      <c r="E99" s="206">
        <v>64281.599999999999</v>
      </c>
      <c r="F99" s="206">
        <v>72138.239999999991</v>
      </c>
      <c r="G99" s="206">
        <v>79994.87999999999</v>
      </c>
      <c r="H99" s="165"/>
      <c r="I99" s="166">
        <v>2100</v>
      </c>
      <c r="J99" s="206">
        <v>61781.759999999995</v>
      </c>
      <c r="K99" s="206">
        <v>63388.799999999996</v>
      </c>
      <c r="L99" s="206">
        <v>70709.759999999995</v>
      </c>
      <c r="M99" s="206">
        <v>79369.919999999998</v>
      </c>
      <c r="N99" s="206">
        <v>88030.079999999987</v>
      </c>
    </row>
    <row r="100" spans="2:14" hidden="1" outlineLevel="1">
      <c r="B100" s="166">
        <v>2125</v>
      </c>
      <c r="C100" s="206">
        <v>56960.639999999999</v>
      </c>
      <c r="D100" s="206">
        <v>58389.119999999995</v>
      </c>
      <c r="E100" s="206">
        <v>65085.119999999995</v>
      </c>
      <c r="F100" s="206">
        <v>72941.759999999995</v>
      </c>
      <c r="G100" s="206">
        <v>81155.51999999999</v>
      </c>
      <c r="H100" s="165"/>
      <c r="I100" s="166">
        <v>2125</v>
      </c>
      <c r="J100" s="206">
        <v>62674.559999999998</v>
      </c>
      <c r="K100" s="206">
        <v>64192.319999999992</v>
      </c>
      <c r="L100" s="206">
        <v>71602.559999999998</v>
      </c>
      <c r="M100" s="206">
        <v>80262.720000000001</v>
      </c>
      <c r="N100" s="206">
        <v>89280</v>
      </c>
    </row>
    <row r="101" spans="2:14" hidden="1" outlineLevel="1">
      <c r="B101" s="166">
        <v>2150</v>
      </c>
      <c r="C101" s="206">
        <v>57585.599999999999</v>
      </c>
      <c r="D101" s="206">
        <v>59103.359999999993</v>
      </c>
      <c r="E101" s="206">
        <v>65888.639999999999</v>
      </c>
      <c r="F101" s="206">
        <v>73745.279999999999</v>
      </c>
      <c r="G101" s="206">
        <v>82048.319999999992</v>
      </c>
      <c r="H101" s="165"/>
      <c r="I101" s="166">
        <v>2150</v>
      </c>
      <c r="J101" s="206">
        <v>63388.799999999996</v>
      </c>
      <c r="K101" s="206">
        <v>64995.839999999997</v>
      </c>
      <c r="L101" s="206">
        <v>72495.360000000001</v>
      </c>
      <c r="M101" s="206">
        <v>81155.51999999999</v>
      </c>
      <c r="N101" s="206">
        <v>90262.079999999987</v>
      </c>
    </row>
    <row r="102" spans="2:14" hidden="1" outlineLevel="1">
      <c r="B102" s="166">
        <v>2175</v>
      </c>
      <c r="C102" s="206">
        <v>58210.559999999998</v>
      </c>
      <c r="D102" s="206">
        <v>59817.599999999999</v>
      </c>
      <c r="E102" s="206">
        <v>66692.159999999989</v>
      </c>
      <c r="F102" s="206">
        <v>74548.799999999988</v>
      </c>
      <c r="G102" s="206">
        <v>82941.119999999995</v>
      </c>
      <c r="H102" s="165"/>
      <c r="I102" s="166">
        <v>2175</v>
      </c>
      <c r="J102" s="206">
        <v>64013.759999999995</v>
      </c>
      <c r="K102" s="206">
        <v>65799.360000000001</v>
      </c>
      <c r="L102" s="206">
        <v>73388.159999999989</v>
      </c>
      <c r="M102" s="206">
        <v>82048.319999999992</v>
      </c>
      <c r="N102" s="206">
        <v>91244.159999999989</v>
      </c>
    </row>
    <row r="103" spans="2:14" hidden="1" outlineLevel="1">
      <c r="B103" s="166">
        <v>2200</v>
      </c>
      <c r="C103" s="206">
        <v>58835.519999999997</v>
      </c>
      <c r="D103" s="206">
        <v>60531.839999999997</v>
      </c>
      <c r="E103" s="206">
        <v>67495.679999999993</v>
      </c>
      <c r="F103" s="206">
        <v>75352.319999999992</v>
      </c>
      <c r="G103" s="206">
        <v>83833.919999999998</v>
      </c>
      <c r="H103" s="165"/>
      <c r="I103" s="166">
        <v>2200</v>
      </c>
      <c r="J103" s="206">
        <v>64727.999999999993</v>
      </c>
      <c r="K103" s="206">
        <v>66602.87999999999</v>
      </c>
      <c r="L103" s="206">
        <v>74280.959999999992</v>
      </c>
      <c r="M103" s="206">
        <v>82851.839999999997</v>
      </c>
      <c r="N103" s="206">
        <v>92226.239999999991</v>
      </c>
    </row>
    <row r="104" spans="2:14" hidden="1" outlineLevel="1">
      <c r="B104" s="166">
        <v>2225</v>
      </c>
      <c r="C104" s="206">
        <v>59460.479999999996</v>
      </c>
      <c r="D104" s="206">
        <v>61246.079999999994</v>
      </c>
      <c r="E104" s="206">
        <v>68299.199999999997</v>
      </c>
      <c r="F104" s="206">
        <v>76155.839999999997</v>
      </c>
      <c r="G104" s="206">
        <v>84726.720000000001</v>
      </c>
      <c r="H104" s="165"/>
      <c r="I104" s="166">
        <v>2225</v>
      </c>
      <c r="J104" s="206">
        <v>65442.239999999998</v>
      </c>
      <c r="K104" s="206">
        <v>67406.399999999994</v>
      </c>
      <c r="L104" s="206">
        <v>75173.759999999995</v>
      </c>
      <c r="M104" s="206">
        <v>83744.639999999999</v>
      </c>
      <c r="N104" s="206">
        <v>93208.319999999992</v>
      </c>
    </row>
    <row r="105" spans="2:14" hidden="1" outlineLevel="1">
      <c r="B105" s="166">
        <v>2250</v>
      </c>
      <c r="C105" s="206">
        <v>60085.439999999995</v>
      </c>
      <c r="D105" s="206">
        <v>61781.759999999995</v>
      </c>
      <c r="E105" s="206">
        <v>68924.159999999989</v>
      </c>
      <c r="F105" s="206">
        <v>76959.360000000001</v>
      </c>
      <c r="G105" s="206">
        <v>85530.239999999991</v>
      </c>
      <c r="H105" s="165"/>
      <c r="I105" s="166">
        <v>2250</v>
      </c>
      <c r="J105" s="206">
        <v>66067.199999999997</v>
      </c>
      <c r="K105" s="206">
        <v>67942.080000000002</v>
      </c>
      <c r="L105" s="206">
        <v>75798.720000000001</v>
      </c>
      <c r="M105" s="206">
        <v>84637.439999999988</v>
      </c>
      <c r="N105" s="206">
        <v>94101.119999999995</v>
      </c>
    </row>
    <row r="106" spans="2:14" hidden="1" outlineLevel="1">
      <c r="B106" s="166">
        <v>2275</v>
      </c>
      <c r="C106" s="206">
        <v>60710.399999999994</v>
      </c>
      <c r="D106" s="206">
        <v>62317.439999999995</v>
      </c>
      <c r="E106" s="206">
        <v>69549.119999999995</v>
      </c>
      <c r="F106" s="206">
        <v>77762.87999999999</v>
      </c>
      <c r="G106" s="206">
        <v>86333.759999999995</v>
      </c>
      <c r="H106" s="165"/>
      <c r="I106" s="166">
        <v>2275</v>
      </c>
      <c r="J106" s="206">
        <v>66781.440000000002</v>
      </c>
      <c r="K106" s="206">
        <v>68567.039999999994</v>
      </c>
      <c r="L106" s="206">
        <v>76512.959999999992</v>
      </c>
      <c r="M106" s="206">
        <v>85530.239999999991</v>
      </c>
      <c r="N106" s="206">
        <v>94993.919999999998</v>
      </c>
    </row>
    <row r="107" spans="2:14" hidden="1" outlineLevel="1"/>
    <row r="108" spans="2:14" hidden="1" outlineLevel="1">
      <c r="B108" s="167" t="s">
        <v>419</v>
      </c>
      <c r="I108" s="167" t="s">
        <v>420</v>
      </c>
    </row>
    <row r="109" spans="2:14" hidden="1" outlineLevel="1">
      <c r="B109" s="166" t="s">
        <v>111</v>
      </c>
      <c r="C109" s="166">
        <v>875</v>
      </c>
      <c r="D109" s="166">
        <v>900</v>
      </c>
      <c r="E109" s="166">
        <v>1000</v>
      </c>
      <c r="F109" s="166">
        <v>1125</v>
      </c>
      <c r="G109" s="166">
        <v>1250</v>
      </c>
      <c r="I109" s="166" t="s">
        <v>111</v>
      </c>
      <c r="J109" s="166">
        <v>875</v>
      </c>
      <c r="K109" s="166">
        <v>900</v>
      </c>
      <c r="L109" s="166">
        <v>1000</v>
      </c>
      <c r="M109" s="166">
        <v>1125</v>
      </c>
      <c r="N109" s="166">
        <v>1250</v>
      </c>
    </row>
    <row r="110" spans="2:14" hidden="1" outlineLevel="1">
      <c r="B110" s="166">
        <v>1930</v>
      </c>
      <c r="C110" s="172">
        <v>49282.559999999998</v>
      </c>
      <c r="D110" s="172">
        <v>50711.039999999994</v>
      </c>
      <c r="E110" s="172">
        <v>54907.199999999997</v>
      </c>
      <c r="F110" s="172">
        <v>63567.359999999993</v>
      </c>
      <c r="G110" s="172">
        <v>69281.279999999999</v>
      </c>
      <c r="I110" s="166">
        <v>1930</v>
      </c>
      <c r="J110" s="172">
        <v>54103.679999999993</v>
      </c>
      <c r="K110" s="172">
        <v>55799.999999999993</v>
      </c>
      <c r="L110" s="172">
        <v>60353.279999999999</v>
      </c>
      <c r="M110" s="172">
        <v>69995.51999999999</v>
      </c>
      <c r="N110" s="172">
        <v>76334.399999999994</v>
      </c>
    </row>
    <row r="111" spans="2:14" hidden="1" outlineLevel="1">
      <c r="B111" s="166">
        <v>1955</v>
      </c>
      <c r="C111" s="172">
        <v>50353.919999999998</v>
      </c>
      <c r="D111" s="172">
        <v>51782.399999999994</v>
      </c>
      <c r="E111" s="172">
        <v>56335.679999999993</v>
      </c>
      <c r="F111" s="172">
        <v>64906.559999999998</v>
      </c>
      <c r="G111" s="172">
        <v>70977.599999999991</v>
      </c>
      <c r="I111" s="166">
        <v>1955</v>
      </c>
      <c r="J111" s="172">
        <v>55353.599999999999</v>
      </c>
      <c r="K111" s="172">
        <v>56960.639999999999</v>
      </c>
      <c r="L111" s="172">
        <v>61960.319999999992</v>
      </c>
      <c r="M111" s="172">
        <v>71424</v>
      </c>
      <c r="N111" s="172">
        <v>78120</v>
      </c>
    </row>
    <row r="112" spans="2:14" hidden="1" outlineLevel="1">
      <c r="B112" s="166">
        <v>1980</v>
      </c>
      <c r="C112" s="172">
        <v>51425.279999999999</v>
      </c>
      <c r="D112" s="172">
        <v>52853.759999999995</v>
      </c>
      <c r="E112" s="172">
        <v>57764.159999999996</v>
      </c>
      <c r="F112" s="172">
        <v>66245.759999999995</v>
      </c>
      <c r="G112" s="172">
        <v>72673.919999999998</v>
      </c>
      <c r="I112" s="166">
        <v>1980</v>
      </c>
      <c r="J112" s="172">
        <v>56603.519999999997</v>
      </c>
      <c r="K112" s="172">
        <v>58121.279999999999</v>
      </c>
      <c r="L112" s="172">
        <v>63567.359999999993</v>
      </c>
      <c r="M112" s="172">
        <v>72852.479999999996</v>
      </c>
      <c r="N112" s="172">
        <v>79905.599999999991</v>
      </c>
    </row>
    <row r="113" spans="2:14" hidden="1" outlineLevel="1">
      <c r="B113" s="166">
        <v>2005</v>
      </c>
      <c r="C113" s="172">
        <v>53657.279999999999</v>
      </c>
      <c r="D113" s="172">
        <v>55085.759999999995</v>
      </c>
      <c r="E113" s="172">
        <v>60710.399999999994</v>
      </c>
      <c r="F113" s="172">
        <v>68924.159999999989</v>
      </c>
      <c r="G113" s="172">
        <v>76066.559999999998</v>
      </c>
      <c r="I113" s="166">
        <v>2005</v>
      </c>
      <c r="J113" s="172">
        <v>59014.079999999994</v>
      </c>
      <c r="K113" s="172">
        <v>60621.119999999995</v>
      </c>
      <c r="L113" s="172">
        <v>66781.440000000002</v>
      </c>
      <c r="M113" s="172">
        <v>75798.720000000001</v>
      </c>
      <c r="N113" s="172">
        <v>83655.360000000001</v>
      </c>
    </row>
    <row r="114" spans="2:14" hidden="1" outlineLevel="1">
      <c r="B114" s="166">
        <v>2030</v>
      </c>
      <c r="C114" s="172">
        <v>54282.239999999998</v>
      </c>
      <c r="D114" s="172">
        <v>55710.719999999994</v>
      </c>
      <c r="E114" s="172">
        <v>61603.199999999997</v>
      </c>
      <c r="F114" s="172">
        <v>69727.679999999993</v>
      </c>
      <c r="G114" s="172">
        <v>77048.639999999999</v>
      </c>
      <c r="I114" s="166">
        <v>2030</v>
      </c>
      <c r="J114" s="172">
        <v>59728.319999999992</v>
      </c>
      <c r="K114" s="172">
        <v>61246.079999999994</v>
      </c>
      <c r="L114" s="172">
        <v>67763.51999999999</v>
      </c>
      <c r="M114" s="172">
        <v>76691.51999999999</v>
      </c>
      <c r="N114" s="172">
        <v>84726.720000000001</v>
      </c>
    </row>
    <row r="115" spans="2:14" hidden="1" outlineLevel="1">
      <c r="B115" s="166">
        <v>2055</v>
      </c>
      <c r="C115" s="172">
        <v>54907.199999999997</v>
      </c>
      <c r="D115" s="172">
        <v>56335.679999999993</v>
      </c>
      <c r="E115" s="172">
        <v>62495.999999999993</v>
      </c>
      <c r="F115" s="172">
        <v>70531.199999999997</v>
      </c>
      <c r="G115" s="172">
        <v>78030.720000000001</v>
      </c>
      <c r="I115" s="166">
        <v>2055</v>
      </c>
      <c r="J115" s="172">
        <v>60442.559999999998</v>
      </c>
      <c r="K115" s="172">
        <v>61960.319999999992</v>
      </c>
      <c r="L115" s="172">
        <v>68745.599999999991</v>
      </c>
      <c r="M115" s="172">
        <v>77584.319999999992</v>
      </c>
      <c r="N115" s="172">
        <v>85798.079999999987</v>
      </c>
    </row>
    <row r="116" spans="2:14" hidden="1" outlineLevel="1">
      <c r="B116" s="166">
        <v>2080</v>
      </c>
      <c r="C116" s="172">
        <v>55532.159999999996</v>
      </c>
      <c r="D116" s="172">
        <v>56960.639999999999</v>
      </c>
      <c r="E116" s="172">
        <v>63388.799999999996</v>
      </c>
      <c r="F116" s="172">
        <v>71334.720000000001</v>
      </c>
      <c r="G116" s="172">
        <v>79012.799999999988</v>
      </c>
      <c r="I116" s="166">
        <v>2080</v>
      </c>
      <c r="J116" s="172">
        <v>61067.519999999997</v>
      </c>
      <c r="K116" s="172">
        <v>62674.559999999998</v>
      </c>
      <c r="L116" s="172">
        <v>69727.679999999993</v>
      </c>
      <c r="M116" s="172">
        <v>78477.119999999995</v>
      </c>
      <c r="N116" s="172">
        <v>86958.720000000001</v>
      </c>
    </row>
    <row r="117" spans="2:14" hidden="1" outlineLevel="1">
      <c r="B117" s="166">
        <v>2105</v>
      </c>
      <c r="C117" s="172">
        <v>56157.119999999995</v>
      </c>
      <c r="D117" s="172">
        <v>57585.599999999999</v>
      </c>
      <c r="E117" s="172">
        <v>64281.599999999999</v>
      </c>
      <c r="F117" s="172">
        <v>72138.239999999991</v>
      </c>
      <c r="G117" s="172">
        <v>79994.87999999999</v>
      </c>
      <c r="I117" s="166">
        <v>2105</v>
      </c>
      <c r="J117" s="172">
        <v>61781.759999999995</v>
      </c>
      <c r="K117" s="172">
        <v>63388.799999999996</v>
      </c>
      <c r="L117" s="172">
        <v>70709.759999999995</v>
      </c>
      <c r="M117" s="172">
        <v>79369.919999999998</v>
      </c>
      <c r="N117" s="172">
        <v>88030.079999999987</v>
      </c>
    </row>
    <row r="118" spans="2:14" hidden="1" outlineLevel="1">
      <c r="B118" s="166">
        <v>2130</v>
      </c>
      <c r="C118" s="172">
        <v>56960.639999999999</v>
      </c>
      <c r="D118" s="172">
        <v>58389.119999999995</v>
      </c>
      <c r="E118" s="172">
        <v>65085.119999999995</v>
      </c>
      <c r="F118" s="172">
        <v>72941.759999999995</v>
      </c>
      <c r="G118" s="172">
        <v>81155.51999999999</v>
      </c>
      <c r="I118" s="166">
        <v>2130</v>
      </c>
      <c r="J118" s="172">
        <v>62674.559999999998</v>
      </c>
      <c r="K118" s="172">
        <v>64192.319999999992</v>
      </c>
      <c r="L118" s="172">
        <v>71602.559999999998</v>
      </c>
      <c r="M118" s="172">
        <v>80262.720000000001</v>
      </c>
      <c r="N118" s="172">
        <v>89280</v>
      </c>
    </row>
    <row r="119" spans="2:14" hidden="1" outlineLevel="1">
      <c r="B119" s="166">
        <v>2155</v>
      </c>
      <c r="C119" s="172">
        <v>57585.599999999999</v>
      </c>
      <c r="D119" s="172">
        <v>59103.359999999993</v>
      </c>
      <c r="E119" s="172">
        <v>65888.639999999999</v>
      </c>
      <c r="F119" s="172">
        <v>73745.279999999999</v>
      </c>
      <c r="G119" s="172">
        <v>82048.319999999992</v>
      </c>
      <c r="I119" s="166">
        <v>2155</v>
      </c>
      <c r="J119" s="172">
        <v>63388.799999999996</v>
      </c>
      <c r="K119" s="172">
        <v>64995.839999999997</v>
      </c>
      <c r="L119" s="172">
        <v>72495.360000000001</v>
      </c>
      <c r="M119" s="172">
        <v>81155.51999999999</v>
      </c>
      <c r="N119" s="172">
        <v>90262.079999999987</v>
      </c>
    </row>
    <row r="120" spans="2:14" hidden="1" outlineLevel="1">
      <c r="B120" s="166">
        <v>2180</v>
      </c>
      <c r="C120" s="172">
        <v>58210.559999999998</v>
      </c>
      <c r="D120" s="172">
        <v>59817.599999999999</v>
      </c>
      <c r="E120" s="172">
        <v>66692.159999999989</v>
      </c>
      <c r="F120" s="172">
        <v>74548.799999999988</v>
      </c>
      <c r="G120" s="172">
        <v>82941.119999999995</v>
      </c>
      <c r="I120" s="166">
        <v>2180</v>
      </c>
      <c r="J120" s="172">
        <v>64013.759999999995</v>
      </c>
      <c r="K120" s="172">
        <v>65799.360000000001</v>
      </c>
      <c r="L120" s="172">
        <v>73388.159999999989</v>
      </c>
      <c r="M120" s="172">
        <v>82048.319999999992</v>
      </c>
      <c r="N120" s="172">
        <v>91244.159999999989</v>
      </c>
    </row>
    <row r="121" spans="2:14" hidden="1" outlineLevel="1">
      <c r="B121" s="166">
        <v>2205</v>
      </c>
      <c r="C121" s="172">
        <v>58835.519999999997</v>
      </c>
      <c r="D121" s="172">
        <v>60531.839999999997</v>
      </c>
      <c r="E121" s="172">
        <v>67495.679999999993</v>
      </c>
      <c r="F121" s="172">
        <v>75352.319999999992</v>
      </c>
      <c r="G121" s="172">
        <v>83833.919999999998</v>
      </c>
      <c r="I121" s="166">
        <v>2205</v>
      </c>
      <c r="J121" s="172">
        <v>64727.999999999993</v>
      </c>
      <c r="K121" s="172">
        <v>66602.87999999999</v>
      </c>
      <c r="L121" s="172">
        <v>74280.959999999992</v>
      </c>
      <c r="M121" s="172">
        <v>82851.839999999997</v>
      </c>
      <c r="N121" s="172">
        <v>92226.239999999991</v>
      </c>
    </row>
    <row r="122" spans="2:14" hidden="1" outlineLevel="1">
      <c r="B122" s="166">
        <v>2230</v>
      </c>
      <c r="C122" s="172">
        <v>59460.479999999996</v>
      </c>
      <c r="D122" s="172">
        <v>61246.079999999994</v>
      </c>
      <c r="E122" s="172">
        <v>68299.199999999997</v>
      </c>
      <c r="F122" s="172">
        <v>76155.839999999997</v>
      </c>
      <c r="G122" s="172">
        <v>84726.720000000001</v>
      </c>
      <c r="I122" s="166">
        <v>2230</v>
      </c>
      <c r="J122" s="172">
        <v>65442.239999999998</v>
      </c>
      <c r="K122" s="172">
        <v>67406.399999999994</v>
      </c>
      <c r="L122" s="172">
        <v>75173.759999999995</v>
      </c>
      <c r="M122" s="172">
        <v>83744.639999999999</v>
      </c>
      <c r="N122" s="172">
        <v>93208.319999999992</v>
      </c>
    </row>
    <row r="123" spans="2:14" hidden="1" outlineLevel="1">
      <c r="B123" s="166">
        <v>2255</v>
      </c>
      <c r="C123" s="172">
        <v>60085.439999999995</v>
      </c>
      <c r="D123" s="172">
        <v>61781.759999999995</v>
      </c>
      <c r="E123" s="172">
        <v>68924.159999999989</v>
      </c>
      <c r="F123" s="172">
        <v>76959.360000000001</v>
      </c>
      <c r="G123" s="172">
        <v>85530.239999999991</v>
      </c>
      <c r="I123" s="166">
        <v>2255</v>
      </c>
      <c r="J123" s="172">
        <v>66067.199999999997</v>
      </c>
      <c r="K123" s="172">
        <v>67942.080000000002</v>
      </c>
      <c r="L123" s="172">
        <v>75798.720000000001</v>
      </c>
      <c r="M123" s="172">
        <v>84637.439999999988</v>
      </c>
      <c r="N123" s="172">
        <v>94101.119999999995</v>
      </c>
    </row>
    <row r="124" spans="2:14" hidden="1" outlineLevel="1"/>
    <row r="125" spans="2:14" hidden="1" outlineLevel="1">
      <c r="B125" s="167" t="s">
        <v>419</v>
      </c>
      <c r="C125" s="339"/>
      <c r="D125" s="339"/>
      <c r="E125" s="339"/>
      <c r="F125" s="339"/>
      <c r="G125" s="339"/>
      <c r="H125" s="339"/>
      <c r="I125" s="167" t="s">
        <v>420</v>
      </c>
      <c r="J125" s="339"/>
      <c r="K125" s="339"/>
      <c r="L125" s="339"/>
      <c r="M125" s="339"/>
      <c r="N125" s="339"/>
    </row>
    <row r="126" spans="2:14" hidden="1" outlineLevel="1">
      <c r="B126" s="166" t="s">
        <v>111</v>
      </c>
      <c r="C126" s="166">
        <v>875</v>
      </c>
      <c r="D126" s="166">
        <v>900</v>
      </c>
      <c r="E126" s="166">
        <v>1000</v>
      </c>
      <c r="F126" s="166">
        <v>1125</v>
      </c>
      <c r="G126" s="166">
        <v>1250</v>
      </c>
      <c r="H126" s="339"/>
      <c r="I126" s="166" t="s">
        <v>111</v>
      </c>
      <c r="J126" s="166">
        <v>875</v>
      </c>
      <c r="K126" s="166">
        <v>900</v>
      </c>
      <c r="L126" s="166">
        <v>1000</v>
      </c>
      <c r="M126" s="166">
        <v>1125</v>
      </c>
      <c r="N126" s="166">
        <v>1250</v>
      </c>
    </row>
    <row r="127" spans="2:14" hidden="1" outlineLevel="1">
      <c r="B127" s="166">
        <v>1890</v>
      </c>
      <c r="C127" s="172">
        <v>48211.199999999997</v>
      </c>
      <c r="D127" s="172">
        <v>49639.68</v>
      </c>
      <c r="E127" s="172">
        <v>53478.719999999994</v>
      </c>
      <c r="F127" s="172">
        <v>62228.159999999996</v>
      </c>
      <c r="G127" s="172">
        <v>67584.959999999992</v>
      </c>
      <c r="H127" s="339"/>
      <c r="I127" s="166">
        <v>1890</v>
      </c>
      <c r="J127" s="172">
        <v>52853.759999999995</v>
      </c>
      <c r="K127" s="172">
        <v>54639.359999999993</v>
      </c>
      <c r="L127" s="172">
        <v>58746.239999999998</v>
      </c>
      <c r="M127" s="172">
        <v>68567.039999999994</v>
      </c>
      <c r="N127" s="172">
        <v>74548.799999999988</v>
      </c>
    </row>
    <row r="128" spans="2:14" hidden="1" outlineLevel="1">
      <c r="B128" s="166">
        <v>1915</v>
      </c>
      <c r="C128" s="172">
        <v>49282.559999999998</v>
      </c>
      <c r="D128" s="172">
        <v>50711.039999999994</v>
      </c>
      <c r="E128" s="172">
        <v>54907.199999999997</v>
      </c>
      <c r="F128" s="172">
        <v>63567.359999999993</v>
      </c>
      <c r="G128" s="172">
        <v>69281.279999999999</v>
      </c>
      <c r="H128" s="339"/>
      <c r="I128" s="166">
        <v>1915</v>
      </c>
      <c r="J128" s="172">
        <v>54103.679999999993</v>
      </c>
      <c r="K128" s="172">
        <v>55799.999999999993</v>
      </c>
      <c r="L128" s="172">
        <v>60353.279999999999</v>
      </c>
      <c r="M128" s="172">
        <v>69995.51999999999</v>
      </c>
      <c r="N128" s="172">
        <v>76334.399999999994</v>
      </c>
    </row>
    <row r="129" spans="2:14" hidden="1" outlineLevel="1">
      <c r="B129" s="166">
        <v>1940</v>
      </c>
      <c r="C129" s="172">
        <v>50353.919999999998</v>
      </c>
      <c r="D129" s="172">
        <v>51782.399999999994</v>
      </c>
      <c r="E129" s="172">
        <v>56335.679999999993</v>
      </c>
      <c r="F129" s="172">
        <v>64906.559999999998</v>
      </c>
      <c r="G129" s="172">
        <v>70977.599999999991</v>
      </c>
      <c r="H129" s="339"/>
      <c r="I129" s="166">
        <v>1940</v>
      </c>
      <c r="J129" s="172">
        <v>55353.599999999999</v>
      </c>
      <c r="K129" s="172">
        <v>56960.639999999999</v>
      </c>
      <c r="L129" s="172">
        <v>61960.319999999992</v>
      </c>
      <c r="M129" s="172">
        <v>71424</v>
      </c>
      <c r="N129" s="172">
        <v>78120</v>
      </c>
    </row>
    <row r="130" spans="2:14" hidden="1" outlineLevel="1">
      <c r="B130" s="166">
        <v>1965</v>
      </c>
      <c r="C130" s="172">
        <v>51425.279999999999</v>
      </c>
      <c r="D130" s="172">
        <v>52853.759999999995</v>
      </c>
      <c r="E130" s="172">
        <v>57764.159999999996</v>
      </c>
      <c r="F130" s="172">
        <v>66245.759999999995</v>
      </c>
      <c r="G130" s="172">
        <v>72673.919999999998</v>
      </c>
      <c r="H130" s="339"/>
      <c r="I130" s="166">
        <v>1965</v>
      </c>
      <c r="J130" s="172">
        <v>56603.519999999997</v>
      </c>
      <c r="K130" s="172">
        <v>58121.279999999999</v>
      </c>
      <c r="L130" s="172">
        <v>63567.359999999993</v>
      </c>
      <c r="M130" s="172">
        <v>72852.479999999996</v>
      </c>
      <c r="N130" s="172">
        <v>79905.599999999991</v>
      </c>
    </row>
    <row r="131" spans="2:14" hidden="1" outlineLevel="1">
      <c r="B131" s="166">
        <v>1990</v>
      </c>
      <c r="C131" s="172">
        <v>53657.279999999999</v>
      </c>
      <c r="D131" s="172">
        <v>55085.759999999995</v>
      </c>
      <c r="E131" s="172">
        <v>60710.399999999994</v>
      </c>
      <c r="F131" s="172">
        <v>68924.159999999989</v>
      </c>
      <c r="G131" s="172">
        <v>76066.559999999998</v>
      </c>
      <c r="H131" s="339"/>
      <c r="I131" s="166">
        <v>1990</v>
      </c>
      <c r="J131" s="172">
        <v>59014.079999999994</v>
      </c>
      <c r="K131" s="172">
        <v>60621.119999999995</v>
      </c>
      <c r="L131" s="172">
        <v>66781.440000000002</v>
      </c>
      <c r="M131" s="172">
        <v>75798.720000000001</v>
      </c>
      <c r="N131" s="172">
        <v>83655.360000000001</v>
      </c>
    </row>
    <row r="132" spans="2:14" hidden="1" outlineLevel="1">
      <c r="B132" s="166">
        <v>2015</v>
      </c>
      <c r="C132" s="172">
        <v>54282.239999999998</v>
      </c>
      <c r="D132" s="172">
        <v>55710.719999999994</v>
      </c>
      <c r="E132" s="172">
        <v>61603.199999999997</v>
      </c>
      <c r="F132" s="172">
        <v>69727.679999999993</v>
      </c>
      <c r="G132" s="172">
        <v>77048.639999999999</v>
      </c>
      <c r="H132" s="339"/>
      <c r="I132" s="166">
        <v>2015</v>
      </c>
      <c r="J132" s="172">
        <v>59728.319999999992</v>
      </c>
      <c r="K132" s="172">
        <v>61246.079999999994</v>
      </c>
      <c r="L132" s="172">
        <v>67763.51999999999</v>
      </c>
      <c r="M132" s="172">
        <v>76691.51999999999</v>
      </c>
      <c r="N132" s="172">
        <v>84726.720000000001</v>
      </c>
    </row>
    <row r="133" spans="2:14" hidden="1" outlineLevel="1">
      <c r="B133" s="166">
        <v>2040</v>
      </c>
      <c r="C133" s="172">
        <v>54907.199999999997</v>
      </c>
      <c r="D133" s="172">
        <v>56335.679999999993</v>
      </c>
      <c r="E133" s="172">
        <v>62495.999999999993</v>
      </c>
      <c r="F133" s="172">
        <v>70531.199999999997</v>
      </c>
      <c r="G133" s="172">
        <v>78030.720000000001</v>
      </c>
      <c r="H133" s="339"/>
      <c r="I133" s="166">
        <v>2040</v>
      </c>
      <c r="J133" s="172">
        <v>60442.559999999998</v>
      </c>
      <c r="K133" s="172">
        <v>61960.319999999992</v>
      </c>
      <c r="L133" s="172">
        <v>68745.599999999991</v>
      </c>
      <c r="M133" s="172">
        <v>77584.319999999992</v>
      </c>
      <c r="N133" s="172">
        <v>85798.079999999987</v>
      </c>
    </row>
    <row r="134" spans="2:14" hidden="1" outlineLevel="1">
      <c r="B134" s="166">
        <v>2065</v>
      </c>
      <c r="C134" s="172">
        <v>55532.159999999996</v>
      </c>
      <c r="D134" s="172">
        <v>56960.639999999999</v>
      </c>
      <c r="E134" s="172">
        <v>63388.799999999996</v>
      </c>
      <c r="F134" s="172">
        <v>71334.720000000001</v>
      </c>
      <c r="G134" s="172">
        <v>79012.799999999988</v>
      </c>
      <c r="H134" s="339"/>
      <c r="I134" s="166">
        <v>2065</v>
      </c>
      <c r="J134" s="172">
        <v>61067.519999999997</v>
      </c>
      <c r="K134" s="172">
        <v>62674.559999999998</v>
      </c>
      <c r="L134" s="172">
        <v>69727.679999999993</v>
      </c>
      <c r="M134" s="172">
        <v>78477.119999999995</v>
      </c>
      <c r="N134" s="172">
        <v>86958.720000000001</v>
      </c>
    </row>
    <row r="135" spans="2:14" hidden="1" outlineLevel="1">
      <c r="B135" s="166">
        <v>2090</v>
      </c>
      <c r="C135" s="172">
        <v>56157.119999999995</v>
      </c>
      <c r="D135" s="172">
        <v>57585.599999999999</v>
      </c>
      <c r="E135" s="172">
        <v>64281.599999999999</v>
      </c>
      <c r="F135" s="172">
        <v>72138.239999999991</v>
      </c>
      <c r="G135" s="172">
        <v>79994.87999999999</v>
      </c>
      <c r="H135" s="339"/>
      <c r="I135" s="166">
        <v>2090</v>
      </c>
      <c r="J135" s="172">
        <v>61781.759999999995</v>
      </c>
      <c r="K135" s="172">
        <v>63388.799999999996</v>
      </c>
      <c r="L135" s="172">
        <v>70709.759999999995</v>
      </c>
      <c r="M135" s="172">
        <v>79369.919999999998</v>
      </c>
      <c r="N135" s="172">
        <v>88030.079999999987</v>
      </c>
    </row>
    <row r="136" spans="2:14" hidden="1" outlineLevel="1">
      <c r="B136" s="166">
        <v>2115</v>
      </c>
      <c r="C136" s="172">
        <v>56960.639999999999</v>
      </c>
      <c r="D136" s="172">
        <v>58389.119999999995</v>
      </c>
      <c r="E136" s="172">
        <v>65085.119999999995</v>
      </c>
      <c r="F136" s="172">
        <v>72941.759999999995</v>
      </c>
      <c r="G136" s="172">
        <v>81155.51999999999</v>
      </c>
      <c r="H136" s="339"/>
      <c r="I136" s="166">
        <v>2115</v>
      </c>
      <c r="J136" s="172">
        <v>62674.559999999998</v>
      </c>
      <c r="K136" s="172">
        <v>64192.319999999992</v>
      </c>
      <c r="L136" s="172">
        <v>71602.559999999998</v>
      </c>
      <c r="M136" s="172">
        <v>80262.720000000001</v>
      </c>
      <c r="N136" s="172">
        <v>89280</v>
      </c>
    </row>
    <row r="137" spans="2:14" hidden="1" outlineLevel="1">
      <c r="B137" s="166">
        <v>2140</v>
      </c>
      <c r="C137" s="172">
        <v>57585.599999999999</v>
      </c>
      <c r="D137" s="172">
        <v>59103.359999999993</v>
      </c>
      <c r="E137" s="172">
        <v>65888.639999999999</v>
      </c>
      <c r="F137" s="172">
        <v>73745.279999999999</v>
      </c>
      <c r="G137" s="172">
        <v>82048.319999999992</v>
      </c>
      <c r="H137" s="339"/>
      <c r="I137" s="166">
        <v>2140</v>
      </c>
      <c r="J137" s="172">
        <v>63388.799999999996</v>
      </c>
      <c r="K137" s="172">
        <v>64995.839999999997</v>
      </c>
      <c r="L137" s="172">
        <v>72495.360000000001</v>
      </c>
      <c r="M137" s="172">
        <v>81155.51999999999</v>
      </c>
      <c r="N137" s="172">
        <v>90262.079999999987</v>
      </c>
    </row>
    <row r="138" spans="2:14" hidden="1" outlineLevel="1">
      <c r="B138" s="166">
        <v>2165</v>
      </c>
      <c r="C138" s="172">
        <v>58210.559999999998</v>
      </c>
      <c r="D138" s="172">
        <v>59817.599999999999</v>
      </c>
      <c r="E138" s="172">
        <v>66692.159999999989</v>
      </c>
      <c r="F138" s="172">
        <v>74548.799999999988</v>
      </c>
      <c r="G138" s="172">
        <v>82941.119999999995</v>
      </c>
      <c r="H138" s="339"/>
      <c r="I138" s="166">
        <v>2165</v>
      </c>
      <c r="J138" s="172">
        <v>64013.759999999995</v>
      </c>
      <c r="K138" s="172">
        <v>65799.360000000001</v>
      </c>
      <c r="L138" s="172">
        <v>73388.159999999989</v>
      </c>
      <c r="M138" s="172">
        <v>82048.319999999992</v>
      </c>
      <c r="N138" s="172">
        <v>91244.159999999989</v>
      </c>
    </row>
    <row r="139" spans="2:14" hidden="1" outlineLevel="1">
      <c r="B139" s="166">
        <v>2190</v>
      </c>
      <c r="C139" s="172">
        <v>58835.519999999997</v>
      </c>
      <c r="D139" s="172">
        <v>60531.839999999997</v>
      </c>
      <c r="E139" s="172">
        <v>67495.679999999993</v>
      </c>
      <c r="F139" s="172">
        <v>75352.319999999992</v>
      </c>
      <c r="G139" s="172">
        <v>83833.919999999998</v>
      </c>
      <c r="H139" s="339"/>
      <c r="I139" s="166">
        <v>2190</v>
      </c>
      <c r="J139" s="172">
        <v>64727.999999999993</v>
      </c>
      <c r="K139" s="172">
        <v>66602.87999999999</v>
      </c>
      <c r="L139" s="172">
        <v>74280.959999999992</v>
      </c>
      <c r="M139" s="172">
        <v>82851.839999999997</v>
      </c>
      <c r="N139" s="172">
        <v>92226.239999999991</v>
      </c>
    </row>
    <row r="140" spans="2:14" hidden="1" outlineLevel="1">
      <c r="B140" s="166">
        <v>2215</v>
      </c>
      <c r="C140" s="172">
        <v>59460.479999999996</v>
      </c>
      <c r="D140" s="172">
        <v>61246.079999999994</v>
      </c>
      <c r="E140" s="172">
        <v>68299.199999999997</v>
      </c>
      <c r="F140" s="172">
        <v>76155.839999999997</v>
      </c>
      <c r="G140" s="172">
        <v>84726.720000000001</v>
      </c>
      <c r="H140" s="339"/>
      <c r="I140" s="166">
        <v>2215</v>
      </c>
      <c r="J140" s="172">
        <v>65442.239999999998</v>
      </c>
      <c r="K140" s="172">
        <v>67406.399999999994</v>
      </c>
      <c r="L140" s="172">
        <v>75173.759999999995</v>
      </c>
      <c r="M140" s="172">
        <v>83744.639999999999</v>
      </c>
      <c r="N140" s="172">
        <v>93208.319999999992</v>
      </c>
    </row>
    <row r="141" spans="2:14" collapsed="1"/>
  </sheetData>
  <mergeCells count="17">
    <mergeCell ref="A82:G82"/>
    <mergeCell ref="I82:N83"/>
    <mergeCell ref="A83:G83"/>
    <mergeCell ref="A43:N43"/>
    <mergeCell ref="A61:N61"/>
    <mergeCell ref="A78:N78"/>
    <mergeCell ref="A13:O13"/>
    <mergeCell ref="A25:N25"/>
    <mergeCell ref="A14:G14"/>
    <mergeCell ref="I14:N15"/>
    <mergeCell ref="A15:G15"/>
    <mergeCell ref="A24:O24"/>
    <mergeCell ref="A1:D1"/>
    <mergeCell ref="A2:O2"/>
    <mergeCell ref="A3:N3"/>
    <mergeCell ref="A4:O4"/>
    <mergeCell ref="A12:O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  <rowBreaks count="1" manualBreakCount="1">
    <brk id="60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T105"/>
  <sheetViews>
    <sheetView view="pageBreakPreview" zoomScaleNormal="100" zoomScaleSheetLayoutView="100" workbookViewId="0">
      <pane ySplit="1" topLeftCell="A2" activePane="bottomLeft" state="frozen"/>
      <selection pane="bottomLeft" activeCell="Q11" sqref="Q11"/>
    </sheetView>
  </sheetViews>
  <sheetFormatPr defaultRowHeight="15" outlineLevelRow="1"/>
  <cols>
    <col min="1" max="1" width="10.42578125" style="333" customWidth="1"/>
    <col min="2" max="6" width="9.140625" style="333"/>
    <col min="7" max="7" width="12" style="333" customWidth="1"/>
    <col min="8" max="13" width="9.140625" style="333"/>
    <col min="14" max="14" width="11" style="333" customWidth="1"/>
    <col min="15" max="15" width="2.7109375" style="333" customWidth="1"/>
    <col min="16" max="16384" width="9.140625" style="333"/>
  </cols>
  <sheetData>
    <row r="1" spans="1:20" ht="18.75">
      <c r="A1" s="741" t="s">
        <v>66</v>
      </c>
      <c r="B1" s="741"/>
      <c r="C1" s="741"/>
      <c r="D1" s="741"/>
      <c r="E1" s="165"/>
      <c r="F1" s="124" t="s">
        <v>737</v>
      </c>
      <c r="I1" s="165"/>
      <c r="J1" s="165"/>
      <c r="K1" s="165"/>
      <c r="L1" s="165"/>
      <c r="N1" s="165"/>
      <c r="P1" s="165"/>
      <c r="Q1" s="165"/>
      <c r="R1" s="165"/>
      <c r="S1" s="165"/>
      <c r="T1" s="165"/>
    </row>
    <row r="2" spans="1:20">
      <c r="A2" s="530" t="s">
        <v>421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165"/>
      <c r="Q2" s="165"/>
      <c r="R2" s="165"/>
      <c r="S2" s="165"/>
      <c r="T2" s="165"/>
    </row>
    <row r="3" spans="1:20" ht="24.75" customHeight="1">
      <c r="A3" s="582" t="s">
        <v>740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165"/>
    </row>
    <row r="4" spans="1:20" ht="27" customHeight="1">
      <c r="A4" s="586" t="s">
        <v>414</v>
      </c>
      <c r="B4" s="586"/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</row>
    <row r="5" spans="1:20">
      <c r="A5" s="41" t="s">
        <v>732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</row>
    <row r="6" spans="1:20" ht="12.75" customHeight="1">
      <c r="A6" s="129" t="s">
        <v>415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20">
      <c r="A7" s="41" t="s">
        <v>538</v>
      </c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</row>
    <row r="8" spans="1:20">
      <c r="A8" s="128" t="s">
        <v>513</v>
      </c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84" t="s">
        <v>628</v>
      </c>
      <c r="M8" s="165"/>
      <c r="N8" s="165"/>
      <c r="O8" s="165"/>
    </row>
    <row r="9" spans="1:20" ht="13.5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</row>
    <row r="10" spans="1:20" ht="14.25" customHeight="1" thickBot="1">
      <c r="A10" s="178" t="s">
        <v>495</v>
      </c>
      <c r="B10" s="178"/>
      <c r="C10" s="178"/>
      <c r="D10" s="178"/>
      <c r="E10" s="178"/>
      <c r="F10" s="178">
        <f>Содержание!H9</f>
        <v>0</v>
      </c>
      <c r="G10" s="165"/>
      <c r="H10" s="178" t="s">
        <v>500</v>
      </c>
      <c r="I10" s="178"/>
      <c r="J10" s="178"/>
      <c r="K10" s="178">
        <v>0</v>
      </c>
      <c r="L10" s="178"/>
      <c r="M10" s="178"/>
      <c r="N10" s="165"/>
      <c r="O10" s="165"/>
    </row>
    <row r="11" spans="1:20" ht="15" customHeight="1" thickBot="1">
      <c r="A11" s="177" t="s">
        <v>522</v>
      </c>
      <c r="B11" s="29"/>
      <c r="C11" s="165"/>
      <c r="D11" s="165"/>
      <c r="E11" s="165"/>
      <c r="F11" s="151">
        <f>Содержание!Q10</f>
        <v>0</v>
      </c>
      <c r="G11" s="165"/>
      <c r="H11" s="165"/>
      <c r="I11" s="165"/>
      <c r="J11" s="165"/>
      <c r="K11" s="165"/>
      <c r="L11" s="165"/>
      <c r="M11" s="165"/>
      <c r="N11" s="165"/>
      <c r="O11" s="165"/>
    </row>
    <row r="12" spans="1:20">
      <c r="A12" s="530" t="s">
        <v>739</v>
      </c>
      <c r="B12" s="530"/>
      <c r="C12" s="530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</row>
    <row r="13" spans="1:20" ht="2.25" customHeight="1">
      <c r="A13" s="740"/>
      <c r="B13" s="740"/>
      <c r="C13" s="740"/>
      <c r="D13" s="740"/>
      <c r="E13" s="740"/>
      <c r="F13" s="740"/>
      <c r="G13" s="740"/>
      <c r="H13" s="740"/>
      <c r="I13" s="740"/>
      <c r="J13" s="740"/>
      <c r="K13" s="740"/>
      <c r="L13" s="740"/>
      <c r="M13" s="740"/>
      <c r="N13" s="740"/>
      <c r="O13" s="740"/>
    </row>
    <row r="14" spans="1:20" ht="28.5" customHeight="1">
      <c r="A14" s="742" t="s">
        <v>514</v>
      </c>
      <c r="B14" s="742"/>
      <c r="C14" s="742"/>
      <c r="D14" s="742"/>
      <c r="E14" s="742"/>
      <c r="F14" s="742"/>
      <c r="G14" s="742"/>
      <c r="H14" s="165"/>
      <c r="I14" s="743" t="s">
        <v>802</v>
      </c>
      <c r="J14" s="684"/>
      <c r="K14" s="684"/>
      <c r="L14" s="684"/>
      <c r="M14" s="684"/>
      <c r="N14" s="684"/>
      <c r="O14" s="165"/>
    </row>
    <row r="15" spans="1:20" ht="39" customHeight="1" thickBot="1">
      <c r="A15" s="742" t="s">
        <v>418</v>
      </c>
      <c r="B15" s="742"/>
      <c r="C15" s="742"/>
      <c r="D15" s="742"/>
      <c r="E15" s="742"/>
      <c r="F15" s="742"/>
      <c r="G15" s="742"/>
      <c r="H15" s="165"/>
      <c r="I15" s="744"/>
      <c r="J15" s="744"/>
      <c r="K15" s="744"/>
      <c r="L15" s="744"/>
      <c r="M15" s="744"/>
      <c r="N15" s="744"/>
      <c r="O15" s="165"/>
    </row>
    <row r="16" spans="1:20">
      <c r="A16" s="165"/>
      <c r="B16" s="166" t="s">
        <v>111</v>
      </c>
      <c r="C16" s="166">
        <v>875</v>
      </c>
      <c r="D16" s="166">
        <v>900</v>
      </c>
      <c r="E16" s="166">
        <v>1000</v>
      </c>
      <c r="F16" s="166">
        <v>1125</v>
      </c>
      <c r="G16" s="166">
        <v>1250</v>
      </c>
      <c r="H16" s="165"/>
      <c r="I16" s="166" t="s">
        <v>111</v>
      </c>
      <c r="J16" s="166">
        <v>875</v>
      </c>
      <c r="K16" s="166">
        <v>900</v>
      </c>
      <c r="L16" s="166">
        <v>1000</v>
      </c>
      <c r="M16" s="166">
        <v>1125</v>
      </c>
      <c r="N16" s="166">
        <v>1250</v>
      </c>
      <c r="O16" s="165"/>
    </row>
    <row r="17" spans="1:15">
      <c r="A17" s="165"/>
      <c r="B17" s="166">
        <v>1895</v>
      </c>
      <c r="C17" s="172">
        <f>ROUND(C67*Содержание!$H$8*(1+$F$10)*(1-$F$11)*(1-$K$10),0)</f>
        <v>66174</v>
      </c>
      <c r="D17" s="172">
        <f>ROUND(D67*Содержание!$H$8*(1+$F$10)*(1-$F$11)*(1-$K$10),0)</f>
        <v>68087</v>
      </c>
      <c r="E17" s="172">
        <f>ROUND(E67*Содержание!$H$8*(1+$F$10)*(1-$F$11)*(1-$K$10),0)</f>
        <v>76084</v>
      </c>
      <c r="F17" s="172">
        <f>ROUND(F67*Содержание!$H$8*(1+$F$10)*(1-$F$11)*(1-$K$10),0)</f>
        <v>84951</v>
      </c>
      <c r="G17" s="172">
        <f>ROUND(G67*Содержание!$H$8*(1+$F$10)*(1-$F$11)*(1-$K$10),0)</f>
        <v>94908</v>
      </c>
      <c r="H17" s="165"/>
      <c r="I17" s="166">
        <v>1895</v>
      </c>
      <c r="J17" s="172">
        <f>ROUND(J67*Содержание!$H$8*(1+$F$10)*(1-$F$11)*(1-$K$10),0)</f>
        <v>72791</v>
      </c>
      <c r="K17" s="172">
        <f>ROUND(K67*Содержание!$H$8*(1+$F$10)*(1-$F$11)*(1-$K$10),0)</f>
        <v>74896</v>
      </c>
      <c r="L17" s="172">
        <f>ROUND(L67*Содержание!$H$8*(1+$F$10)*(1-$F$11)*(1-$K$10),0)</f>
        <v>83692</v>
      </c>
      <c r="M17" s="172">
        <f>ROUND(M67*Содержание!$H$8*(1+$F$10)*(1-$F$11)*(1-$K$10),0)</f>
        <v>93446</v>
      </c>
      <c r="N17" s="172">
        <f>ROUND(N67*Содержание!$H$8*(1+$F$10)*(1-$F$11)*(1-$K$10),0)</f>
        <v>104399</v>
      </c>
      <c r="O17" s="165"/>
    </row>
    <row r="18" spans="1:15">
      <c r="A18" s="165"/>
      <c r="B18" s="166">
        <v>2000</v>
      </c>
      <c r="C18" s="172">
        <f>ROUND(C68*Содержание!$H$8*(1+$F$10)*(1-$F$11)*(1-$K$10),0)</f>
        <v>70007</v>
      </c>
      <c r="D18" s="172">
        <f>ROUND(D68*Содержание!$H$8*(1+$F$10)*(1-$F$11)*(1-$K$10),0)</f>
        <v>71983</v>
      </c>
      <c r="E18" s="172">
        <f>ROUND(E68*Содержание!$H$8*(1+$F$10)*(1-$F$11)*(1-$K$10),0)</f>
        <v>79371</v>
      </c>
      <c r="F18" s="172">
        <f>ROUND(F68*Содержание!$H$8*(1+$F$10)*(1-$F$11)*(1-$K$10),0)</f>
        <v>89984</v>
      </c>
      <c r="G18" s="172">
        <f>ROUND(G68*Содержание!$H$8*(1+$F$10)*(1-$F$11)*(1-$K$10),0)</f>
        <v>99318</v>
      </c>
      <c r="H18" s="165"/>
      <c r="I18" s="166">
        <v>2000</v>
      </c>
      <c r="J18" s="172">
        <f>ROUND(J68*Содержание!$H$8*(1+$F$10)*(1-$F$11)*(1-$K$10),0)</f>
        <v>77007</v>
      </c>
      <c r="K18" s="172">
        <f>ROUND(K68*Содержание!$H$8*(1+$F$10)*(1-$F$11)*(1-$K$10),0)</f>
        <v>79182</v>
      </c>
      <c r="L18" s="172">
        <f>ROUND(L68*Содержание!$H$8*(1+$F$10)*(1-$F$11)*(1-$K$10),0)</f>
        <v>87308</v>
      </c>
      <c r="M18" s="172">
        <f>ROUND(M68*Содержание!$H$8*(1+$F$10)*(1-$F$11)*(1-$K$10),0)</f>
        <v>98983</v>
      </c>
      <c r="N18" s="172">
        <f>ROUND(N68*Содержание!$H$8*(1+$F$10)*(1-$F$11)*(1-$K$10),0)</f>
        <v>109250</v>
      </c>
      <c r="O18" s="165"/>
    </row>
    <row r="19" spans="1:15">
      <c r="A19" s="165"/>
      <c r="B19" s="166">
        <v>2125</v>
      </c>
      <c r="C19" s="172">
        <f>ROUND(C69*Содержание!$H$8*(1+$F$10)*(1-$F$11)*(1-$K$10),0)</f>
        <v>74433</v>
      </c>
      <c r="D19" s="172">
        <f>ROUND(D69*Содержание!$H$8*(1+$F$10)*(1-$F$11)*(1-$K$10),0)</f>
        <v>76311</v>
      </c>
      <c r="E19" s="172">
        <f>ROUND(E69*Содержание!$H$8*(1+$F$10)*(1-$F$11)*(1-$K$10),0)</f>
        <v>84951</v>
      </c>
      <c r="F19" s="172">
        <f>ROUND(F69*Содержание!$H$8*(1+$F$10)*(1-$F$11)*(1-$K$10),0)</f>
        <v>95279</v>
      </c>
      <c r="G19" s="172">
        <f>ROUND(G69*Содержание!$H$8*(1+$F$10)*(1-$F$11)*(1-$K$10),0)</f>
        <v>106022</v>
      </c>
      <c r="H19" s="165"/>
      <c r="I19" s="166">
        <v>2125</v>
      </c>
      <c r="J19" s="172">
        <f>ROUND(J69*Содержание!$H$8*(1+$F$10)*(1-$F$11)*(1-$K$10),0)</f>
        <v>81876</v>
      </c>
      <c r="K19" s="172">
        <f>ROUND(K69*Содержание!$H$8*(1+$F$10)*(1-$F$11)*(1-$K$10),0)</f>
        <v>83942</v>
      </c>
      <c r="L19" s="172">
        <f>ROUND(L69*Содержание!$H$8*(1+$F$10)*(1-$F$11)*(1-$K$10),0)</f>
        <v>93446</v>
      </c>
      <c r="M19" s="172">
        <f>ROUND(M69*Содержание!$H$8*(1+$F$10)*(1-$F$11)*(1-$K$10),0)</f>
        <v>104807</v>
      </c>
      <c r="N19" s="172">
        <f>ROUND(N69*Содержание!$H$8*(1+$F$10)*(1-$F$11)*(1-$K$10),0)</f>
        <v>116624</v>
      </c>
      <c r="O19" s="165"/>
    </row>
    <row r="20" spans="1:15">
      <c r="A20" s="165"/>
      <c r="B20" s="166">
        <v>2250</v>
      </c>
      <c r="C20" s="172">
        <f>ROUND(C70*Содержание!$H$8*(1+$F$10)*(1-$F$11)*(1-$K$10),0)</f>
        <v>78473</v>
      </c>
      <c r="D20" s="172">
        <f>ROUND(D70*Содержание!$H$8*(1+$F$10)*(1-$F$11)*(1-$K$10),0)</f>
        <v>80709</v>
      </c>
      <c r="E20" s="172">
        <f>ROUND(E70*Содержание!$H$8*(1+$F$10)*(1-$F$11)*(1-$K$10),0)</f>
        <v>89984</v>
      </c>
      <c r="F20" s="172">
        <f>ROUND(F70*Содержание!$H$8*(1+$F$10)*(1-$F$11)*(1-$K$10),0)</f>
        <v>100522</v>
      </c>
      <c r="G20" s="172">
        <f>ROUND(G70*Содержание!$H$8*(1+$F$10)*(1-$F$11)*(1-$K$10),0)</f>
        <v>111605</v>
      </c>
      <c r="H20" s="165"/>
      <c r="I20" s="166">
        <v>2250</v>
      </c>
      <c r="J20" s="172">
        <f>ROUND(J70*Содержание!$H$8*(1+$F$10)*(1-$F$11)*(1-$K$10),0)</f>
        <v>86321</v>
      </c>
      <c r="K20" s="172">
        <f>ROUND(K70*Содержание!$H$8*(1+$F$10)*(1-$F$11)*(1-$K$10),0)</f>
        <v>88780</v>
      </c>
      <c r="L20" s="172">
        <f>ROUND(L70*Содержание!$H$8*(1+$F$10)*(1-$F$11)*(1-$K$10),0)</f>
        <v>98983</v>
      </c>
      <c r="M20" s="172">
        <f>ROUND(M70*Содержание!$H$8*(1+$F$10)*(1-$F$11)*(1-$K$10),0)</f>
        <v>110574</v>
      </c>
      <c r="N20" s="172">
        <f>ROUND(N70*Содержание!$H$8*(1+$F$10)*(1-$F$11)*(1-$K$10),0)</f>
        <v>122765</v>
      </c>
      <c r="O20" s="165"/>
    </row>
    <row r="21" spans="1:15" ht="3.75" customHeight="1">
      <c r="B21" s="48"/>
      <c r="C21" s="49"/>
      <c r="D21" s="49"/>
      <c r="F21" s="132"/>
      <c r="G21" s="49"/>
      <c r="H21" s="165"/>
      <c r="I21" s="48"/>
      <c r="J21" s="49"/>
      <c r="K21" s="49"/>
      <c r="M21" s="49"/>
      <c r="N21" s="49"/>
      <c r="O21" s="165"/>
    </row>
    <row r="22" spans="1:15" ht="13.5" customHeight="1">
      <c r="A22" s="131" t="s">
        <v>515</v>
      </c>
      <c r="B22" s="48"/>
      <c r="C22" s="49"/>
      <c r="D22" s="49"/>
      <c r="E22" s="49"/>
      <c r="F22" s="49"/>
      <c r="G22" s="49"/>
      <c r="H22" s="165"/>
      <c r="I22" s="48"/>
      <c r="J22" s="49"/>
      <c r="K22" s="49"/>
      <c r="L22" s="49"/>
      <c r="M22" s="49"/>
      <c r="N22" s="49"/>
      <c r="O22" s="165"/>
    </row>
    <row r="23" spans="1:15" ht="11.25" customHeight="1">
      <c r="A23" s="131" t="s">
        <v>516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</row>
    <row r="24" spans="1:15">
      <c r="A24" s="530" t="s">
        <v>738</v>
      </c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  <c r="N24" s="530"/>
      <c r="O24" s="530"/>
    </row>
    <row r="25" spans="1:15">
      <c r="A25" s="745" t="s">
        <v>808</v>
      </c>
      <c r="B25" s="745"/>
      <c r="C25" s="745"/>
      <c r="D25" s="745"/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745"/>
    </row>
    <row r="26" spans="1:15">
      <c r="A26" s="331"/>
      <c r="B26" s="167" t="s">
        <v>419</v>
      </c>
      <c r="C26" s="331"/>
      <c r="D26" s="331"/>
      <c r="E26" s="331"/>
      <c r="F26" s="331"/>
      <c r="G26" s="331"/>
      <c r="H26" s="331"/>
      <c r="I26" s="167" t="s">
        <v>420</v>
      </c>
      <c r="J26" s="331"/>
      <c r="K26" s="331"/>
      <c r="L26" s="331"/>
      <c r="M26" s="331"/>
      <c r="N26" s="331"/>
      <c r="O26" s="331"/>
    </row>
    <row r="27" spans="1:15">
      <c r="A27" s="165"/>
      <c r="B27" s="166" t="s">
        <v>111</v>
      </c>
      <c r="C27" s="166">
        <v>875</v>
      </c>
      <c r="D27" s="166">
        <v>900</v>
      </c>
      <c r="E27" s="166">
        <v>1000</v>
      </c>
      <c r="F27" s="166">
        <v>1125</v>
      </c>
      <c r="G27" s="166">
        <v>1250</v>
      </c>
      <c r="H27" s="165"/>
      <c r="I27" s="166" t="s">
        <v>111</v>
      </c>
      <c r="J27" s="166">
        <v>875</v>
      </c>
      <c r="K27" s="166">
        <v>900</v>
      </c>
      <c r="L27" s="166">
        <v>1000</v>
      </c>
      <c r="M27" s="166">
        <v>1125</v>
      </c>
      <c r="N27" s="166">
        <v>1250</v>
      </c>
      <c r="O27" s="165"/>
    </row>
    <row r="28" spans="1:15">
      <c r="A28" s="165"/>
      <c r="B28" s="166">
        <v>1975</v>
      </c>
      <c r="C28" s="172">
        <f>ROUND(C74*Содержание!$H$8*(1+$F$10)*(1-$F$11)*(1-$K$10),0)</f>
        <v>72624</v>
      </c>
      <c r="D28" s="172">
        <f>ROUND(D74*Содержание!$H$8*(1+$F$10)*(1-$F$11)*(1-$K$10),0)</f>
        <v>74664</v>
      </c>
      <c r="E28" s="172">
        <f>ROUND(E74*Содержание!$H$8*(1+$F$10)*(1-$F$11)*(1-$K$10),0)</f>
        <v>82253</v>
      </c>
      <c r="F28" s="172">
        <f>ROUND(F74*Содержание!$H$8*(1+$F$10)*(1-$F$11)*(1-$K$10),0)</f>
        <v>93350</v>
      </c>
      <c r="G28" s="172">
        <f>ROUND(G74*Содержание!$H$8*(1+$F$10)*(1-$F$11)*(1-$K$10),0)</f>
        <v>102898</v>
      </c>
      <c r="H28" s="165"/>
      <c r="I28" s="166">
        <v>1975</v>
      </c>
      <c r="J28" s="172">
        <f>ROUND(J74*Содержание!$H$8*(1+$F$10)*(1-$F$11)*(1-$K$10),0)</f>
        <v>79886</v>
      </c>
      <c r="K28" s="172">
        <f>ROUND(K74*Содержание!$H$8*(1+$F$10)*(1-$F$11)*(1-$K$10),0)</f>
        <v>82171</v>
      </c>
      <c r="L28" s="172">
        <f>ROUND(L74*Содержание!$H$8*(1+$F$10)*(1-$F$11)*(1-$K$10),0)</f>
        <v>90494</v>
      </c>
      <c r="M28" s="172">
        <f>ROUND(M74*Содержание!$H$8*(1+$F$10)*(1-$F$11)*(1-$K$10),0)</f>
        <v>102653</v>
      </c>
      <c r="N28" s="172">
        <f>ROUND(N74*Содержание!$H$8*(1+$F$10)*(1-$F$11)*(1-$K$10),0)</f>
        <v>113179</v>
      </c>
      <c r="O28" s="165"/>
    </row>
    <row r="29" spans="1:15">
      <c r="A29" s="165"/>
      <c r="B29" s="166">
        <v>2000</v>
      </c>
      <c r="C29" s="172">
        <f>ROUND(C75*Содержание!$H$8*(1+$F$10)*(1-$F$11)*(1-$K$10),0)</f>
        <v>73522</v>
      </c>
      <c r="D29" s="172">
        <f>ROUND(D75*Содержание!$H$8*(1+$F$10)*(1-$F$11)*(1-$K$10),0)</f>
        <v>75562</v>
      </c>
      <c r="E29" s="172">
        <f>ROUND(E75*Содержание!$H$8*(1+$F$10)*(1-$F$11)*(1-$K$10),0)</f>
        <v>83395</v>
      </c>
      <c r="F29" s="172">
        <f>ROUND(F75*Содержание!$H$8*(1+$F$10)*(1-$F$11)*(1-$K$10),0)</f>
        <v>94493</v>
      </c>
      <c r="G29" s="172">
        <f>ROUND(G75*Содержание!$H$8*(1+$F$10)*(1-$F$11)*(1-$K$10),0)</f>
        <v>104285</v>
      </c>
      <c r="H29" s="165"/>
      <c r="I29" s="166">
        <v>2000</v>
      </c>
      <c r="J29" s="172">
        <f>ROUND(J75*Содержание!$H$8*(1+$F$10)*(1-$F$11)*(1-$K$10),0)</f>
        <v>80866</v>
      </c>
      <c r="K29" s="172">
        <f>ROUND(K75*Содержание!$H$8*(1+$F$10)*(1-$F$11)*(1-$K$10),0)</f>
        <v>83150</v>
      </c>
      <c r="L29" s="172">
        <f>ROUND(L75*Содержание!$H$8*(1+$F$10)*(1-$F$11)*(1-$K$10),0)</f>
        <v>91718</v>
      </c>
      <c r="M29" s="172">
        <f>ROUND(M75*Содержание!$H$8*(1+$F$10)*(1-$F$11)*(1-$K$10),0)</f>
        <v>103958</v>
      </c>
      <c r="N29" s="172">
        <f>ROUND(N75*Содержание!$H$8*(1+$F$10)*(1-$F$11)*(1-$K$10),0)</f>
        <v>114730</v>
      </c>
      <c r="O29" s="165"/>
    </row>
    <row r="30" spans="1:15">
      <c r="A30" s="165"/>
      <c r="B30" s="166">
        <v>2025</v>
      </c>
      <c r="C30" s="172">
        <f>ROUND(C76*Содержание!$H$8*(1+$F$10)*(1-$F$11)*(1-$K$10),0)</f>
        <v>74419</v>
      </c>
      <c r="D30" s="172">
        <f>ROUND(D76*Содержание!$H$8*(1+$F$10)*(1-$F$11)*(1-$K$10),0)</f>
        <v>76459</v>
      </c>
      <c r="E30" s="172">
        <f>ROUND(E76*Содержание!$H$8*(1+$F$10)*(1-$F$11)*(1-$K$10),0)</f>
        <v>84538</v>
      </c>
      <c r="F30" s="172">
        <f>ROUND(F76*Содержание!$H$8*(1+$F$10)*(1-$F$11)*(1-$K$10),0)</f>
        <v>95635</v>
      </c>
      <c r="G30" s="172">
        <f>ROUND(G76*Содержание!$H$8*(1+$F$10)*(1-$F$11)*(1-$K$10),0)</f>
        <v>105672</v>
      </c>
      <c r="H30" s="165"/>
      <c r="I30" s="166">
        <v>2025</v>
      </c>
      <c r="J30" s="172">
        <f>ROUND(J76*Содержание!$H$8*(1+$F$10)*(1-$F$11)*(1-$K$10),0)</f>
        <v>81845</v>
      </c>
      <c r="K30" s="172">
        <f>ROUND(K76*Содержание!$H$8*(1+$F$10)*(1-$F$11)*(1-$K$10),0)</f>
        <v>84130</v>
      </c>
      <c r="L30" s="172">
        <f>ROUND(L76*Содержание!$H$8*(1+$F$10)*(1-$F$11)*(1-$K$10),0)</f>
        <v>93024</v>
      </c>
      <c r="M30" s="172">
        <f>ROUND(M76*Содержание!$H$8*(1+$F$10)*(1-$F$11)*(1-$K$10),0)</f>
        <v>105182</v>
      </c>
      <c r="N30" s="172">
        <f>ROUND(N76*Содержание!$H$8*(1+$F$10)*(1-$F$11)*(1-$K$10),0)</f>
        <v>116280</v>
      </c>
      <c r="O30" s="165"/>
    </row>
    <row r="31" spans="1:15">
      <c r="A31" s="165"/>
      <c r="B31" s="166">
        <v>2050</v>
      </c>
      <c r="C31" s="172">
        <f>ROUND(C77*Содержание!$H$8*(1+$F$10)*(1-$F$11)*(1-$K$10),0)</f>
        <v>75317</v>
      </c>
      <c r="D31" s="172">
        <f>ROUND(D77*Содержание!$H$8*(1+$F$10)*(1-$F$11)*(1-$K$10),0)</f>
        <v>77357</v>
      </c>
      <c r="E31" s="172">
        <f>ROUND(E77*Содержание!$H$8*(1+$F$10)*(1-$F$11)*(1-$K$10),0)</f>
        <v>85680</v>
      </c>
      <c r="F31" s="172">
        <f>ROUND(F77*Содержание!$H$8*(1+$F$10)*(1-$F$11)*(1-$K$10),0)</f>
        <v>96778</v>
      </c>
      <c r="G31" s="172">
        <f>ROUND(G77*Содержание!$H$8*(1+$F$10)*(1-$F$11)*(1-$K$10),0)</f>
        <v>107059</v>
      </c>
      <c r="H31" s="165"/>
      <c r="I31" s="166">
        <v>2050</v>
      </c>
      <c r="J31" s="172">
        <f>ROUND(J77*Содержание!$H$8*(1+$F$10)*(1-$F$11)*(1-$K$10),0)</f>
        <v>82824</v>
      </c>
      <c r="K31" s="172">
        <f>ROUND(K77*Содержание!$H$8*(1+$F$10)*(1-$F$11)*(1-$K$10),0)</f>
        <v>85109</v>
      </c>
      <c r="L31" s="172">
        <f>ROUND(L77*Содержание!$H$8*(1+$F$10)*(1-$F$11)*(1-$K$10),0)</f>
        <v>94248</v>
      </c>
      <c r="M31" s="172">
        <f>ROUND(M77*Содержание!$H$8*(1+$F$10)*(1-$F$11)*(1-$K$10),0)</f>
        <v>106488</v>
      </c>
      <c r="N31" s="172">
        <f>ROUND(N77*Содержание!$H$8*(1+$F$10)*(1-$F$11)*(1-$K$10),0)</f>
        <v>117749</v>
      </c>
      <c r="O31" s="165"/>
    </row>
    <row r="32" spans="1:15">
      <c r="A32" s="165"/>
      <c r="B32" s="166">
        <v>2075</v>
      </c>
      <c r="C32" s="172">
        <f>ROUND(C78*Содержание!$H$8*(1+$F$10)*(1-$F$11)*(1-$K$10),0)</f>
        <v>76214</v>
      </c>
      <c r="D32" s="172">
        <f>ROUND(D78*Содержание!$H$8*(1+$F$10)*(1-$F$11)*(1-$K$10),0)</f>
        <v>78254</v>
      </c>
      <c r="E32" s="172">
        <f>ROUND(E78*Содержание!$H$8*(1+$F$10)*(1-$F$11)*(1-$K$10),0)</f>
        <v>86822</v>
      </c>
      <c r="F32" s="172">
        <f>ROUND(F78*Содержание!$H$8*(1+$F$10)*(1-$F$11)*(1-$K$10),0)</f>
        <v>97920</v>
      </c>
      <c r="G32" s="172">
        <f>ROUND(G78*Содержание!$H$8*(1+$F$10)*(1-$F$11)*(1-$K$10),0)</f>
        <v>108446</v>
      </c>
      <c r="H32" s="165"/>
      <c r="I32" s="166">
        <v>2075</v>
      </c>
      <c r="J32" s="172">
        <f>ROUND(J78*Содержание!$H$8*(1+$F$10)*(1-$F$11)*(1-$K$10),0)</f>
        <v>83803</v>
      </c>
      <c r="K32" s="172">
        <f>ROUND(K78*Содержание!$H$8*(1+$F$10)*(1-$F$11)*(1-$K$10),0)</f>
        <v>86088</v>
      </c>
      <c r="L32" s="172">
        <f>ROUND(L78*Содержание!$H$8*(1+$F$10)*(1-$F$11)*(1-$K$10),0)</f>
        <v>95472</v>
      </c>
      <c r="M32" s="172">
        <f>ROUND(M78*Содержание!$H$8*(1+$F$10)*(1-$F$11)*(1-$K$10),0)</f>
        <v>107712</v>
      </c>
      <c r="N32" s="172">
        <f>ROUND(N78*Содержание!$H$8*(1+$F$10)*(1-$F$11)*(1-$K$10),0)</f>
        <v>119299</v>
      </c>
      <c r="O32" s="165"/>
    </row>
    <row r="33" spans="1:15">
      <c r="A33" s="165"/>
      <c r="B33" s="166">
        <v>2100</v>
      </c>
      <c r="C33" s="172">
        <f>ROUND(C79*Содержание!$H$8*(1+$F$10)*(1-$F$11)*(1-$K$10),0)</f>
        <v>77112</v>
      </c>
      <c r="D33" s="172">
        <f>ROUND(D79*Содержание!$H$8*(1+$F$10)*(1-$F$11)*(1-$K$10),0)</f>
        <v>79152</v>
      </c>
      <c r="E33" s="172">
        <f>ROUND(E79*Содержание!$H$8*(1+$F$10)*(1-$F$11)*(1-$K$10),0)</f>
        <v>87965</v>
      </c>
      <c r="F33" s="172">
        <f>ROUND(F79*Содержание!$H$8*(1+$F$10)*(1-$F$11)*(1-$K$10),0)</f>
        <v>99062</v>
      </c>
      <c r="G33" s="172">
        <f>ROUND(G79*Содержание!$H$8*(1+$F$10)*(1-$F$11)*(1-$K$10),0)</f>
        <v>109834</v>
      </c>
      <c r="H33" s="165"/>
      <c r="I33" s="166">
        <v>2100</v>
      </c>
      <c r="J33" s="172">
        <f>ROUND(J79*Содержание!$H$8*(1+$F$10)*(1-$F$11)*(1-$K$10),0)</f>
        <v>84864</v>
      </c>
      <c r="K33" s="172">
        <f>ROUND(K79*Содержание!$H$8*(1+$F$10)*(1-$F$11)*(1-$K$10),0)</f>
        <v>87067</v>
      </c>
      <c r="L33" s="172">
        <f>ROUND(L79*Содержание!$H$8*(1+$F$10)*(1-$F$11)*(1-$K$10),0)</f>
        <v>96778</v>
      </c>
      <c r="M33" s="172">
        <f>ROUND(M79*Содержание!$H$8*(1+$F$10)*(1-$F$11)*(1-$K$10),0)</f>
        <v>108936</v>
      </c>
      <c r="N33" s="172">
        <f>ROUND(N79*Содержание!$H$8*(1+$F$10)*(1-$F$11)*(1-$K$10),0)</f>
        <v>120850</v>
      </c>
      <c r="O33" s="165"/>
    </row>
    <row r="34" spans="1:15">
      <c r="A34" s="165"/>
      <c r="B34" s="166">
        <v>2125</v>
      </c>
      <c r="C34" s="172">
        <f>ROUND(C80*Содержание!$H$8*(1+$F$10)*(1-$F$11)*(1-$K$10),0)</f>
        <v>78173</v>
      </c>
      <c r="D34" s="172">
        <f>ROUND(D80*Содержание!$H$8*(1+$F$10)*(1-$F$11)*(1-$K$10),0)</f>
        <v>80131</v>
      </c>
      <c r="E34" s="172">
        <f>ROUND(E80*Содержание!$H$8*(1+$F$10)*(1-$F$11)*(1-$K$10),0)</f>
        <v>89189</v>
      </c>
      <c r="F34" s="172">
        <f>ROUND(F80*Содержание!$H$8*(1+$F$10)*(1-$F$11)*(1-$K$10),0)</f>
        <v>100042</v>
      </c>
      <c r="G34" s="172">
        <f>ROUND(G80*Содержание!$H$8*(1+$F$10)*(1-$F$11)*(1-$K$10),0)</f>
        <v>111302</v>
      </c>
      <c r="H34" s="165"/>
      <c r="I34" s="166">
        <v>2125</v>
      </c>
      <c r="J34" s="172">
        <f>ROUND(J80*Содержание!$H$8*(1+$F$10)*(1-$F$11)*(1-$K$10),0)</f>
        <v>86006</v>
      </c>
      <c r="K34" s="172">
        <f>ROUND(K80*Содержание!$H$8*(1+$F$10)*(1-$F$11)*(1-$K$10),0)</f>
        <v>88128</v>
      </c>
      <c r="L34" s="172">
        <f>ROUND(L80*Содержание!$H$8*(1+$F$10)*(1-$F$11)*(1-$K$10),0)</f>
        <v>98083</v>
      </c>
      <c r="M34" s="172">
        <f>ROUND(M80*Содержание!$H$8*(1+$F$10)*(1-$F$11)*(1-$K$10),0)</f>
        <v>110078</v>
      </c>
      <c r="N34" s="172">
        <f>ROUND(N80*Содержание!$H$8*(1+$F$10)*(1-$F$11)*(1-$K$10),0)</f>
        <v>122400</v>
      </c>
      <c r="O34" s="165"/>
    </row>
    <row r="35" spans="1:15">
      <c r="A35" s="165"/>
      <c r="B35" s="166">
        <v>2150</v>
      </c>
      <c r="C35" s="172">
        <f>ROUND(C81*Содержание!$H$8*(1+$F$10)*(1-$F$11)*(1-$K$10),0)</f>
        <v>78989</v>
      </c>
      <c r="D35" s="172">
        <f>ROUND(D81*Содержание!$H$8*(1+$F$10)*(1-$F$11)*(1-$K$10),0)</f>
        <v>81029</v>
      </c>
      <c r="E35" s="172">
        <f>ROUND(E81*Содержание!$H$8*(1+$F$10)*(1-$F$11)*(1-$K$10),0)</f>
        <v>90250</v>
      </c>
      <c r="F35" s="172">
        <f>ROUND(F81*Содержание!$H$8*(1+$F$10)*(1-$F$11)*(1-$K$10),0)</f>
        <v>101184</v>
      </c>
      <c r="G35" s="172">
        <f>ROUND(G81*Содержание!$H$8*(1+$F$10)*(1-$F$11)*(1-$K$10),0)</f>
        <v>112445</v>
      </c>
      <c r="H35" s="165"/>
      <c r="I35" s="166">
        <v>2150</v>
      </c>
      <c r="J35" s="172">
        <f>ROUND(J81*Содержание!$H$8*(1+$F$10)*(1-$F$11)*(1-$K$10),0)</f>
        <v>86904</v>
      </c>
      <c r="K35" s="172">
        <f>ROUND(K81*Содержание!$H$8*(1+$F$10)*(1-$F$11)*(1-$K$10),0)</f>
        <v>89107</v>
      </c>
      <c r="L35" s="172">
        <f>ROUND(L81*Содержание!$H$8*(1+$F$10)*(1-$F$11)*(1-$K$10),0)</f>
        <v>99307</v>
      </c>
      <c r="M35" s="172">
        <f>ROUND(M81*Содержание!$H$8*(1+$F$10)*(1-$F$11)*(1-$K$10),0)</f>
        <v>111302</v>
      </c>
      <c r="N35" s="172">
        <f>ROUND(N81*Содержание!$H$8*(1+$F$10)*(1-$F$11)*(1-$K$10),0)</f>
        <v>123706</v>
      </c>
      <c r="O35" s="165"/>
    </row>
    <row r="36" spans="1:15">
      <c r="A36" s="165"/>
      <c r="B36" s="166">
        <v>2175</v>
      </c>
      <c r="C36" s="172">
        <f>ROUND(C82*Содержание!$H$8*(1+$F$10)*(1-$F$11)*(1-$K$10),0)</f>
        <v>79805</v>
      </c>
      <c r="D36" s="172">
        <f>ROUND(D82*Содержание!$H$8*(1+$F$10)*(1-$F$11)*(1-$K$10),0)</f>
        <v>81926</v>
      </c>
      <c r="E36" s="172">
        <f>ROUND(E82*Содержание!$H$8*(1+$F$10)*(1-$F$11)*(1-$K$10),0)</f>
        <v>91310</v>
      </c>
      <c r="F36" s="172">
        <f>ROUND(F82*Содержание!$H$8*(1+$F$10)*(1-$F$11)*(1-$K$10),0)</f>
        <v>102326</v>
      </c>
      <c r="G36" s="172">
        <f>ROUND(G82*Содержание!$H$8*(1+$F$10)*(1-$F$11)*(1-$K$10),0)</f>
        <v>113587</v>
      </c>
      <c r="H36" s="165"/>
      <c r="I36" s="166">
        <v>2175</v>
      </c>
      <c r="J36" s="172">
        <f>ROUND(J82*Содержание!$H$8*(1+$F$10)*(1-$F$11)*(1-$K$10),0)</f>
        <v>87802</v>
      </c>
      <c r="K36" s="172">
        <f>ROUND(K82*Содержание!$H$8*(1+$F$10)*(1-$F$11)*(1-$K$10),0)</f>
        <v>90086</v>
      </c>
      <c r="L36" s="172">
        <f>ROUND(L82*Содержание!$H$8*(1+$F$10)*(1-$F$11)*(1-$K$10),0)</f>
        <v>100450</v>
      </c>
      <c r="M36" s="172">
        <f>ROUND(M82*Содержание!$H$8*(1+$F$10)*(1-$F$11)*(1-$K$10),0)</f>
        <v>112526</v>
      </c>
      <c r="N36" s="172">
        <f>ROUND(N82*Содержание!$H$8*(1+$F$10)*(1-$F$11)*(1-$K$10),0)</f>
        <v>124930</v>
      </c>
      <c r="O36" s="165"/>
    </row>
    <row r="37" spans="1:15">
      <c r="A37" s="165"/>
      <c r="B37" s="166">
        <v>2200</v>
      </c>
      <c r="C37" s="172">
        <f>ROUND(C83*Содержание!$H$8*(1+$F$10)*(1-$F$11)*(1-$K$10),0)</f>
        <v>80621</v>
      </c>
      <c r="D37" s="172">
        <f>ROUND(D83*Содержание!$H$8*(1+$F$10)*(1-$F$11)*(1-$K$10),0)</f>
        <v>82824</v>
      </c>
      <c r="E37" s="172">
        <f>ROUND(E83*Содержание!$H$8*(1+$F$10)*(1-$F$11)*(1-$K$10),0)</f>
        <v>92371</v>
      </c>
      <c r="F37" s="172">
        <f>ROUND(F83*Содержание!$H$8*(1+$F$10)*(1-$F$11)*(1-$K$10),0)</f>
        <v>103469</v>
      </c>
      <c r="G37" s="172">
        <f>ROUND(G83*Содержание!$H$8*(1+$F$10)*(1-$F$11)*(1-$K$10),0)</f>
        <v>114730</v>
      </c>
      <c r="H37" s="165"/>
      <c r="I37" s="166">
        <v>2200</v>
      </c>
      <c r="J37" s="172">
        <f>ROUND(J83*Содержание!$H$8*(1+$F$10)*(1-$F$11)*(1-$K$10),0)</f>
        <v>88699</v>
      </c>
      <c r="K37" s="172">
        <f>ROUND(K83*Содержание!$H$8*(1+$F$10)*(1-$F$11)*(1-$K$10),0)</f>
        <v>91147</v>
      </c>
      <c r="L37" s="172">
        <f>ROUND(L83*Содержание!$H$8*(1+$F$10)*(1-$F$11)*(1-$K$10),0)</f>
        <v>101592</v>
      </c>
      <c r="M37" s="172">
        <f>ROUND(M83*Содержание!$H$8*(1+$F$10)*(1-$F$11)*(1-$K$10),0)</f>
        <v>113832</v>
      </c>
      <c r="N37" s="172">
        <f>ROUND(N83*Содержание!$H$8*(1+$F$10)*(1-$F$11)*(1-$K$10),0)</f>
        <v>126235</v>
      </c>
      <c r="O37" s="165"/>
    </row>
    <row r="38" spans="1:15">
      <c r="A38" s="165"/>
      <c r="B38" s="166">
        <v>2225</v>
      </c>
      <c r="C38" s="172">
        <f>ROUND(C84*Содержание!$H$8*(1+$F$10)*(1-$F$11)*(1-$K$10),0)</f>
        <v>81437</v>
      </c>
      <c r="D38" s="172">
        <f>ROUND(D84*Содержание!$H$8*(1+$F$10)*(1-$F$11)*(1-$K$10),0)</f>
        <v>83722</v>
      </c>
      <c r="E38" s="172">
        <f>ROUND(E84*Содержание!$H$8*(1+$F$10)*(1-$F$11)*(1-$K$10),0)</f>
        <v>93432</v>
      </c>
      <c r="F38" s="172">
        <f>ROUND(F84*Содержание!$H$8*(1+$F$10)*(1-$F$11)*(1-$K$10),0)</f>
        <v>104611</v>
      </c>
      <c r="G38" s="172">
        <f>ROUND(G84*Содержание!$H$8*(1+$F$10)*(1-$F$11)*(1-$K$10),0)</f>
        <v>115872</v>
      </c>
      <c r="H38" s="165"/>
      <c r="I38" s="166">
        <v>2225</v>
      </c>
      <c r="J38" s="172">
        <f>ROUND(J84*Содержание!$H$8*(1+$F$10)*(1-$F$11)*(1-$K$10),0)</f>
        <v>89597</v>
      </c>
      <c r="K38" s="172">
        <f>ROUND(K84*Содержание!$H$8*(1+$F$10)*(1-$F$11)*(1-$K$10),0)</f>
        <v>92126</v>
      </c>
      <c r="L38" s="172">
        <f>ROUND(L84*Содержание!$H$8*(1+$F$10)*(1-$F$11)*(1-$K$10),0)</f>
        <v>102816</v>
      </c>
      <c r="M38" s="172">
        <f>ROUND(M84*Содержание!$H$8*(1+$F$10)*(1-$F$11)*(1-$K$10),0)</f>
        <v>115056</v>
      </c>
      <c r="N38" s="172">
        <f>ROUND(N84*Содержание!$H$8*(1+$F$10)*(1-$F$11)*(1-$K$10),0)</f>
        <v>127459</v>
      </c>
      <c r="O38" s="165"/>
    </row>
    <row r="39" spans="1:15">
      <c r="A39" s="165"/>
      <c r="B39" s="166">
        <v>2250</v>
      </c>
      <c r="C39" s="172">
        <f>ROUND(C85*Содержание!$H$8*(1+$F$10)*(1-$F$11)*(1-$K$10),0)</f>
        <v>82416</v>
      </c>
      <c r="D39" s="172">
        <f>ROUND(D85*Содержание!$H$8*(1+$F$10)*(1-$F$11)*(1-$K$10),0)</f>
        <v>84701</v>
      </c>
      <c r="E39" s="172">
        <f>ROUND(E85*Содержание!$H$8*(1+$F$10)*(1-$F$11)*(1-$K$10),0)</f>
        <v>94493</v>
      </c>
      <c r="F39" s="172">
        <f>ROUND(F85*Содержание!$H$8*(1+$F$10)*(1-$F$11)*(1-$K$10),0)</f>
        <v>105590</v>
      </c>
      <c r="G39" s="172">
        <f>ROUND(G85*Содержание!$H$8*(1+$F$10)*(1-$F$11)*(1-$K$10),0)</f>
        <v>117178</v>
      </c>
      <c r="H39" s="165"/>
      <c r="I39" s="166">
        <v>2250</v>
      </c>
      <c r="J39" s="172">
        <f>ROUND(J85*Содержание!$H$8*(1+$F$10)*(1-$F$11)*(1-$K$10),0)</f>
        <v>90658</v>
      </c>
      <c r="K39" s="172">
        <f>ROUND(K85*Содержание!$H$8*(1+$F$10)*(1-$F$11)*(1-$K$10),0)</f>
        <v>93187</v>
      </c>
      <c r="L39" s="172">
        <f>ROUND(L85*Содержание!$H$8*(1+$F$10)*(1-$F$11)*(1-$K$10),0)</f>
        <v>103958</v>
      </c>
      <c r="M39" s="172">
        <f>ROUND(M85*Содержание!$H$8*(1+$F$10)*(1-$F$11)*(1-$K$10),0)</f>
        <v>116117</v>
      </c>
      <c r="N39" s="172">
        <f>ROUND(N85*Содержание!$H$8*(1+$F$10)*(1-$F$11)*(1-$K$10),0)</f>
        <v>128928</v>
      </c>
      <c r="O39" s="165"/>
    </row>
    <row r="40" spans="1:15">
      <c r="A40" s="165"/>
      <c r="B40" s="166">
        <v>2275</v>
      </c>
      <c r="C40" s="172">
        <f>ROUND(C86*Содержание!$H$8*(1+$F$10)*(1-$F$11)*(1-$K$10),0)</f>
        <v>83395</v>
      </c>
      <c r="D40" s="172">
        <f>ROUND(D86*Содержание!$H$8*(1+$F$10)*(1-$F$11)*(1-$K$10),0)</f>
        <v>85680</v>
      </c>
      <c r="E40" s="172">
        <f>ROUND(E86*Содержание!$H$8*(1+$F$10)*(1-$F$11)*(1-$K$10),0)</f>
        <v>95554</v>
      </c>
      <c r="F40" s="172">
        <f>ROUND(F86*Содержание!$H$8*(1+$F$10)*(1-$F$11)*(1-$K$10),0)</f>
        <v>106570</v>
      </c>
      <c r="G40" s="172">
        <f>ROUND(G86*Содержание!$H$8*(1+$F$10)*(1-$F$11)*(1-$K$10),0)</f>
        <v>118483</v>
      </c>
      <c r="H40" s="165"/>
      <c r="I40" s="166">
        <v>2275</v>
      </c>
      <c r="J40" s="172">
        <f>ROUND(J86*Содержание!$H$8*(1+$F$10)*(1-$F$11)*(1-$K$10),0)</f>
        <v>91718</v>
      </c>
      <c r="K40" s="172">
        <f>ROUND(K86*Содержание!$H$8*(1+$F$10)*(1-$F$11)*(1-$K$10),0)</f>
        <v>94248</v>
      </c>
      <c r="L40" s="172">
        <f>ROUND(L86*Содержание!$H$8*(1+$F$10)*(1-$F$11)*(1-$K$10),0)</f>
        <v>105101</v>
      </c>
      <c r="M40" s="172">
        <f>ROUND(M86*Содержание!$H$8*(1+$F$10)*(1-$F$11)*(1-$K$10),0)</f>
        <v>117259</v>
      </c>
      <c r="N40" s="172">
        <f>ROUND(N86*Содержание!$H$8*(1+$F$10)*(1-$F$11)*(1-$K$10),0)</f>
        <v>130315</v>
      </c>
      <c r="O40" s="165"/>
    </row>
    <row r="41" spans="1:15">
      <c r="A41" s="165"/>
      <c r="B41" s="166">
        <v>2300</v>
      </c>
      <c r="C41" s="172">
        <f>ROUND(C87*Содержание!$H$8*(1+$F$10)*(1-$F$11)*(1-$K$10),0)</f>
        <v>84374</v>
      </c>
      <c r="D41" s="172">
        <f>ROUND(D87*Содержание!$H$8*(1+$F$10)*(1-$F$11)*(1-$K$10),0)</f>
        <v>86659</v>
      </c>
      <c r="E41" s="172">
        <f>ROUND(E87*Содержание!$H$8*(1+$F$10)*(1-$F$11)*(1-$K$10),0)</f>
        <v>96614</v>
      </c>
      <c r="F41" s="172">
        <f>ROUND(F87*Содержание!$H$8*(1+$F$10)*(1-$F$11)*(1-$K$10),0)</f>
        <v>107549</v>
      </c>
      <c r="G41" s="172">
        <f>ROUND(G87*Содержание!$H$8*(1+$F$10)*(1-$F$11)*(1-$K$10),0)</f>
        <v>119789</v>
      </c>
      <c r="H41" s="165"/>
      <c r="I41" s="166">
        <v>2300</v>
      </c>
      <c r="J41" s="172">
        <f>ROUND(J87*Содержание!$H$8*(1+$F$10)*(1-$F$11)*(1-$K$10),0)</f>
        <v>92779</v>
      </c>
      <c r="K41" s="172">
        <f>ROUND(K87*Содержание!$H$8*(1+$F$10)*(1-$F$11)*(1-$K$10),0)</f>
        <v>95309</v>
      </c>
      <c r="L41" s="172">
        <f>ROUND(L87*Содержание!$H$8*(1+$F$10)*(1-$F$11)*(1-$K$10),0)</f>
        <v>106243</v>
      </c>
      <c r="M41" s="172">
        <f>ROUND(M87*Содержание!$H$8*(1+$F$10)*(1-$F$11)*(1-$K$10),0)</f>
        <v>118320</v>
      </c>
      <c r="N41" s="172">
        <f>ROUND(N87*Содержание!$H$8*(1+$F$10)*(1-$F$11)*(1-$K$10),0)</f>
        <v>131784</v>
      </c>
      <c r="O41" s="165"/>
    </row>
    <row r="42" spans="1:15" ht="4.5" customHeight="1">
      <c r="A42" s="165"/>
      <c r="B42" s="205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165"/>
    </row>
    <row r="43" spans="1:15">
      <c r="A43" s="745" t="s">
        <v>728</v>
      </c>
      <c r="B43" s="745"/>
      <c r="C43" s="745"/>
      <c r="D43" s="745"/>
      <c r="E43" s="745"/>
      <c r="F43" s="745"/>
      <c r="G43" s="745"/>
      <c r="H43" s="745"/>
      <c r="I43" s="745"/>
      <c r="J43" s="745"/>
      <c r="K43" s="745"/>
      <c r="L43" s="745"/>
      <c r="M43" s="745"/>
      <c r="N43" s="745"/>
      <c r="O43" s="362"/>
    </row>
    <row r="44" spans="1:15">
      <c r="A44" s="165"/>
      <c r="B44" s="167" t="s">
        <v>419</v>
      </c>
      <c r="C44" s="331"/>
      <c r="D44" s="331"/>
      <c r="E44" s="331"/>
      <c r="F44" s="331"/>
      <c r="G44" s="331"/>
      <c r="H44" s="331"/>
      <c r="I44" s="167" t="s">
        <v>420</v>
      </c>
      <c r="J44" s="331"/>
      <c r="K44" s="331"/>
      <c r="L44" s="331"/>
      <c r="M44" s="331"/>
      <c r="N44" s="331"/>
      <c r="O44" s="334"/>
    </row>
    <row r="45" spans="1:15">
      <c r="A45" s="165"/>
      <c r="B45" s="166" t="s">
        <v>111</v>
      </c>
      <c r="C45" s="166">
        <v>875</v>
      </c>
      <c r="D45" s="166">
        <v>900</v>
      </c>
      <c r="E45" s="166">
        <v>1000</v>
      </c>
      <c r="F45" s="166">
        <v>1125</v>
      </c>
      <c r="G45" s="166">
        <v>1250</v>
      </c>
      <c r="H45" s="165"/>
      <c r="I45" s="166" t="s">
        <v>111</v>
      </c>
      <c r="J45" s="166">
        <v>875</v>
      </c>
      <c r="K45" s="166">
        <v>900</v>
      </c>
      <c r="L45" s="166">
        <v>1000</v>
      </c>
      <c r="M45" s="166">
        <v>1125</v>
      </c>
      <c r="N45" s="166">
        <v>1250</v>
      </c>
      <c r="O45" s="334"/>
    </row>
    <row r="46" spans="1:15">
      <c r="A46" s="165"/>
      <c r="B46" s="166">
        <v>1930</v>
      </c>
      <c r="C46" s="172">
        <f>ROUND(C91*Содержание!$H$8*(1+$F$10)*(1-$F$11)*(1-$K$10),0)</f>
        <v>70829</v>
      </c>
      <c r="D46" s="172">
        <f>ROUND(D91*Содержание!$H$8*(1+$F$10)*(1-$F$11)*(1-$K$10),0)</f>
        <v>72869</v>
      </c>
      <c r="E46" s="172">
        <f>ROUND(E91*Содержание!$H$8*(1+$F$10)*(1-$F$11)*(1-$K$10),0)</f>
        <v>79968</v>
      </c>
      <c r="F46" s="172">
        <f>ROUND(F91*Содержание!$H$8*(1+$F$10)*(1-$F$11)*(1-$K$10),0)</f>
        <v>91066</v>
      </c>
      <c r="G46" s="172">
        <f>ROUND(G91*Содержание!$H$8*(1+$F$10)*(1-$F$11)*(1-$K$10),0)</f>
        <v>100123</v>
      </c>
      <c r="H46" s="165"/>
      <c r="I46" s="166">
        <v>1930</v>
      </c>
      <c r="J46" s="172">
        <f>ROUND(J91*Содержание!$H$8*(1+$F$10)*(1-$F$11)*(1-$K$10),0)</f>
        <v>77928</v>
      </c>
      <c r="K46" s="172">
        <f>ROUND(K91*Содержание!$H$8*(1+$F$10)*(1-$F$11)*(1-$K$10),0)</f>
        <v>80131</v>
      </c>
      <c r="L46" s="172">
        <f>ROUND(L91*Содержание!$H$8*(1+$F$10)*(1-$F$11)*(1-$K$10),0)</f>
        <v>87965</v>
      </c>
      <c r="M46" s="172">
        <f>ROUND(M91*Содержание!$H$8*(1+$F$10)*(1-$F$11)*(1-$K$10),0)</f>
        <v>100205</v>
      </c>
      <c r="N46" s="172">
        <f>ROUND(N91*Содержание!$H$8*(1+$F$10)*(1-$F$11)*(1-$K$10),0)</f>
        <v>110160</v>
      </c>
      <c r="O46" s="334"/>
    </row>
    <row r="47" spans="1:15">
      <c r="A47" s="165"/>
      <c r="B47" s="166">
        <v>1955</v>
      </c>
      <c r="C47" s="172">
        <f>ROUND(C92*Содержание!$H$8*(1+$F$10)*(1-$F$11)*(1-$K$10),0)</f>
        <v>71726</v>
      </c>
      <c r="D47" s="172">
        <f>ROUND(D92*Содержание!$H$8*(1+$F$10)*(1-$F$11)*(1-$K$10),0)</f>
        <v>73766</v>
      </c>
      <c r="E47" s="172">
        <f>ROUND(E92*Содержание!$H$8*(1+$F$10)*(1-$F$11)*(1-$K$10),0)</f>
        <v>81110</v>
      </c>
      <c r="F47" s="172">
        <f>ROUND(F92*Содержание!$H$8*(1+$F$10)*(1-$F$11)*(1-$K$10),0)</f>
        <v>92208</v>
      </c>
      <c r="G47" s="172">
        <f>ROUND(G92*Содержание!$H$8*(1+$F$10)*(1-$F$11)*(1-$K$10),0)</f>
        <v>101510</v>
      </c>
      <c r="H47" s="165"/>
      <c r="I47" s="166">
        <v>1955</v>
      </c>
      <c r="J47" s="172">
        <f>ROUND(J92*Содержание!$H$8*(1+$F$10)*(1-$F$11)*(1-$K$10),0)</f>
        <v>78907</v>
      </c>
      <c r="K47" s="172">
        <f>ROUND(K92*Содержание!$H$8*(1+$F$10)*(1-$F$11)*(1-$K$10),0)</f>
        <v>81110</v>
      </c>
      <c r="L47" s="172">
        <f>ROUND(L92*Содержание!$H$8*(1+$F$10)*(1-$F$11)*(1-$K$10),0)</f>
        <v>89189</v>
      </c>
      <c r="M47" s="172">
        <f>ROUND(M92*Содержание!$H$8*(1+$F$10)*(1-$F$11)*(1-$K$10),0)</f>
        <v>101429</v>
      </c>
      <c r="N47" s="172">
        <f>ROUND(N92*Содержание!$H$8*(1+$F$10)*(1-$F$11)*(1-$K$10),0)</f>
        <v>111629</v>
      </c>
      <c r="O47" s="334"/>
    </row>
    <row r="48" spans="1:15">
      <c r="A48" s="165"/>
      <c r="B48" s="166">
        <v>1980</v>
      </c>
      <c r="C48" s="172">
        <f>ROUND(C93*Содержание!$H$8*(1+$F$10)*(1-$F$11)*(1-$K$10),0)</f>
        <v>72624</v>
      </c>
      <c r="D48" s="172">
        <f>ROUND(D93*Содержание!$H$8*(1+$F$10)*(1-$F$11)*(1-$K$10),0)</f>
        <v>74664</v>
      </c>
      <c r="E48" s="172">
        <f>ROUND(E93*Содержание!$H$8*(1+$F$10)*(1-$F$11)*(1-$K$10),0)</f>
        <v>82253</v>
      </c>
      <c r="F48" s="172">
        <f>ROUND(F93*Содержание!$H$8*(1+$F$10)*(1-$F$11)*(1-$K$10),0)</f>
        <v>93350</v>
      </c>
      <c r="G48" s="172">
        <f>ROUND(G93*Содержание!$H$8*(1+$F$10)*(1-$F$11)*(1-$K$10),0)</f>
        <v>102898</v>
      </c>
      <c r="H48" s="165"/>
      <c r="I48" s="166">
        <v>1980</v>
      </c>
      <c r="J48" s="172">
        <f>ROUND(J93*Содержание!$H$8*(1+$F$10)*(1-$F$11)*(1-$K$10),0)</f>
        <v>79886</v>
      </c>
      <c r="K48" s="172">
        <f>ROUND(K93*Содержание!$H$8*(1+$F$10)*(1-$F$11)*(1-$K$10),0)</f>
        <v>82171</v>
      </c>
      <c r="L48" s="172">
        <f>ROUND(L93*Содержание!$H$8*(1+$F$10)*(1-$F$11)*(1-$K$10),0)</f>
        <v>90494</v>
      </c>
      <c r="M48" s="172">
        <f>ROUND(M93*Содержание!$H$8*(1+$F$10)*(1-$F$11)*(1-$K$10),0)</f>
        <v>102653</v>
      </c>
      <c r="N48" s="172">
        <f>ROUND(N93*Содержание!$H$8*(1+$F$10)*(1-$F$11)*(1-$K$10),0)</f>
        <v>113179</v>
      </c>
      <c r="O48" s="334"/>
    </row>
    <row r="49" spans="1:15">
      <c r="A49" s="165"/>
      <c r="B49" s="166">
        <v>2005</v>
      </c>
      <c r="C49" s="172">
        <f>ROUND(C94*Содержание!$H$8*(1+$F$10)*(1-$F$11)*(1-$K$10),0)</f>
        <v>73522</v>
      </c>
      <c r="D49" s="172">
        <f>ROUND(D94*Содержание!$H$8*(1+$F$10)*(1-$F$11)*(1-$K$10),0)</f>
        <v>75562</v>
      </c>
      <c r="E49" s="172">
        <f>ROUND(E94*Содержание!$H$8*(1+$F$10)*(1-$F$11)*(1-$K$10),0)</f>
        <v>83395</v>
      </c>
      <c r="F49" s="172">
        <f>ROUND(F94*Содержание!$H$8*(1+$F$10)*(1-$F$11)*(1-$K$10),0)</f>
        <v>94493</v>
      </c>
      <c r="G49" s="172">
        <f>ROUND(G94*Содержание!$H$8*(1+$F$10)*(1-$F$11)*(1-$K$10),0)</f>
        <v>104285</v>
      </c>
      <c r="H49" s="165"/>
      <c r="I49" s="166">
        <v>2005</v>
      </c>
      <c r="J49" s="172">
        <f>ROUND(J94*Содержание!$H$8*(1+$F$10)*(1-$F$11)*(1-$K$10),0)</f>
        <v>80866</v>
      </c>
      <c r="K49" s="172">
        <f>ROUND(K94*Содержание!$H$8*(1+$F$10)*(1-$F$11)*(1-$K$10),0)</f>
        <v>83150</v>
      </c>
      <c r="L49" s="172">
        <f>ROUND(L94*Содержание!$H$8*(1+$F$10)*(1-$F$11)*(1-$K$10),0)</f>
        <v>91718</v>
      </c>
      <c r="M49" s="172">
        <f>ROUND(M94*Содержание!$H$8*(1+$F$10)*(1-$F$11)*(1-$K$10),0)</f>
        <v>103958</v>
      </c>
      <c r="N49" s="172">
        <f>ROUND(N94*Содержание!$H$8*(1+$F$10)*(1-$F$11)*(1-$K$10),0)</f>
        <v>114730</v>
      </c>
      <c r="O49" s="334"/>
    </row>
    <row r="50" spans="1:15">
      <c r="A50" s="165"/>
      <c r="B50" s="166">
        <v>2030</v>
      </c>
      <c r="C50" s="172">
        <f>ROUND(C95*Содержание!$H$8*(1+$F$10)*(1-$F$11)*(1-$K$10),0)</f>
        <v>74419</v>
      </c>
      <c r="D50" s="172">
        <f>ROUND(D95*Содержание!$H$8*(1+$F$10)*(1-$F$11)*(1-$K$10),0)</f>
        <v>76459</v>
      </c>
      <c r="E50" s="172">
        <f>ROUND(E95*Содержание!$H$8*(1+$F$10)*(1-$F$11)*(1-$K$10),0)</f>
        <v>84538</v>
      </c>
      <c r="F50" s="172">
        <f>ROUND(F95*Содержание!$H$8*(1+$F$10)*(1-$F$11)*(1-$K$10),0)</f>
        <v>95635</v>
      </c>
      <c r="G50" s="172">
        <f>ROUND(G95*Содержание!$H$8*(1+$F$10)*(1-$F$11)*(1-$K$10),0)</f>
        <v>105672</v>
      </c>
      <c r="H50" s="165"/>
      <c r="I50" s="166">
        <v>2030</v>
      </c>
      <c r="J50" s="172">
        <f>ROUND(J95*Содержание!$H$8*(1+$F$10)*(1-$F$11)*(1-$K$10),0)</f>
        <v>81845</v>
      </c>
      <c r="K50" s="172">
        <f>ROUND(K95*Содержание!$H$8*(1+$F$10)*(1-$F$11)*(1-$K$10),0)</f>
        <v>84130</v>
      </c>
      <c r="L50" s="172">
        <f>ROUND(L95*Содержание!$H$8*(1+$F$10)*(1-$F$11)*(1-$K$10),0)</f>
        <v>93024</v>
      </c>
      <c r="M50" s="172">
        <f>ROUND(M95*Содержание!$H$8*(1+$F$10)*(1-$F$11)*(1-$K$10),0)</f>
        <v>105182</v>
      </c>
      <c r="N50" s="172">
        <f>ROUND(N95*Содержание!$H$8*(1+$F$10)*(1-$F$11)*(1-$K$10),0)</f>
        <v>116280</v>
      </c>
      <c r="O50" s="334"/>
    </row>
    <row r="51" spans="1:15">
      <c r="A51" s="165"/>
      <c r="B51" s="166">
        <v>2055</v>
      </c>
      <c r="C51" s="172">
        <f>ROUND(C96*Содержание!$H$8*(1+$F$10)*(1-$F$11)*(1-$K$10),0)</f>
        <v>75317</v>
      </c>
      <c r="D51" s="172">
        <f>ROUND(D96*Содержание!$H$8*(1+$F$10)*(1-$F$11)*(1-$K$10),0)</f>
        <v>77357</v>
      </c>
      <c r="E51" s="172">
        <f>ROUND(E96*Содержание!$H$8*(1+$F$10)*(1-$F$11)*(1-$K$10),0)</f>
        <v>85680</v>
      </c>
      <c r="F51" s="172">
        <f>ROUND(F96*Содержание!$H$8*(1+$F$10)*(1-$F$11)*(1-$K$10),0)</f>
        <v>96778</v>
      </c>
      <c r="G51" s="172">
        <f>ROUND(G96*Содержание!$H$8*(1+$F$10)*(1-$F$11)*(1-$K$10),0)</f>
        <v>107059</v>
      </c>
      <c r="H51" s="165"/>
      <c r="I51" s="166">
        <v>2055</v>
      </c>
      <c r="J51" s="172">
        <f>ROUND(J96*Содержание!$H$8*(1+$F$10)*(1-$F$11)*(1-$K$10),0)</f>
        <v>82824</v>
      </c>
      <c r="K51" s="172">
        <f>ROUND(K96*Содержание!$H$8*(1+$F$10)*(1-$F$11)*(1-$K$10),0)</f>
        <v>85109</v>
      </c>
      <c r="L51" s="172">
        <f>ROUND(L96*Содержание!$H$8*(1+$F$10)*(1-$F$11)*(1-$K$10),0)</f>
        <v>94248</v>
      </c>
      <c r="M51" s="172">
        <f>ROUND(M96*Содержание!$H$8*(1+$F$10)*(1-$F$11)*(1-$K$10),0)</f>
        <v>106488</v>
      </c>
      <c r="N51" s="172">
        <f>ROUND(N96*Содержание!$H$8*(1+$F$10)*(1-$F$11)*(1-$K$10),0)</f>
        <v>117749</v>
      </c>
      <c r="O51" s="334"/>
    </row>
    <row r="52" spans="1:15">
      <c r="A52" s="165"/>
      <c r="B52" s="166">
        <v>2080</v>
      </c>
      <c r="C52" s="172">
        <f>ROUND(C97*Содержание!$H$8*(1+$F$10)*(1-$F$11)*(1-$K$10),0)</f>
        <v>76214</v>
      </c>
      <c r="D52" s="172">
        <f>ROUND(D97*Содержание!$H$8*(1+$F$10)*(1-$F$11)*(1-$K$10),0)</f>
        <v>78254</v>
      </c>
      <c r="E52" s="172">
        <f>ROUND(E97*Содержание!$H$8*(1+$F$10)*(1-$F$11)*(1-$K$10),0)</f>
        <v>86822</v>
      </c>
      <c r="F52" s="172">
        <f>ROUND(F97*Содержание!$H$8*(1+$F$10)*(1-$F$11)*(1-$K$10),0)</f>
        <v>97920</v>
      </c>
      <c r="G52" s="172">
        <f>ROUND(G97*Содержание!$H$8*(1+$F$10)*(1-$F$11)*(1-$K$10),0)</f>
        <v>108446</v>
      </c>
      <c r="H52" s="165"/>
      <c r="I52" s="166">
        <v>2080</v>
      </c>
      <c r="J52" s="172">
        <f>ROUND(J97*Содержание!$H$8*(1+$F$10)*(1-$F$11)*(1-$K$10),0)</f>
        <v>83803</v>
      </c>
      <c r="K52" s="172">
        <f>ROUND(K97*Содержание!$H$8*(1+$F$10)*(1-$F$11)*(1-$K$10),0)</f>
        <v>86088</v>
      </c>
      <c r="L52" s="172">
        <f>ROUND(L97*Содержание!$H$8*(1+$F$10)*(1-$F$11)*(1-$K$10),0)</f>
        <v>95472</v>
      </c>
      <c r="M52" s="172">
        <f>ROUND(M97*Содержание!$H$8*(1+$F$10)*(1-$F$11)*(1-$K$10),0)</f>
        <v>107712</v>
      </c>
      <c r="N52" s="172">
        <f>ROUND(N97*Содержание!$H$8*(1+$F$10)*(1-$F$11)*(1-$K$10),0)</f>
        <v>119299</v>
      </c>
      <c r="O52" s="334"/>
    </row>
    <row r="53" spans="1:15">
      <c r="A53" s="165"/>
      <c r="B53" s="166">
        <v>2105</v>
      </c>
      <c r="C53" s="172">
        <f>ROUND(C98*Содержание!$H$8*(1+$F$10)*(1-$F$11)*(1-$K$10),0)</f>
        <v>77112</v>
      </c>
      <c r="D53" s="172">
        <f>ROUND(D98*Содержание!$H$8*(1+$F$10)*(1-$F$11)*(1-$K$10),0)</f>
        <v>79152</v>
      </c>
      <c r="E53" s="172">
        <f>ROUND(E98*Содержание!$H$8*(1+$F$10)*(1-$F$11)*(1-$K$10),0)</f>
        <v>87965</v>
      </c>
      <c r="F53" s="172">
        <f>ROUND(F98*Содержание!$H$8*(1+$F$10)*(1-$F$11)*(1-$K$10),0)</f>
        <v>99062</v>
      </c>
      <c r="G53" s="172">
        <f>ROUND(G98*Содержание!$H$8*(1+$F$10)*(1-$F$11)*(1-$K$10),0)</f>
        <v>109834</v>
      </c>
      <c r="H53" s="165"/>
      <c r="I53" s="166">
        <v>2105</v>
      </c>
      <c r="J53" s="172">
        <f>ROUND(J98*Содержание!$H$8*(1+$F$10)*(1-$F$11)*(1-$K$10),0)</f>
        <v>84864</v>
      </c>
      <c r="K53" s="172">
        <f>ROUND(K98*Содержание!$H$8*(1+$F$10)*(1-$F$11)*(1-$K$10),0)</f>
        <v>87067</v>
      </c>
      <c r="L53" s="172">
        <f>ROUND(L98*Содержание!$H$8*(1+$F$10)*(1-$F$11)*(1-$K$10),0)</f>
        <v>96778</v>
      </c>
      <c r="M53" s="172">
        <f>ROUND(M98*Содержание!$H$8*(1+$F$10)*(1-$F$11)*(1-$K$10),0)</f>
        <v>108936</v>
      </c>
      <c r="N53" s="172">
        <f>ROUND(N98*Содержание!$H$8*(1+$F$10)*(1-$F$11)*(1-$K$10),0)</f>
        <v>120850</v>
      </c>
      <c r="O53" s="334"/>
    </row>
    <row r="54" spans="1:15">
      <c r="A54" s="165"/>
      <c r="B54" s="166">
        <v>2130</v>
      </c>
      <c r="C54" s="172">
        <f>ROUND(C99*Содержание!$H$8*(1+$F$10)*(1-$F$11)*(1-$K$10),0)</f>
        <v>78173</v>
      </c>
      <c r="D54" s="172">
        <f>ROUND(D99*Содержание!$H$8*(1+$F$10)*(1-$F$11)*(1-$K$10),0)</f>
        <v>80131</v>
      </c>
      <c r="E54" s="172">
        <f>ROUND(E99*Содержание!$H$8*(1+$F$10)*(1-$F$11)*(1-$K$10),0)</f>
        <v>89189</v>
      </c>
      <c r="F54" s="172">
        <f>ROUND(F99*Содержание!$H$8*(1+$F$10)*(1-$F$11)*(1-$K$10),0)</f>
        <v>100042</v>
      </c>
      <c r="G54" s="172">
        <f>ROUND(G99*Содержание!$H$8*(1+$F$10)*(1-$F$11)*(1-$K$10),0)</f>
        <v>111302</v>
      </c>
      <c r="H54" s="165"/>
      <c r="I54" s="166">
        <v>2130</v>
      </c>
      <c r="J54" s="172">
        <f>ROUND(J99*Содержание!$H$8*(1+$F$10)*(1-$F$11)*(1-$K$10),0)</f>
        <v>86006</v>
      </c>
      <c r="K54" s="172">
        <f>ROUND(K99*Содержание!$H$8*(1+$F$10)*(1-$F$11)*(1-$K$10),0)</f>
        <v>88128</v>
      </c>
      <c r="L54" s="172">
        <f>ROUND(L99*Содержание!$H$8*(1+$F$10)*(1-$F$11)*(1-$K$10),0)</f>
        <v>98083</v>
      </c>
      <c r="M54" s="172">
        <f>ROUND(M99*Содержание!$H$8*(1+$F$10)*(1-$F$11)*(1-$K$10),0)</f>
        <v>110078</v>
      </c>
      <c r="N54" s="172">
        <f>ROUND(N99*Содержание!$H$8*(1+$F$10)*(1-$F$11)*(1-$K$10),0)</f>
        <v>122400</v>
      </c>
      <c r="O54" s="334"/>
    </row>
    <row r="55" spans="1:15">
      <c r="A55" s="165"/>
      <c r="B55" s="166">
        <v>2155</v>
      </c>
      <c r="C55" s="172">
        <f>ROUND(C100*Содержание!$H$8*(1+$F$10)*(1-$F$11)*(1-$K$10),0)</f>
        <v>78989</v>
      </c>
      <c r="D55" s="172">
        <f>ROUND(D100*Содержание!$H$8*(1+$F$10)*(1-$F$11)*(1-$K$10),0)</f>
        <v>81029</v>
      </c>
      <c r="E55" s="172">
        <f>ROUND(E100*Содержание!$H$8*(1+$F$10)*(1-$F$11)*(1-$K$10),0)</f>
        <v>90250</v>
      </c>
      <c r="F55" s="172">
        <f>ROUND(F100*Содержание!$H$8*(1+$F$10)*(1-$F$11)*(1-$K$10),0)</f>
        <v>101184</v>
      </c>
      <c r="G55" s="172">
        <f>ROUND(G100*Содержание!$H$8*(1+$F$10)*(1-$F$11)*(1-$K$10),0)</f>
        <v>112445</v>
      </c>
      <c r="H55" s="165"/>
      <c r="I55" s="166">
        <v>2155</v>
      </c>
      <c r="J55" s="172">
        <f>ROUND(J100*Содержание!$H$8*(1+$F$10)*(1-$F$11)*(1-$K$10),0)</f>
        <v>86904</v>
      </c>
      <c r="K55" s="172">
        <f>ROUND(K100*Содержание!$H$8*(1+$F$10)*(1-$F$11)*(1-$K$10),0)</f>
        <v>89107</v>
      </c>
      <c r="L55" s="172">
        <f>ROUND(L100*Содержание!$H$8*(1+$F$10)*(1-$F$11)*(1-$K$10),0)</f>
        <v>99307</v>
      </c>
      <c r="M55" s="172">
        <f>ROUND(M100*Содержание!$H$8*(1+$F$10)*(1-$F$11)*(1-$K$10),0)</f>
        <v>111302</v>
      </c>
      <c r="N55" s="172">
        <f>ROUND(N100*Содержание!$H$8*(1+$F$10)*(1-$F$11)*(1-$K$10),0)</f>
        <v>123706</v>
      </c>
      <c r="O55" s="334"/>
    </row>
    <row r="56" spans="1:15">
      <c r="A56" s="165"/>
      <c r="B56" s="166">
        <v>2180</v>
      </c>
      <c r="C56" s="172">
        <f>ROUND(C101*Содержание!$H$8*(1+$F$10)*(1-$F$11)*(1-$K$10),0)</f>
        <v>79805</v>
      </c>
      <c r="D56" s="172">
        <f>ROUND(D101*Содержание!$H$8*(1+$F$10)*(1-$F$11)*(1-$K$10),0)</f>
        <v>81926</v>
      </c>
      <c r="E56" s="172">
        <f>ROUND(E101*Содержание!$H$8*(1+$F$10)*(1-$F$11)*(1-$K$10),0)</f>
        <v>91310</v>
      </c>
      <c r="F56" s="172">
        <f>ROUND(F101*Содержание!$H$8*(1+$F$10)*(1-$F$11)*(1-$K$10),0)</f>
        <v>102326</v>
      </c>
      <c r="G56" s="172">
        <f>ROUND(G101*Содержание!$H$8*(1+$F$10)*(1-$F$11)*(1-$K$10),0)</f>
        <v>113587</v>
      </c>
      <c r="H56" s="165"/>
      <c r="I56" s="166">
        <v>2180</v>
      </c>
      <c r="J56" s="172">
        <f>ROUND(J101*Содержание!$H$8*(1+$F$10)*(1-$F$11)*(1-$K$10),0)</f>
        <v>87802</v>
      </c>
      <c r="K56" s="172">
        <f>ROUND(K101*Содержание!$H$8*(1+$F$10)*(1-$F$11)*(1-$K$10),0)</f>
        <v>90086</v>
      </c>
      <c r="L56" s="172">
        <f>ROUND(L101*Содержание!$H$8*(1+$F$10)*(1-$F$11)*(1-$K$10),0)</f>
        <v>100450</v>
      </c>
      <c r="M56" s="172">
        <f>ROUND(M101*Содержание!$H$8*(1+$F$10)*(1-$F$11)*(1-$K$10),0)</f>
        <v>112526</v>
      </c>
      <c r="N56" s="172">
        <f>ROUND(N101*Содержание!$H$8*(1+$F$10)*(1-$F$11)*(1-$K$10),0)</f>
        <v>124930</v>
      </c>
      <c r="O56" s="334"/>
    </row>
    <row r="57" spans="1:15">
      <c r="A57" s="165"/>
      <c r="B57" s="166">
        <v>2205</v>
      </c>
      <c r="C57" s="172">
        <f>ROUND(C102*Содержание!$H$8*(1+$F$10)*(1-$F$11)*(1-$K$10),0)</f>
        <v>80621</v>
      </c>
      <c r="D57" s="172">
        <f>ROUND(D102*Содержание!$H$8*(1+$F$10)*(1-$F$11)*(1-$K$10),0)</f>
        <v>82824</v>
      </c>
      <c r="E57" s="172">
        <f>ROUND(E102*Содержание!$H$8*(1+$F$10)*(1-$F$11)*(1-$K$10),0)</f>
        <v>92371</v>
      </c>
      <c r="F57" s="172">
        <f>ROUND(F102*Содержание!$H$8*(1+$F$10)*(1-$F$11)*(1-$K$10),0)</f>
        <v>103469</v>
      </c>
      <c r="G57" s="172">
        <f>ROUND(G102*Содержание!$H$8*(1+$F$10)*(1-$F$11)*(1-$K$10),0)</f>
        <v>114730</v>
      </c>
      <c r="H57" s="165"/>
      <c r="I57" s="166">
        <v>2205</v>
      </c>
      <c r="J57" s="172">
        <f>ROUND(J102*Содержание!$H$8*(1+$F$10)*(1-$F$11)*(1-$K$10),0)</f>
        <v>88699</v>
      </c>
      <c r="K57" s="172">
        <f>ROUND(K102*Содержание!$H$8*(1+$F$10)*(1-$F$11)*(1-$K$10),0)</f>
        <v>91147</v>
      </c>
      <c r="L57" s="172">
        <f>ROUND(L102*Содержание!$H$8*(1+$F$10)*(1-$F$11)*(1-$K$10),0)</f>
        <v>101592</v>
      </c>
      <c r="M57" s="172">
        <f>ROUND(M102*Содержание!$H$8*(1+$F$10)*(1-$F$11)*(1-$K$10),0)</f>
        <v>113832</v>
      </c>
      <c r="N57" s="172">
        <f>ROUND(N102*Содержание!$H$8*(1+$F$10)*(1-$F$11)*(1-$K$10),0)</f>
        <v>126235</v>
      </c>
      <c r="O57" s="334"/>
    </row>
    <row r="58" spans="1:15">
      <c r="A58" s="165"/>
      <c r="B58" s="166">
        <v>2230</v>
      </c>
      <c r="C58" s="172">
        <f>ROUND(C103*Содержание!$H$8*(1+$F$10)*(1-$F$11)*(1-$K$10),0)</f>
        <v>81437</v>
      </c>
      <c r="D58" s="172">
        <f>ROUND(D103*Содержание!$H$8*(1+$F$10)*(1-$F$11)*(1-$K$10),0)</f>
        <v>83722</v>
      </c>
      <c r="E58" s="172">
        <f>ROUND(E103*Содержание!$H$8*(1+$F$10)*(1-$F$11)*(1-$K$10),0)</f>
        <v>93432</v>
      </c>
      <c r="F58" s="172">
        <f>ROUND(F103*Содержание!$H$8*(1+$F$10)*(1-$F$11)*(1-$K$10),0)</f>
        <v>104611</v>
      </c>
      <c r="G58" s="172">
        <f>ROUND(G103*Содержание!$H$8*(1+$F$10)*(1-$F$11)*(1-$K$10),0)</f>
        <v>115872</v>
      </c>
      <c r="H58" s="165"/>
      <c r="I58" s="166">
        <v>2230</v>
      </c>
      <c r="J58" s="172">
        <f>ROUND(J103*Содержание!$H$8*(1+$F$10)*(1-$F$11)*(1-$K$10),0)</f>
        <v>89597</v>
      </c>
      <c r="K58" s="172">
        <f>ROUND(K103*Содержание!$H$8*(1+$F$10)*(1-$F$11)*(1-$K$10),0)</f>
        <v>92126</v>
      </c>
      <c r="L58" s="172">
        <f>ROUND(L103*Содержание!$H$8*(1+$F$10)*(1-$F$11)*(1-$K$10),0)</f>
        <v>102816</v>
      </c>
      <c r="M58" s="172">
        <f>ROUND(M103*Содержание!$H$8*(1+$F$10)*(1-$F$11)*(1-$K$10),0)</f>
        <v>115056</v>
      </c>
      <c r="N58" s="172">
        <f>ROUND(N103*Содержание!$H$8*(1+$F$10)*(1-$F$11)*(1-$K$10),0)</f>
        <v>127459</v>
      </c>
      <c r="O58" s="334"/>
    </row>
    <row r="59" spans="1:15">
      <c r="A59" s="165"/>
      <c r="B59" s="166">
        <v>2255</v>
      </c>
      <c r="C59" s="172">
        <f>ROUND(C104*Содержание!$H$8*(1+$F$10)*(1-$F$11)*(1-$K$10),0)</f>
        <v>82416</v>
      </c>
      <c r="D59" s="172">
        <f>ROUND(D104*Содержание!$H$8*(1+$F$10)*(1-$F$11)*(1-$K$10),0)</f>
        <v>84701</v>
      </c>
      <c r="E59" s="172">
        <f>ROUND(E104*Содержание!$H$8*(1+$F$10)*(1-$F$11)*(1-$K$10),0)</f>
        <v>94493</v>
      </c>
      <c r="F59" s="172">
        <f>ROUND(F104*Содержание!$H$8*(1+$F$10)*(1-$F$11)*(1-$K$10),0)</f>
        <v>105590</v>
      </c>
      <c r="G59" s="172">
        <f>ROUND(G104*Содержание!$H$8*(1+$F$10)*(1-$F$11)*(1-$K$10),0)</f>
        <v>117178</v>
      </c>
      <c r="H59" s="165"/>
      <c r="I59" s="166">
        <v>2255</v>
      </c>
      <c r="J59" s="172">
        <f>ROUND(J104*Содержание!$H$8*(1+$F$10)*(1-$F$11)*(1-$K$10),0)</f>
        <v>90658</v>
      </c>
      <c r="K59" s="172">
        <f>ROUND(K104*Содержание!$H$8*(1+$F$10)*(1-$F$11)*(1-$K$10),0)</f>
        <v>93187</v>
      </c>
      <c r="L59" s="172">
        <f>ROUND(L104*Содержание!$H$8*(1+$F$10)*(1-$F$11)*(1-$K$10),0)</f>
        <v>103958</v>
      </c>
      <c r="M59" s="172">
        <f>ROUND(M104*Содержание!$H$8*(1+$F$10)*(1-$F$11)*(1-$K$10),0)</f>
        <v>116117</v>
      </c>
      <c r="N59" s="172">
        <f>ROUND(N104*Содержание!$H$8*(1+$F$10)*(1-$F$11)*(1-$K$10),0)</f>
        <v>128928</v>
      </c>
      <c r="O59" s="334"/>
    </row>
    <row r="60" spans="1:15" ht="31.5" customHeight="1">
      <c r="A60" s="747" t="s">
        <v>517</v>
      </c>
      <c r="B60" s="747"/>
      <c r="C60" s="747"/>
      <c r="D60" s="747"/>
      <c r="E60" s="747"/>
      <c r="F60" s="747"/>
      <c r="G60" s="747"/>
      <c r="H60" s="747"/>
      <c r="I60" s="747"/>
      <c r="J60" s="747"/>
      <c r="K60" s="747"/>
      <c r="L60" s="747"/>
      <c r="M60" s="747"/>
      <c r="N60" s="747"/>
      <c r="O60" s="208"/>
    </row>
    <row r="61" spans="1:15">
      <c r="A61" s="131" t="s">
        <v>516</v>
      </c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</row>
    <row r="62" spans="1:15" ht="17.25">
      <c r="A62" s="152" t="s">
        <v>570</v>
      </c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</row>
    <row r="63" spans="1:15" hidden="1" outlineLevel="1"/>
    <row r="64" spans="1:15" hidden="1" outlineLevel="1">
      <c r="A64" s="742" t="s">
        <v>417</v>
      </c>
      <c r="B64" s="742"/>
      <c r="C64" s="742"/>
      <c r="D64" s="742"/>
      <c r="E64" s="742"/>
      <c r="F64" s="742"/>
      <c r="G64" s="742"/>
      <c r="H64" s="165"/>
      <c r="I64" s="743" t="s">
        <v>802</v>
      </c>
      <c r="J64" s="743"/>
      <c r="K64" s="743"/>
      <c r="L64" s="743"/>
      <c r="M64" s="743"/>
      <c r="N64" s="743"/>
    </row>
    <row r="65" spans="1:14" ht="15.75" hidden="1" outlineLevel="1" thickBot="1">
      <c r="A65" s="742" t="s">
        <v>418</v>
      </c>
      <c r="B65" s="742"/>
      <c r="C65" s="742"/>
      <c r="D65" s="742"/>
      <c r="E65" s="742"/>
      <c r="F65" s="742"/>
      <c r="G65" s="742"/>
      <c r="H65" s="165"/>
      <c r="I65" s="746"/>
      <c r="J65" s="746"/>
      <c r="K65" s="746"/>
      <c r="L65" s="746"/>
      <c r="M65" s="746"/>
      <c r="N65" s="746"/>
    </row>
    <row r="66" spans="1:14" hidden="1" outlineLevel="1">
      <c r="A66" s="165"/>
      <c r="B66" s="166" t="s">
        <v>111</v>
      </c>
      <c r="C66" s="166">
        <v>875</v>
      </c>
      <c r="D66" s="166">
        <v>900</v>
      </c>
      <c r="E66" s="166">
        <v>1000</v>
      </c>
      <c r="F66" s="166">
        <v>1125</v>
      </c>
      <c r="G66" s="166">
        <v>1250</v>
      </c>
      <c r="H66" s="165"/>
      <c r="I66" s="166" t="s">
        <v>111</v>
      </c>
      <c r="J66" s="166">
        <v>875</v>
      </c>
      <c r="K66" s="166">
        <v>900</v>
      </c>
      <c r="L66" s="166">
        <v>1000</v>
      </c>
      <c r="M66" s="166">
        <v>1125</v>
      </c>
      <c r="N66" s="166">
        <v>1250</v>
      </c>
    </row>
    <row r="67" spans="1:14" hidden="1" outlineLevel="1">
      <c r="A67" s="165"/>
      <c r="B67" s="166">
        <v>1895</v>
      </c>
      <c r="C67" s="172">
        <v>66173.572944915213</v>
      </c>
      <c r="D67" s="172">
        <v>68086.928059322032</v>
      </c>
      <c r="E67" s="172">
        <v>76083.812771186436</v>
      </c>
      <c r="F67" s="172">
        <v>84950.698919491508</v>
      </c>
      <c r="G67" s="172">
        <v>94907.922063559323</v>
      </c>
      <c r="H67" s="165"/>
      <c r="I67" s="166">
        <v>1895</v>
      </c>
      <c r="J67" s="172">
        <v>72790.930239406749</v>
      </c>
      <c r="K67" s="172">
        <v>74895.620865254241</v>
      </c>
      <c r="L67" s="172">
        <v>83692.194048305086</v>
      </c>
      <c r="M67" s="172">
        <v>93445.768811440663</v>
      </c>
      <c r="N67" s="172">
        <v>104398.71426991526</v>
      </c>
    </row>
    <row r="68" spans="1:14" hidden="1" outlineLevel="1">
      <c r="A68" s="165"/>
      <c r="B68" s="166">
        <v>2000</v>
      </c>
      <c r="C68" s="172">
        <v>70006.76363135592</v>
      </c>
      <c r="D68" s="172">
        <v>71983.303207627119</v>
      </c>
      <c r="E68" s="172">
        <v>79371.024902542384</v>
      </c>
      <c r="F68" s="172">
        <v>89984.394381355931</v>
      </c>
      <c r="G68" s="172">
        <v>99317.873478813533</v>
      </c>
      <c r="H68" s="165"/>
      <c r="I68" s="166">
        <v>2000</v>
      </c>
      <c r="J68" s="172">
        <v>77007.43999449152</v>
      </c>
      <c r="K68" s="172">
        <v>79181.633528389837</v>
      </c>
      <c r="L68" s="172">
        <v>87308.127392796625</v>
      </c>
      <c r="M68" s="172">
        <v>98982.833819491541</v>
      </c>
      <c r="N68" s="172">
        <v>109249.6608266949</v>
      </c>
    </row>
    <row r="69" spans="1:14" hidden="1" outlineLevel="1">
      <c r="A69" s="165"/>
      <c r="B69" s="166">
        <v>2125</v>
      </c>
      <c r="C69" s="172">
        <v>74432.916190677948</v>
      </c>
      <c r="D69" s="172">
        <v>76310.628788135597</v>
      </c>
      <c r="E69" s="172">
        <v>84950.698919491508</v>
      </c>
      <c r="F69" s="172">
        <v>95278.928262711866</v>
      </c>
      <c r="G69" s="172">
        <v>106021.9068940678</v>
      </c>
      <c r="H69" s="165"/>
      <c r="I69" s="166">
        <v>2125</v>
      </c>
      <c r="J69" s="172">
        <v>81876.207809745756</v>
      </c>
      <c r="K69" s="172">
        <v>83941.691666949162</v>
      </c>
      <c r="L69" s="172">
        <v>93445.768811440663</v>
      </c>
      <c r="M69" s="172">
        <v>104806.82108898305</v>
      </c>
      <c r="N69" s="172">
        <v>116624.09758347458</v>
      </c>
    </row>
    <row r="70" spans="1:14" hidden="1" outlineLevel="1">
      <c r="A70" s="165"/>
      <c r="B70" s="166">
        <v>2250</v>
      </c>
      <c r="C70" s="172">
        <v>78473.481521186433</v>
      </c>
      <c r="D70" s="172">
        <v>80709.239402542356</v>
      </c>
      <c r="E70" s="172">
        <v>89984.394381355931</v>
      </c>
      <c r="F70" s="172">
        <v>100521.61848305084</v>
      </c>
      <c r="G70" s="172">
        <v>111604.82113983048</v>
      </c>
      <c r="H70" s="165"/>
      <c r="I70" s="166">
        <v>2250</v>
      </c>
      <c r="J70" s="172">
        <v>86320.829673305081</v>
      </c>
      <c r="K70" s="172">
        <v>88780.163342796601</v>
      </c>
      <c r="L70" s="172">
        <v>98982.833819491541</v>
      </c>
      <c r="M70" s="172">
        <v>110573.78033135594</v>
      </c>
      <c r="N70" s="172">
        <v>122765.30325381356</v>
      </c>
    </row>
    <row r="71" spans="1:14" hidden="1" outlineLevel="1">
      <c r="A71" s="165"/>
      <c r="B71" s="204"/>
      <c r="C71" s="205"/>
      <c r="D71" s="205"/>
      <c r="E71" s="205"/>
      <c r="F71" s="205"/>
      <c r="G71" s="205"/>
      <c r="H71" s="165"/>
      <c r="I71" s="204"/>
      <c r="J71" s="205"/>
      <c r="K71" s="205"/>
      <c r="L71" s="205"/>
      <c r="M71" s="205"/>
      <c r="N71" s="205"/>
    </row>
    <row r="72" spans="1:14" hidden="1" outlineLevel="1">
      <c r="B72" s="167" t="s">
        <v>419</v>
      </c>
      <c r="C72" s="331"/>
      <c r="D72" s="331"/>
      <c r="E72" s="331"/>
      <c r="F72" s="331"/>
      <c r="G72" s="331"/>
      <c r="H72" s="331"/>
      <c r="I72" s="167" t="s">
        <v>420</v>
      </c>
      <c r="J72" s="331"/>
      <c r="K72" s="331"/>
      <c r="L72" s="331"/>
      <c r="M72" s="331"/>
      <c r="N72" s="331"/>
    </row>
    <row r="73" spans="1:14" hidden="1" outlineLevel="1">
      <c r="B73" s="166" t="s">
        <v>111</v>
      </c>
      <c r="C73" s="166">
        <v>875</v>
      </c>
      <c r="D73" s="166">
        <v>900</v>
      </c>
      <c r="E73" s="166">
        <v>1000</v>
      </c>
      <c r="F73" s="166">
        <v>1125</v>
      </c>
      <c r="G73" s="166">
        <v>1250</v>
      </c>
      <c r="H73" s="165"/>
      <c r="I73" s="166" t="s">
        <v>111</v>
      </c>
      <c r="J73" s="166">
        <v>875</v>
      </c>
      <c r="K73" s="166">
        <v>900</v>
      </c>
      <c r="L73" s="166">
        <v>1000</v>
      </c>
      <c r="M73" s="166">
        <v>1125</v>
      </c>
      <c r="N73" s="166">
        <v>1250</v>
      </c>
    </row>
    <row r="74" spans="1:14" hidden="1" outlineLevel="1">
      <c r="B74" s="166">
        <v>1975</v>
      </c>
      <c r="C74" s="206">
        <v>72624</v>
      </c>
      <c r="D74" s="206">
        <v>74664</v>
      </c>
      <c r="E74" s="206">
        <v>82252.800000000003</v>
      </c>
      <c r="F74" s="206">
        <v>93350.399999999994</v>
      </c>
      <c r="G74" s="206">
        <v>102897.59999999999</v>
      </c>
      <c r="H74" s="165"/>
      <c r="I74" s="166">
        <v>1975</v>
      </c>
      <c r="J74" s="206">
        <v>79886.399999999994</v>
      </c>
      <c r="K74" s="206">
        <v>82171.199999999997</v>
      </c>
      <c r="L74" s="206">
        <v>90494.399999999994</v>
      </c>
      <c r="M74" s="206">
        <v>102652.8</v>
      </c>
      <c r="N74" s="206">
        <v>113179.2</v>
      </c>
    </row>
    <row r="75" spans="1:14" hidden="1" outlineLevel="1">
      <c r="B75" s="166">
        <v>2000</v>
      </c>
      <c r="C75" s="206">
        <v>73521.599999999991</v>
      </c>
      <c r="D75" s="206">
        <v>75561.599999999991</v>
      </c>
      <c r="E75" s="206">
        <v>83395.199999999997</v>
      </c>
      <c r="F75" s="206">
        <v>94492.800000000003</v>
      </c>
      <c r="G75" s="206">
        <v>104284.8</v>
      </c>
      <c r="H75" s="165"/>
      <c r="I75" s="166">
        <v>2000</v>
      </c>
      <c r="J75" s="206">
        <v>80865.599999999991</v>
      </c>
      <c r="K75" s="206">
        <v>83150.399999999994</v>
      </c>
      <c r="L75" s="206">
        <v>91718.399999999994</v>
      </c>
      <c r="M75" s="206">
        <v>103958.39999999999</v>
      </c>
      <c r="N75" s="206">
        <v>114729.59999999999</v>
      </c>
    </row>
    <row r="76" spans="1:14" hidden="1" outlineLevel="1">
      <c r="B76" s="166">
        <v>2025</v>
      </c>
      <c r="C76" s="206">
        <v>74419.199999999997</v>
      </c>
      <c r="D76" s="206">
        <v>76459.199999999997</v>
      </c>
      <c r="E76" s="206">
        <v>84537.599999999991</v>
      </c>
      <c r="F76" s="206">
        <v>95635.199999999997</v>
      </c>
      <c r="G76" s="206">
        <v>105672</v>
      </c>
      <c r="H76" s="165"/>
      <c r="I76" s="166">
        <v>2025</v>
      </c>
      <c r="J76" s="206">
        <v>81844.800000000003</v>
      </c>
      <c r="K76" s="206">
        <v>84129.599999999991</v>
      </c>
      <c r="L76" s="206">
        <v>93024</v>
      </c>
      <c r="M76" s="206">
        <v>105182.39999999999</v>
      </c>
      <c r="N76" s="206">
        <v>116280</v>
      </c>
    </row>
    <row r="77" spans="1:14" hidden="1" outlineLevel="1">
      <c r="B77" s="166">
        <v>2050</v>
      </c>
      <c r="C77" s="206">
        <v>75316.800000000003</v>
      </c>
      <c r="D77" s="206">
        <v>77356.800000000003</v>
      </c>
      <c r="E77" s="206">
        <v>85680</v>
      </c>
      <c r="F77" s="206">
        <v>96777.599999999991</v>
      </c>
      <c r="G77" s="206">
        <v>107059.2</v>
      </c>
      <c r="H77" s="165"/>
      <c r="I77" s="166">
        <v>2050</v>
      </c>
      <c r="J77" s="206">
        <v>82824</v>
      </c>
      <c r="K77" s="206">
        <v>85108.800000000003</v>
      </c>
      <c r="L77" s="206">
        <v>94248</v>
      </c>
      <c r="M77" s="206">
        <v>106488</v>
      </c>
      <c r="N77" s="206">
        <v>117748.8</v>
      </c>
    </row>
    <row r="78" spans="1:14" hidden="1" outlineLevel="1">
      <c r="B78" s="166">
        <v>2075</v>
      </c>
      <c r="C78" s="206">
        <v>76214.399999999994</v>
      </c>
      <c r="D78" s="206">
        <v>78254.399999999994</v>
      </c>
      <c r="E78" s="206">
        <v>86822.399999999994</v>
      </c>
      <c r="F78" s="206">
        <v>97920</v>
      </c>
      <c r="G78" s="206">
        <v>108446.39999999999</v>
      </c>
      <c r="H78" s="165"/>
      <c r="I78" s="166">
        <v>2075</v>
      </c>
      <c r="J78" s="206">
        <v>83803.199999999997</v>
      </c>
      <c r="K78" s="206">
        <v>86088</v>
      </c>
      <c r="L78" s="206">
        <v>95472</v>
      </c>
      <c r="M78" s="206">
        <v>107712</v>
      </c>
      <c r="N78" s="206">
        <v>119299.2</v>
      </c>
    </row>
    <row r="79" spans="1:14" hidden="1" outlineLevel="1">
      <c r="B79" s="166">
        <v>2100</v>
      </c>
      <c r="C79" s="206">
        <v>77112</v>
      </c>
      <c r="D79" s="206">
        <v>79152</v>
      </c>
      <c r="E79" s="206">
        <v>87964.800000000003</v>
      </c>
      <c r="F79" s="206">
        <v>99062.399999999994</v>
      </c>
      <c r="G79" s="206">
        <v>109833.59999999999</v>
      </c>
      <c r="H79" s="165"/>
      <c r="I79" s="166">
        <v>2100</v>
      </c>
      <c r="J79" s="206">
        <v>84864</v>
      </c>
      <c r="K79" s="206">
        <v>87067.199999999997</v>
      </c>
      <c r="L79" s="206">
        <v>96777.599999999991</v>
      </c>
      <c r="M79" s="206">
        <v>108936</v>
      </c>
      <c r="N79" s="206">
        <v>120849.59999999999</v>
      </c>
    </row>
    <row r="80" spans="1:14" hidden="1" outlineLevel="1">
      <c r="B80" s="166">
        <v>2125</v>
      </c>
      <c r="C80" s="206">
        <v>78172.800000000003</v>
      </c>
      <c r="D80" s="206">
        <v>80131.199999999997</v>
      </c>
      <c r="E80" s="206">
        <v>89188.800000000003</v>
      </c>
      <c r="F80" s="206">
        <v>100041.59999999999</v>
      </c>
      <c r="G80" s="206">
        <v>111302.39999999999</v>
      </c>
      <c r="H80" s="165"/>
      <c r="I80" s="166">
        <v>2125</v>
      </c>
      <c r="J80" s="206">
        <v>86006.399999999994</v>
      </c>
      <c r="K80" s="206">
        <v>88128</v>
      </c>
      <c r="L80" s="206">
        <v>98083.199999999997</v>
      </c>
      <c r="M80" s="206">
        <v>110078.39999999999</v>
      </c>
      <c r="N80" s="206">
        <v>122400</v>
      </c>
    </row>
    <row r="81" spans="2:14" hidden="1" outlineLevel="1">
      <c r="B81" s="166">
        <v>2150</v>
      </c>
      <c r="C81" s="206">
        <v>78988.800000000003</v>
      </c>
      <c r="D81" s="206">
        <v>81028.800000000003</v>
      </c>
      <c r="E81" s="206">
        <v>90249.599999999991</v>
      </c>
      <c r="F81" s="206">
        <v>101184</v>
      </c>
      <c r="G81" s="206">
        <v>112444.8</v>
      </c>
      <c r="H81" s="165"/>
      <c r="I81" s="166">
        <v>2150</v>
      </c>
      <c r="J81" s="206">
        <v>86904</v>
      </c>
      <c r="K81" s="206">
        <v>89107.199999999997</v>
      </c>
      <c r="L81" s="206">
        <v>99307.199999999997</v>
      </c>
      <c r="M81" s="206">
        <v>111302.39999999999</v>
      </c>
      <c r="N81" s="206">
        <v>123705.59999999999</v>
      </c>
    </row>
    <row r="82" spans="2:14" hidden="1" outlineLevel="1">
      <c r="B82" s="166">
        <v>2175</v>
      </c>
      <c r="C82" s="206">
        <v>79804.800000000003</v>
      </c>
      <c r="D82" s="206">
        <v>81926.399999999994</v>
      </c>
      <c r="E82" s="206">
        <v>91310.399999999994</v>
      </c>
      <c r="F82" s="206">
        <v>102326.39999999999</v>
      </c>
      <c r="G82" s="206">
        <v>113587.2</v>
      </c>
      <c r="H82" s="165"/>
      <c r="I82" s="166">
        <v>2175</v>
      </c>
      <c r="J82" s="206">
        <v>87801.599999999991</v>
      </c>
      <c r="K82" s="206">
        <v>90086.399999999994</v>
      </c>
      <c r="L82" s="206">
        <v>100449.59999999999</v>
      </c>
      <c r="M82" s="206">
        <v>112526.39999999999</v>
      </c>
      <c r="N82" s="206">
        <v>124929.59999999999</v>
      </c>
    </row>
    <row r="83" spans="2:14" hidden="1" outlineLevel="1">
      <c r="B83" s="166">
        <v>2200</v>
      </c>
      <c r="C83" s="206">
        <v>80620.800000000003</v>
      </c>
      <c r="D83" s="206">
        <v>82824</v>
      </c>
      <c r="E83" s="206">
        <v>92371.199999999997</v>
      </c>
      <c r="F83" s="206">
        <v>103468.8</v>
      </c>
      <c r="G83" s="206">
        <v>114729.59999999999</v>
      </c>
      <c r="H83" s="165"/>
      <c r="I83" s="166">
        <v>2200</v>
      </c>
      <c r="J83" s="206">
        <v>88699.199999999997</v>
      </c>
      <c r="K83" s="206">
        <v>91147.199999999997</v>
      </c>
      <c r="L83" s="206">
        <v>101592</v>
      </c>
      <c r="M83" s="206">
        <v>113832</v>
      </c>
      <c r="N83" s="206">
        <v>126235.2</v>
      </c>
    </row>
    <row r="84" spans="2:14" hidden="1" outlineLevel="1">
      <c r="B84" s="166">
        <v>2225</v>
      </c>
      <c r="C84" s="206">
        <v>81436.800000000003</v>
      </c>
      <c r="D84" s="206">
        <v>83721.599999999991</v>
      </c>
      <c r="E84" s="206">
        <v>93432</v>
      </c>
      <c r="F84" s="206">
        <v>104611.2</v>
      </c>
      <c r="G84" s="206">
        <v>115872</v>
      </c>
      <c r="H84" s="165"/>
      <c r="I84" s="166">
        <v>2225</v>
      </c>
      <c r="J84" s="206">
        <v>89596.800000000003</v>
      </c>
      <c r="K84" s="206">
        <v>92126.399999999994</v>
      </c>
      <c r="L84" s="206">
        <v>102816</v>
      </c>
      <c r="M84" s="206">
        <v>115056</v>
      </c>
      <c r="N84" s="206">
        <v>127459.2</v>
      </c>
    </row>
    <row r="85" spans="2:14" hidden="1" outlineLevel="1">
      <c r="B85" s="166">
        <v>2250</v>
      </c>
      <c r="C85" s="206">
        <v>82416</v>
      </c>
      <c r="D85" s="206">
        <v>84700.800000000003</v>
      </c>
      <c r="E85" s="206">
        <v>94492.800000000003</v>
      </c>
      <c r="F85" s="206">
        <v>105590.39999999999</v>
      </c>
      <c r="G85" s="206">
        <v>117177.59999999999</v>
      </c>
      <c r="H85" s="165"/>
      <c r="I85" s="166">
        <v>2250</v>
      </c>
      <c r="J85" s="206">
        <v>90657.599999999991</v>
      </c>
      <c r="K85" s="206">
        <v>93187.199999999997</v>
      </c>
      <c r="L85" s="206">
        <v>103958.39999999999</v>
      </c>
      <c r="M85" s="206">
        <v>116116.8</v>
      </c>
      <c r="N85" s="206">
        <v>128928</v>
      </c>
    </row>
    <row r="86" spans="2:14" hidden="1" outlineLevel="1">
      <c r="B86" s="166">
        <v>2275</v>
      </c>
      <c r="C86" s="206">
        <v>83395.199999999997</v>
      </c>
      <c r="D86" s="206">
        <v>85680</v>
      </c>
      <c r="E86" s="206">
        <v>95553.599999999991</v>
      </c>
      <c r="F86" s="206">
        <v>106569.59999999999</v>
      </c>
      <c r="G86" s="206">
        <v>118483.2</v>
      </c>
      <c r="H86" s="165"/>
      <c r="I86" s="166">
        <v>2275</v>
      </c>
      <c r="J86" s="206">
        <v>91718.399999999994</v>
      </c>
      <c r="K86" s="206">
        <v>94248</v>
      </c>
      <c r="L86" s="206">
        <v>105100.8</v>
      </c>
      <c r="M86" s="206">
        <v>117259.2</v>
      </c>
      <c r="N86" s="206">
        <v>130315.2</v>
      </c>
    </row>
    <row r="87" spans="2:14" hidden="1" outlineLevel="1">
      <c r="B87" s="166">
        <v>2300</v>
      </c>
      <c r="C87" s="206">
        <v>84374.399999999994</v>
      </c>
      <c r="D87" s="206">
        <v>86659.199999999997</v>
      </c>
      <c r="E87" s="206">
        <v>96614.399999999994</v>
      </c>
      <c r="F87" s="206">
        <v>107548.8</v>
      </c>
      <c r="G87" s="206">
        <v>119788.8</v>
      </c>
      <c r="H87" s="165"/>
      <c r="I87" s="166">
        <v>2300</v>
      </c>
      <c r="J87" s="206">
        <v>92779.199999999997</v>
      </c>
      <c r="K87" s="206">
        <v>95308.800000000003</v>
      </c>
      <c r="L87" s="206">
        <v>106243.2</v>
      </c>
      <c r="M87" s="206">
        <v>118320</v>
      </c>
      <c r="N87" s="206">
        <v>131784</v>
      </c>
    </row>
    <row r="88" spans="2:14" hidden="1" outlineLevel="1"/>
    <row r="89" spans="2:14" hidden="1" outlineLevel="1">
      <c r="B89" s="167" t="s">
        <v>419</v>
      </c>
      <c r="I89" s="167" t="s">
        <v>420</v>
      </c>
    </row>
    <row r="90" spans="2:14" hidden="1" outlineLevel="1">
      <c r="B90" s="166" t="s">
        <v>111</v>
      </c>
      <c r="C90" s="166">
        <v>875</v>
      </c>
      <c r="D90" s="166">
        <v>900</v>
      </c>
      <c r="E90" s="166">
        <v>1000</v>
      </c>
      <c r="F90" s="166">
        <v>1125</v>
      </c>
      <c r="G90" s="166">
        <v>1250</v>
      </c>
      <c r="I90" s="166" t="s">
        <v>111</v>
      </c>
      <c r="J90" s="166">
        <v>875</v>
      </c>
      <c r="K90" s="166">
        <v>900</v>
      </c>
      <c r="L90" s="166">
        <v>1000</v>
      </c>
      <c r="M90" s="166">
        <v>1125</v>
      </c>
      <c r="N90" s="166">
        <v>1250</v>
      </c>
    </row>
    <row r="91" spans="2:14" hidden="1" outlineLevel="1">
      <c r="B91" s="166">
        <v>1930</v>
      </c>
      <c r="C91" s="172">
        <v>70828.800000000003</v>
      </c>
      <c r="D91" s="172">
        <v>72868.800000000003</v>
      </c>
      <c r="E91" s="172">
        <v>79968</v>
      </c>
      <c r="F91" s="172">
        <v>91065.599999999991</v>
      </c>
      <c r="G91" s="172">
        <v>100123.2</v>
      </c>
      <c r="I91" s="166">
        <v>1930</v>
      </c>
      <c r="J91" s="172">
        <v>77928</v>
      </c>
      <c r="K91" s="172">
        <v>80131.199999999997</v>
      </c>
      <c r="L91" s="172">
        <v>87964.800000000003</v>
      </c>
      <c r="M91" s="172">
        <v>100204.8</v>
      </c>
      <c r="N91" s="172">
        <v>110160</v>
      </c>
    </row>
    <row r="92" spans="2:14" hidden="1" outlineLevel="1">
      <c r="B92" s="166">
        <v>1955</v>
      </c>
      <c r="C92" s="172">
        <v>71726.399999999994</v>
      </c>
      <c r="D92" s="172">
        <v>73766.399999999994</v>
      </c>
      <c r="E92" s="172">
        <v>81110.399999999994</v>
      </c>
      <c r="F92" s="172">
        <v>92208</v>
      </c>
      <c r="G92" s="172">
        <v>101510.39999999999</v>
      </c>
      <c r="I92" s="166">
        <v>1955</v>
      </c>
      <c r="J92" s="172">
        <v>78907.199999999997</v>
      </c>
      <c r="K92" s="172">
        <v>81110.399999999994</v>
      </c>
      <c r="L92" s="172">
        <v>89188.800000000003</v>
      </c>
      <c r="M92" s="172">
        <v>101428.8</v>
      </c>
      <c r="N92" s="172">
        <v>111628.8</v>
      </c>
    </row>
    <row r="93" spans="2:14" hidden="1" outlineLevel="1">
      <c r="B93" s="166">
        <v>1980</v>
      </c>
      <c r="C93" s="172">
        <v>72624</v>
      </c>
      <c r="D93" s="172">
        <v>74664</v>
      </c>
      <c r="E93" s="172">
        <v>82252.800000000003</v>
      </c>
      <c r="F93" s="172">
        <v>93350.399999999994</v>
      </c>
      <c r="G93" s="172">
        <v>102897.59999999999</v>
      </c>
      <c r="I93" s="166">
        <v>1980</v>
      </c>
      <c r="J93" s="172">
        <v>79886.399999999994</v>
      </c>
      <c r="K93" s="172">
        <v>82171.199999999997</v>
      </c>
      <c r="L93" s="172">
        <v>90494.399999999994</v>
      </c>
      <c r="M93" s="172">
        <v>102652.8</v>
      </c>
      <c r="N93" s="172">
        <v>113179.2</v>
      </c>
    </row>
    <row r="94" spans="2:14" hidden="1" outlineLevel="1">
      <c r="B94" s="166">
        <v>2005</v>
      </c>
      <c r="C94" s="172">
        <v>73521.599999999991</v>
      </c>
      <c r="D94" s="172">
        <v>75561.599999999991</v>
      </c>
      <c r="E94" s="172">
        <v>83395.199999999997</v>
      </c>
      <c r="F94" s="172">
        <v>94492.800000000003</v>
      </c>
      <c r="G94" s="172">
        <v>104284.8</v>
      </c>
      <c r="I94" s="166">
        <v>2005</v>
      </c>
      <c r="J94" s="172">
        <v>80865.599999999991</v>
      </c>
      <c r="K94" s="172">
        <v>83150.399999999994</v>
      </c>
      <c r="L94" s="172">
        <v>91718.399999999994</v>
      </c>
      <c r="M94" s="172">
        <v>103958.39999999999</v>
      </c>
      <c r="N94" s="172">
        <v>114729.59999999999</v>
      </c>
    </row>
    <row r="95" spans="2:14" hidden="1" outlineLevel="1">
      <c r="B95" s="166">
        <v>2030</v>
      </c>
      <c r="C95" s="172">
        <v>74419.199999999997</v>
      </c>
      <c r="D95" s="172">
        <v>76459.199999999997</v>
      </c>
      <c r="E95" s="172">
        <v>84537.599999999991</v>
      </c>
      <c r="F95" s="172">
        <v>95635.199999999997</v>
      </c>
      <c r="G95" s="172">
        <v>105672</v>
      </c>
      <c r="I95" s="166">
        <v>2030</v>
      </c>
      <c r="J95" s="172">
        <v>81844.800000000003</v>
      </c>
      <c r="K95" s="172">
        <v>84129.599999999991</v>
      </c>
      <c r="L95" s="172">
        <v>93024</v>
      </c>
      <c r="M95" s="172">
        <v>105182.39999999999</v>
      </c>
      <c r="N95" s="172">
        <v>116280</v>
      </c>
    </row>
    <row r="96" spans="2:14" hidden="1" outlineLevel="1">
      <c r="B96" s="166">
        <v>2055</v>
      </c>
      <c r="C96" s="172">
        <v>75316.800000000003</v>
      </c>
      <c r="D96" s="172">
        <v>77356.800000000003</v>
      </c>
      <c r="E96" s="172">
        <v>85680</v>
      </c>
      <c r="F96" s="172">
        <v>96777.599999999991</v>
      </c>
      <c r="G96" s="172">
        <v>107059.2</v>
      </c>
      <c r="I96" s="166">
        <v>2055</v>
      </c>
      <c r="J96" s="172">
        <v>82824</v>
      </c>
      <c r="K96" s="172">
        <v>85108.800000000003</v>
      </c>
      <c r="L96" s="172">
        <v>94248</v>
      </c>
      <c r="M96" s="172">
        <v>106488</v>
      </c>
      <c r="N96" s="172">
        <v>117748.8</v>
      </c>
    </row>
    <row r="97" spans="2:14" hidden="1" outlineLevel="1">
      <c r="B97" s="166">
        <v>2080</v>
      </c>
      <c r="C97" s="172">
        <v>76214.399999999994</v>
      </c>
      <c r="D97" s="172">
        <v>78254.399999999994</v>
      </c>
      <c r="E97" s="172">
        <v>86822.399999999994</v>
      </c>
      <c r="F97" s="172">
        <v>97920</v>
      </c>
      <c r="G97" s="172">
        <v>108446.39999999999</v>
      </c>
      <c r="I97" s="166">
        <v>2080</v>
      </c>
      <c r="J97" s="172">
        <v>83803.199999999997</v>
      </c>
      <c r="K97" s="172">
        <v>86088</v>
      </c>
      <c r="L97" s="172">
        <v>95472</v>
      </c>
      <c r="M97" s="172">
        <v>107712</v>
      </c>
      <c r="N97" s="172">
        <v>119299.2</v>
      </c>
    </row>
    <row r="98" spans="2:14" hidden="1" outlineLevel="1">
      <c r="B98" s="166">
        <v>2105</v>
      </c>
      <c r="C98" s="172">
        <v>77112</v>
      </c>
      <c r="D98" s="172">
        <v>79152</v>
      </c>
      <c r="E98" s="172">
        <v>87964.800000000003</v>
      </c>
      <c r="F98" s="172">
        <v>99062.399999999994</v>
      </c>
      <c r="G98" s="172">
        <v>109833.59999999999</v>
      </c>
      <c r="I98" s="166">
        <v>2105</v>
      </c>
      <c r="J98" s="172">
        <v>84864</v>
      </c>
      <c r="K98" s="172">
        <v>87067.199999999997</v>
      </c>
      <c r="L98" s="172">
        <v>96777.599999999991</v>
      </c>
      <c r="M98" s="172">
        <v>108936</v>
      </c>
      <c r="N98" s="172">
        <v>120849.59999999999</v>
      </c>
    </row>
    <row r="99" spans="2:14" hidden="1" outlineLevel="1">
      <c r="B99" s="166">
        <v>2130</v>
      </c>
      <c r="C99" s="172">
        <v>78172.800000000003</v>
      </c>
      <c r="D99" s="172">
        <v>80131.199999999997</v>
      </c>
      <c r="E99" s="172">
        <v>89188.800000000003</v>
      </c>
      <c r="F99" s="172">
        <v>100041.59999999999</v>
      </c>
      <c r="G99" s="172">
        <v>111302.39999999999</v>
      </c>
      <c r="I99" s="166">
        <v>2130</v>
      </c>
      <c r="J99" s="172">
        <v>86006.399999999994</v>
      </c>
      <c r="K99" s="172">
        <v>88128</v>
      </c>
      <c r="L99" s="172">
        <v>98083.199999999997</v>
      </c>
      <c r="M99" s="172">
        <v>110078.39999999999</v>
      </c>
      <c r="N99" s="172">
        <v>122400</v>
      </c>
    </row>
    <row r="100" spans="2:14" hidden="1" outlineLevel="1">
      <c r="B100" s="166">
        <v>2155</v>
      </c>
      <c r="C100" s="172">
        <v>78988.800000000003</v>
      </c>
      <c r="D100" s="172">
        <v>81028.800000000003</v>
      </c>
      <c r="E100" s="172">
        <v>90249.599999999991</v>
      </c>
      <c r="F100" s="172">
        <v>101184</v>
      </c>
      <c r="G100" s="172">
        <v>112444.8</v>
      </c>
      <c r="I100" s="166">
        <v>2155</v>
      </c>
      <c r="J100" s="172">
        <v>86904</v>
      </c>
      <c r="K100" s="172">
        <v>89107.199999999997</v>
      </c>
      <c r="L100" s="172">
        <v>99307.199999999997</v>
      </c>
      <c r="M100" s="172">
        <v>111302.39999999999</v>
      </c>
      <c r="N100" s="172">
        <v>123705.59999999999</v>
      </c>
    </row>
    <row r="101" spans="2:14" hidden="1" outlineLevel="1">
      <c r="B101" s="166">
        <v>2180</v>
      </c>
      <c r="C101" s="172">
        <v>79804.800000000003</v>
      </c>
      <c r="D101" s="172">
        <v>81926.399999999994</v>
      </c>
      <c r="E101" s="172">
        <v>91310.399999999994</v>
      </c>
      <c r="F101" s="172">
        <v>102326.39999999999</v>
      </c>
      <c r="G101" s="172">
        <v>113587.2</v>
      </c>
      <c r="I101" s="166">
        <v>2180</v>
      </c>
      <c r="J101" s="172">
        <v>87801.599999999991</v>
      </c>
      <c r="K101" s="172">
        <v>90086.399999999994</v>
      </c>
      <c r="L101" s="172">
        <v>100449.59999999999</v>
      </c>
      <c r="M101" s="172">
        <v>112526.39999999999</v>
      </c>
      <c r="N101" s="172">
        <v>124929.59999999999</v>
      </c>
    </row>
    <row r="102" spans="2:14" hidden="1" outlineLevel="1">
      <c r="B102" s="166">
        <v>2205</v>
      </c>
      <c r="C102" s="172">
        <v>80620.800000000003</v>
      </c>
      <c r="D102" s="172">
        <v>82824</v>
      </c>
      <c r="E102" s="172">
        <v>92371.199999999997</v>
      </c>
      <c r="F102" s="172">
        <v>103468.8</v>
      </c>
      <c r="G102" s="172">
        <v>114729.59999999999</v>
      </c>
      <c r="I102" s="166">
        <v>2205</v>
      </c>
      <c r="J102" s="172">
        <v>88699.199999999997</v>
      </c>
      <c r="K102" s="172">
        <v>91147.199999999997</v>
      </c>
      <c r="L102" s="172">
        <v>101592</v>
      </c>
      <c r="M102" s="172">
        <v>113832</v>
      </c>
      <c r="N102" s="172">
        <v>126235.2</v>
      </c>
    </row>
    <row r="103" spans="2:14" hidden="1" outlineLevel="1">
      <c r="B103" s="166">
        <v>2230</v>
      </c>
      <c r="C103" s="172">
        <v>81436.800000000003</v>
      </c>
      <c r="D103" s="172">
        <v>83721.599999999991</v>
      </c>
      <c r="E103" s="172">
        <v>93432</v>
      </c>
      <c r="F103" s="172">
        <v>104611.2</v>
      </c>
      <c r="G103" s="172">
        <v>115872</v>
      </c>
      <c r="I103" s="166">
        <v>2230</v>
      </c>
      <c r="J103" s="172">
        <v>89596.800000000003</v>
      </c>
      <c r="K103" s="172">
        <v>92126.399999999994</v>
      </c>
      <c r="L103" s="172">
        <v>102816</v>
      </c>
      <c r="M103" s="172">
        <v>115056</v>
      </c>
      <c r="N103" s="172">
        <v>127459.2</v>
      </c>
    </row>
    <row r="104" spans="2:14" hidden="1" outlineLevel="1">
      <c r="B104" s="166">
        <v>2255</v>
      </c>
      <c r="C104" s="172">
        <v>82416</v>
      </c>
      <c r="D104" s="172">
        <v>84700.800000000003</v>
      </c>
      <c r="E104" s="172">
        <v>94492.800000000003</v>
      </c>
      <c r="F104" s="172">
        <v>105590.39999999999</v>
      </c>
      <c r="G104" s="172">
        <v>117177.59999999999</v>
      </c>
      <c r="I104" s="166">
        <v>2255</v>
      </c>
      <c r="J104" s="172">
        <v>90657.599999999991</v>
      </c>
      <c r="K104" s="172">
        <v>93187.199999999997</v>
      </c>
      <c r="L104" s="172">
        <v>103958.39999999999</v>
      </c>
      <c r="M104" s="172">
        <v>116116.8</v>
      </c>
      <c r="N104" s="172">
        <v>128928</v>
      </c>
    </row>
    <row r="105" spans="2:14" collapsed="1"/>
  </sheetData>
  <mergeCells count="16">
    <mergeCell ref="A25:O25"/>
    <mergeCell ref="A60:N60"/>
    <mergeCell ref="A64:G64"/>
    <mergeCell ref="I64:N65"/>
    <mergeCell ref="A65:G65"/>
    <mergeCell ref="A43:N43"/>
    <mergeCell ref="A13:O13"/>
    <mergeCell ref="A14:G14"/>
    <mergeCell ref="I14:N15"/>
    <mergeCell ref="A15:G15"/>
    <mergeCell ref="A24:O24"/>
    <mergeCell ref="A1:D1"/>
    <mergeCell ref="A2:O2"/>
    <mergeCell ref="A3:N3"/>
    <mergeCell ref="A4:O4"/>
    <mergeCell ref="A12:O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Y195"/>
  <sheetViews>
    <sheetView showGridLines="0" view="pageBreakPreview" zoomScaleNormal="100" zoomScaleSheetLayoutView="100" workbookViewId="0">
      <pane ySplit="11" topLeftCell="A12" activePane="bottomLeft" state="frozen"/>
      <selection pane="bottomLeft" activeCell="Y5" sqref="Y5"/>
    </sheetView>
  </sheetViews>
  <sheetFormatPr defaultRowHeight="12.75" outlineLevelCol="1"/>
  <cols>
    <col min="1" max="2" width="3.7109375" style="117" customWidth="1"/>
    <col min="3" max="3" width="2.5703125" style="117" customWidth="1"/>
    <col min="4" max="5" width="3.7109375" style="117" customWidth="1"/>
    <col min="6" max="6" width="2.7109375" style="117" customWidth="1"/>
    <col min="7" max="11" width="3.7109375" style="117" customWidth="1"/>
    <col min="12" max="12" width="2.85546875" style="117" customWidth="1"/>
    <col min="13" max="13" width="6.85546875" style="117" customWidth="1"/>
    <col min="14" max="14" width="7" style="117" customWidth="1"/>
    <col min="15" max="15" width="4.42578125" style="117" customWidth="1"/>
    <col min="16" max="16" width="4.28515625" style="117" customWidth="1"/>
    <col min="17" max="17" width="5" style="117" customWidth="1"/>
    <col min="18" max="18" width="12.5703125" style="117" customWidth="1"/>
    <col min="19" max="19" width="4.85546875" style="117" customWidth="1"/>
    <col min="20" max="20" width="65.42578125" style="117" customWidth="1"/>
    <col min="21" max="21" width="11.5703125" style="117" customWidth="1"/>
    <col min="22" max="22" width="13" style="117" customWidth="1"/>
    <col min="23" max="23" width="9.140625" style="160" hidden="1" customWidth="1" outlineLevel="1"/>
    <col min="24" max="24" width="9.140625" style="117" hidden="1" customWidth="1" outlineLevel="1"/>
    <col min="25" max="25" width="9.140625" style="117" collapsed="1"/>
    <col min="26" max="16384" width="9.140625" style="117"/>
  </cols>
  <sheetData>
    <row r="1" spans="1:23" ht="16.5" customHeight="1" thickBot="1">
      <c r="A1" s="575" t="s">
        <v>66</v>
      </c>
      <c r="B1" s="575"/>
      <c r="C1" s="575"/>
      <c r="D1" s="575"/>
      <c r="E1" s="575"/>
      <c r="F1" s="575"/>
      <c r="G1" s="575"/>
      <c r="H1" s="118"/>
      <c r="I1" s="118"/>
      <c r="J1" s="118"/>
      <c r="K1" s="118"/>
      <c r="L1" s="450" t="s">
        <v>495</v>
      </c>
      <c r="M1" s="450"/>
      <c r="N1" s="450"/>
      <c r="O1" s="450"/>
      <c r="P1" s="450"/>
      <c r="Q1" s="450"/>
      <c r="R1" s="450"/>
      <c r="S1" s="450">
        <f>Содержание!H9</f>
        <v>0</v>
      </c>
      <c r="T1" s="450" t="s">
        <v>919</v>
      </c>
      <c r="U1" s="450">
        <v>0.06</v>
      </c>
      <c r="V1" s="266"/>
    </row>
    <row r="2" spans="1:23" ht="14.25" customHeight="1" thickBot="1">
      <c r="L2" s="190" t="s">
        <v>498</v>
      </c>
      <c r="S2" s="163">
        <f>Содержание!Q11</f>
        <v>0</v>
      </c>
      <c r="T2" s="450" t="s">
        <v>629</v>
      </c>
      <c r="U2" s="450">
        <v>0.1</v>
      </c>
      <c r="V2" s="266"/>
    </row>
    <row r="3" spans="1:23" ht="16.5" customHeight="1">
      <c r="A3" s="791" t="s">
        <v>602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  <c r="S3" s="791"/>
      <c r="T3" s="791"/>
      <c r="U3" s="791"/>
      <c r="V3" s="791"/>
    </row>
    <row r="4" spans="1:23" s="119" customFormat="1" ht="12" customHeight="1" thickBot="1">
      <c r="A4" s="793" t="s">
        <v>297</v>
      </c>
      <c r="B4" s="793"/>
      <c r="C4" s="793"/>
      <c r="D4" s="793"/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793"/>
      <c r="W4" s="161"/>
    </row>
    <row r="5" spans="1:23" s="119" customFormat="1" ht="23.25" customHeight="1" thickBot="1">
      <c r="A5" s="794" t="s">
        <v>916</v>
      </c>
      <c r="B5" s="795"/>
      <c r="C5" s="795"/>
      <c r="D5" s="795"/>
      <c r="E5" s="795"/>
      <c r="F5" s="796"/>
      <c r="G5" s="795" t="s">
        <v>917</v>
      </c>
      <c r="H5" s="795"/>
      <c r="I5" s="795"/>
      <c r="J5" s="795"/>
      <c r="K5" s="795"/>
      <c r="L5" s="795"/>
      <c r="M5" s="797" t="s">
        <v>389</v>
      </c>
      <c r="N5" s="798"/>
      <c r="O5" s="797" t="s">
        <v>388</v>
      </c>
      <c r="P5" s="801"/>
      <c r="Q5" s="801"/>
      <c r="R5" s="803" t="s">
        <v>298</v>
      </c>
      <c r="S5" s="806" t="s">
        <v>299</v>
      </c>
      <c r="T5" s="775" t="s">
        <v>300</v>
      </c>
      <c r="U5" s="809" t="s">
        <v>928</v>
      </c>
      <c r="V5" s="809" t="s">
        <v>630</v>
      </c>
      <c r="W5" s="161"/>
    </row>
    <row r="6" spans="1:23" s="121" customFormat="1" ht="20.25" customHeight="1" thickBot="1">
      <c r="A6" s="812" t="s">
        <v>387</v>
      </c>
      <c r="B6" s="813"/>
      <c r="C6" s="814"/>
      <c r="D6" s="815" t="s">
        <v>397</v>
      </c>
      <c r="E6" s="816"/>
      <c r="F6" s="817"/>
      <c r="G6" s="812" t="s">
        <v>387</v>
      </c>
      <c r="H6" s="813"/>
      <c r="I6" s="814"/>
      <c r="J6" s="815" t="s">
        <v>397</v>
      </c>
      <c r="K6" s="816"/>
      <c r="L6" s="816"/>
      <c r="M6" s="799"/>
      <c r="N6" s="800"/>
      <c r="O6" s="799"/>
      <c r="P6" s="802"/>
      <c r="Q6" s="802"/>
      <c r="R6" s="804"/>
      <c r="S6" s="807"/>
      <c r="T6" s="776"/>
      <c r="U6" s="810"/>
      <c r="V6" s="810"/>
      <c r="W6" s="162"/>
    </row>
    <row r="7" spans="1:23" s="121" customFormat="1" ht="9.75" customHeight="1">
      <c r="A7" s="783" t="s">
        <v>301</v>
      </c>
      <c r="B7" s="766" t="s">
        <v>918</v>
      </c>
      <c r="C7" s="785" t="s">
        <v>7</v>
      </c>
      <c r="D7" s="783" t="s">
        <v>301</v>
      </c>
      <c r="E7" s="766" t="s">
        <v>918</v>
      </c>
      <c r="F7" s="785" t="s">
        <v>7</v>
      </c>
      <c r="G7" s="783" t="s">
        <v>301</v>
      </c>
      <c r="H7" s="766" t="s">
        <v>918</v>
      </c>
      <c r="I7" s="785" t="s">
        <v>7</v>
      </c>
      <c r="J7" s="783" t="s">
        <v>301</v>
      </c>
      <c r="K7" s="766" t="s">
        <v>918</v>
      </c>
      <c r="L7" s="785" t="s">
        <v>7</v>
      </c>
      <c r="M7" s="787" t="s">
        <v>143</v>
      </c>
      <c r="N7" s="789" t="s">
        <v>239</v>
      </c>
      <c r="O7" s="787" t="s">
        <v>144</v>
      </c>
      <c r="P7" s="765" t="s">
        <v>253</v>
      </c>
      <c r="Q7" s="765" t="s">
        <v>238</v>
      </c>
      <c r="R7" s="804"/>
      <c r="S7" s="807"/>
      <c r="T7" s="776"/>
      <c r="U7" s="810"/>
      <c r="V7" s="810"/>
      <c r="W7" s="162"/>
    </row>
    <row r="8" spans="1:23" s="121" customFormat="1" ht="9.75" customHeight="1">
      <c r="A8" s="783"/>
      <c r="B8" s="766"/>
      <c r="C8" s="785"/>
      <c r="D8" s="783"/>
      <c r="E8" s="766"/>
      <c r="F8" s="785"/>
      <c r="G8" s="783"/>
      <c r="H8" s="766"/>
      <c r="I8" s="785"/>
      <c r="J8" s="783"/>
      <c r="K8" s="766"/>
      <c r="L8" s="785"/>
      <c r="M8" s="787"/>
      <c r="N8" s="789"/>
      <c r="O8" s="787"/>
      <c r="P8" s="766"/>
      <c r="Q8" s="766"/>
      <c r="R8" s="804"/>
      <c r="S8" s="807"/>
      <c r="T8" s="776"/>
      <c r="U8" s="810"/>
      <c r="V8" s="810"/>
      <c r="W8" s="162"/>
    </row>
    <row r="9" spans="1:23" s="121" customFormat="1" ht="9.75" customHeight="1">
      <c r="A9" s="783"/>
      <c r="B9" s="766"/>
      <c r="C9" s="785"/>
      <c r="D9" s="783"/>
      <c r="E9" s="766"/>
      <c r="F9" s="785"/>
      <c r="G9" s="783"/>
      <c r="H9" s="766"/>
      <c r="I9" s="785"/>
      <c r="J9" s="783"/>
      <c r="K9" s="766"/>
      <c r="L9" s="785"/>
      <c r="M9" s="787"/>
      <c r="N9" s="789"/>
      <c r="O9" s="787"/>
      <c r="P9" s="766"/>
      <c r="Q9" s="766"/>
      <c r="R9" s="804"/>
      <c r="S9" s="807"/>
      <c r="T9" s="776"/>
      <c r="U9" s="810"/>
      <c r="V9" s="810"/>
      <c r="W9" s="162"/>
    </row>
    <row r="10" spans="1:23" s="121" customFormat="1" ht="9.75" customHeight="1">
      <c r="A10" s="783"/>
      <c r="B10" s="766"/>
      <c r="C10" s="785"/>
      <c r="D10" s="783"/>
      <c r="E10" s="766"/>
      <c r="F10" s="785"/>
      <c r="G10" s="783"/>
      <c r="H10" s="766"/>
      <c r="I10" s="785"/>
      <c r="J10" s="783"/>
      <c r="K10" s="766"/>
      <c r="L10" s="785"/>
      <c r="M10" s="787"/>
      <c r="N10" s="789"/>
      <c r="O10" s="787"/>
      <c r="P10" s="766"/>
      <c r="Q10" s="766"/>
      <c r="R10" s="804"/>
      <c r="S10" s="807"/>
      <c r="T10" s="776"/>
      <c r="U10" s="810"/>
      <c r="V10" s="810"/>
      <c r="W10" s="162"/>
    </row>
    <row r="11" spans="1:23" s="121" customFormat="1" ht="9.75" customHeight="1" thickBot="1">
      <c r="A11" s="784"/>
      <c r="B11" s="767"/>
      <c r="C11" s="786"/>
      <c r="D11" s="784"/>
      <c r="E11" s="767"/>
      <c r="F11" s="786"/>
      <c r="G11" s="784"/>
      <c r="H11" s="767"/>
      <c r="I11" s="786"/>
      <c r="J11" s="784"/>
      <c r="K11" s="767"/>
      <c r="L11" s="786"/>
      <c r="M11" s="788"/>
      <c r="N11" s="790"/>
      <c r="O11" s="788"/>
      <c r="P11" s="767"/>
      <c r="Q11" s="767"/>
      <c r="R11" s="805"/>
      <c r="S11" s="808"/>
      <c r="T11" s="777"/>
      <c r="U11" s="811"/>
      <c r="V11" s="811"/>
      <c r="W11" s="324"/>
    </row>
    <row r="12" spans="1:23" s="121" customFormat="1" ht="23.25" customHeight="1">
      <c r="A12" s="267"/>
      <c r="B12" s="267"/>
      <c r="C12" s="267"/>
      <c r="D12" s="267"/>
      <c r="E12" s="267"/>
      <c r="F12" s="267"/>
      <c r="G12" s="267"/>
      <c r="H12" s="267"/>
      <c r="I12" s="267"/>
      <c r="J12" s="267" t="s">
        <v>260</v>
      </c>
      <c r="K12" s="267" t="s">
        <v>260</v>
      </c>
      <c r="L12" s="267"/>
      <c r="M12" s="267"/>
      <c r="N12" s="267"/>
      <c r="O12" s="267" t="s">
        <v>260</v>
      </c>
      <c r="P12" s="267" t="s">
        <v>260</v>
      </c>
      <c r="Q12" s="267"/>
      <c r="R12" s="268" t="s">
        <v>391</v>
      </c>
      <c r="S12" s="768" t="s">
        <v>302</v>
      </c>
      <c r="T12" s="770" t="s">
        <v>920</v>
      </c>
      <c r="U12" s="269">
        <f>ROUND(W12*Содержание!$H$8*(1+$S$1)*(1-$S$2)*(1-$U$1),0)</f>
        <v>47724</v>
      </c>
      <c r="V12" s="269" t="s">
        <v>501</v>
      </c>
      <c r="W12" s="327">
        <v>50770.537362711875</v>
      </c>
    </row>
    <row r="13" spans="1:23" s="121" customFormat="1" ht="22.5" customHeight="1">
      <c r="A13" s="267"/>
      <c r="B13" s="267"/>
      <c r="C13" s="267"/>
      <c r="D13" s="267" t="s">
        <v>260</v>
      </c>
      <c r="E13" s="267" t="s">
        <v>260</v>
      </c>
      <c r="F13" s="267"/>
      <c r="G13" s="267"/>
      <c r="H13" s="267"/>
      <c r="I13" s="267"/>
      <c r="J13" s="267"/>
      <c r="K13" s="267"/>
      <c r="L13" s="267"/>
      <c r="M13" s="267" t="s">
        <v>260</v>
      </c>
      <c r="N13" s="267" t="s">
        <v>260</v>
      </c>
      <c r="O13" s="267"/>
      <c r="P13" s="267"/>
      <c r="Q13" s="267"/>
      <c r="R13" s="268" t="s">
        <v>390</v>
      </c>
      <c r="S13" s="769"/>
      <c r="T13" s="771"/>
      <c r="U13" s="269" t="s">
        <v>501</v>
      </c>
      <c r="V13" s="269">
        <f>ROUND(W13*Содержание!$H$8*(1+$S$1)*(1-$S$2)*(1-$U$2),0)</f>
        <v>45693</v>
      </c>
      <c r="W13" s="327">
        <v>50770.537362711875</v>
      </c>
    </row>
    <row r="14" spans="1:23" s="121" customFormat="1" ht="18" customHeight="1">
      <c r="A14" s="308"/>
      <c r="B14" s="308"/>
      <c r="C14" s="308"/>
      <c r="D14" s="308"/>
      <c r="E14" s="308"/>
      <c r="F14" s="308"/>
      <c r="G14" s="308"/>
      <c r="H14" s="308"/>
      <c r="I14" s="308"/>
      <c r="J14" s="267" t="s">
        <v>260</v>
      </c>
      <c r="K14" s="267" t="s">
        <v>260</v>
      </c>
      <c r="L14" s="267"/>
      <c r="M14" s="308"/>
      <c r="N14" s="308"/>
      <c r="O14" s="267" t="s">
        <v>260</v>
      </c>
      <c r="P14" s="267" t="s">
        <v>260</v>
      </c>
      <c r="Q14" s="308"/>
      <c r="R14" s="271" t="s">
        <v>548</v>
      </c>
      <c r="S14" s="772" t="s">
        <v>302</v>
      </c>
      <c r="T14" s="750" t="s">
        <v>758</v>
      </c>
      <c r="U14" s="272">
        <f>ROUND(W14*Содержание!$H$8*(1+$S$1)*(1-$S$2)*(1-$U$1),0)</f>
        <v>47724</v>
      </c>
      <c r="V14" s="269" t="s">
        <v>501</v>
      </c>
      <c r="W14" s="327">
        <v>50770.537362711875</v>
      </c>
    </row>
    <row r="15" spans="1:23" s="121" customFormat="1" ht="15" customHeight="1">
      <c r="A15" s="267"/>
      <c r="B15" s="267"/>
      <c r="C15" s="267"/>
      <c r="D15" s="267"/>
      <c r="E15" s="267"/>
      <c r="F15" s="267"/>
      <c r="G15" s="267"/>
      <c r="H15" s="267"/>
      <c r="I15" s="267"/>
      <c r="J15" s="267" t="s">
        <v>260</v>
      </c>
      <c r="K15" s="267" t="s">
        <v>260</v>
      </c>
      <c r="L15" s="267"/>
      <c r="M15" s="308"/>
      <c r="N15" s="308"/>
      <c r="O15" s="267" t="s">
        <v>260</v>
      </c>
      <c r="P15" s="267" t="s">
        <v>260</v>
      </c>
      <c r="Q15" s="267"/>
      <c r="R15" s="271" t="s">
        <v>547</v>
      </c>
      <c r="S15" s="773"/>
      <c r="T15" s="774"/>
      <c r="U15" s="272">
        <f>ROUND(W15*Содержание!$H$8*(1+$S$1)*(1-$S$2)*(1-$U$1),0)</f>
        <v>47724</v>
      </c>
      <c r="V15" s="269"/>
      <c r="W15" s="327">
        <v>50770.537362711875</v>
      </c>
    </row>
    <row r="16" spans="1:23" s="121" customFormat="1" ht="16.5" customHeight="1">
      <c r="A16" s="267"/>
      <c r="B16" s="267"/>
      <c r="C16" s="267"/>
      <c r="D16" s="267" t="s">
        <v>260</v>
      </c>
      <c r="E16" s="267" t="s">
        <v>260</v>
      </c>
      <c r="F16" s="267"/>
      <c r="G16" s="267"/>
      <c r="H16" s="267"/>
      <c r="I16" s="267"/>
      <c r="J16" s="267"/>
      <c r="K16" s="267"/>
      <c r="L16" s="267"/>
      <c r="M16" s="267" t="s">
        <v>260</v>
      </c>
      <c r="N16" s="267" t="s">
        <v>260</v>
      </c>
      <c r="O16" s="267"/>
      <c r="P16" s="267"/>
      <c r="Q16" s="267"/>
      <c r="R16" s="271" t="s">
        <v>666</v>
      </c>
      <c r="S16" s="773"/>
      <c r="T16" s="774"/>
      <c r="U16" s="273" t="s">
        <v>501</v>
      </c>
      <c r="V16" s="269">
        <f>ROUND(W16*Содержание!$H$8*(1+$S$1)*(1-$S$2)*(1-$U$2),0)</f>
        <v>38598</v>
      </c>
      <c r="W16" s="327">
        <v>42886.137538983057</v>
      </c>
    </row>
    <row r="17" spans="1:23" s="121" customFormat="1" ht="17.25" customHeight="1">
      <c r="A17" s="267"/>
      <c r="B17" s="267"/>
      <c r="C17" s="267"/>
      <c r="D17" s="267" t="s">
        <v>260</v>
      </c>
      <c r="E17" s="267" t="s">
        <v>260</v>
      </c>
      <c r="F17" s="267"/>
      <c r="G17" s="267"/>
      <c r="H17" s="267"/>
      <c r="I17" s="267"/>
      <c r="J17" s="267"/>
      <c r="K17" s="267"/>
      <c r="L17" s="267"/>
      <c r="M17" s="267" t="s">
        <v>260</v>
      </c>
      <c r="N17" s="267" t="s">
        <v>260</v>
      </c>
      <c r="O17" s="267"/>
      <c r="P17" s="267"/>
      <c r="Q17" s="267"/>
      <c r="R17" s="271" t="s">
        <v>549</v>
      </c>
      <c r="S17" s="769"/>
      <c r="T17" s="751"/>
      <c r="U17" s="269"/>
      <c r="V17" s="269">
        <f>ROUND(W17*Содержание!$H$8*(1+$S$1)*(1-$S$2)*(1-$U$2),0)</f>
        <v>38598</v>
      </c>
      <c r="W17" s="327">
        <v>42886.137538983057</v>
      </c>
    </row>
    <row r="18" spans="1:23" s="121" customFormat="1" ht="42" customHeight="1">
      <c r="A18" s="267"/>
      <c r="B18" s="267"/>
      <c r="C18" s="267"/>
      <c r="D18" s="267"/>
      <c r="E18" s="267"/>
      <c r="F18" s="267"/>
      <c r="G18" s="267"/>
      <c r="H18" s="267"/>
      <c r="I18" s="267"/>
      <c r="J18" s="267" t="s">
        <v>260</v>
      </c>
      <c r="K18" s="267" t="s">
        <v>260</v>
      </c>
      <c r="L18" s="267"/>
      <c r="M18" s="267"/>
      <c r="N18" s="267"/>
      <c r="O18" s="267" t="s">
        <v>260</v>
      </c>
      <c r="P18" s="267"/>
      <c r="Q18" s="267"/>
      <c r="R18" s="274" t="s">
        <v>303</v>
      </c>
      <c r="S18" s="275" t="s">
        <v>304</v>
      </c>
      <c r="T18" s="780" t="s">
        <v>848</v>
      </c>
      <c r="U18" s="269">
        <f>ROUND(W18*Содержание!$H$8*(1+$S$1)*(1-$S$2)*(1-$U$1),0)</f>
        <v>29430</v>
      </c>
      <c r="V18" s="269" t="s">
        <v>501</v>
      </c>
      <c r="W18" s="327">
        <v>31308.993976271195</v>
      </c>
    </row>
    <row r="19" spans="1:23" s="121" customFormat="1" ht="38.25" customHeight="1">
      <c r="A19" s="267"/>
      <c r="B19" s="267"/>
      <c r="C19" s="267"/>
      <c r="D19" s="267"/>
      <c r="E19" s="267"/>
      <c r="F19" s="267"/>
      <c r="G19" s="267"/>
      <c r="H19" s="267"/>
      <c r="I19" s="267"/>
      <c r="J19" s="267" t="s">
        <v>260</v>
      </c>
      <c r="K19" s="267" t="s">
        <v>260</v>
      </c>
      <c r="L19" s="267"/>
      <c r="M19" s="267"/>
      <c r="N19" s="267"/>
      <c r="O19" s="267" t="s">
        <v>260</v>
      </c>
      <c r="P19" s="267" t="s">
        <v>260</v>
      </c>
      <c r="Q19" s="267"/>
      <c r="R19" s="274" t="s">
        <v>523</v>
      </c>
      <c r="S19" s="318" t="s">
        <v>304</v>
      </c>
      <c r="T19" s="781"/>
      <c r="U19" s="269">
        <f>ROUND(W19*Содержание!$H$8*(1+$S$1)*(1-$S$2)*(1-$U$1),0)</f>
        <v>19751</v>
      </c>
      <c r="V19" s="269" t="s">
        <v>501</v>
      </c>
      <c r="W19" s="327">
        <v>21012.071318644066</v>
      </c>
    </row>
    <row r="20" spans="1:23" s="121" customFormat="1" ht="33.75" customHeight="1">
      <c r="A20" s="264"/>
      <c r="B20" s="264"/>
      <c r="C20" s="264"/>
      <c r="D20" s="264"/>
      <c r="E20" s="264"/>
      <c r="F20" s="264"/>
      <c r="G20" s="264"/>
      <c r="H20" s="264"/>
      <c r="I20" s="264"/>
      <c r="J20" s="267" t="s">
        <v>260</v>
      </c>
      <c r="K20" s="267" t="s">
        <v>260</v>
      </c>
      <c r="L20" s="267"/>
      <c r="M20" s="267"/>
      <c r="N20" s="267"/>
      <c r="O20" s="267" t="s">
        <v>260</v>
      </c>
      <c r="P20" s="267" t="s">
        <v>260</v>
      </c>
      <c r="Q20" s="267"/>
      <c r="R20" s="274" t="s">
        <v>603</v>
      </c>
      <c r="S20" s="318" t="s">
        <v>304</v>
      </c>
      <c r="T20" s="782"/>
      <c r="U20" s="269">
        <f>ROUND(W20*Содержание!$H$8*(1+$S$1)*(1-$S$2)*(1-$U$1),0)</f>
        <v>19751</v>
      </c>
      <c r="V20" s="269" t="s">
        <v>501</v>
      </c>
      <c r="W20" s="327">
        <v>21012.071318644066</v>
      </c>
    </row>
    <row r="21" spans="1:23" s="121" customFormat="1" ht="27" customHeight="1">
      <c r="A21" s="267"/>
      <c r="B21" s="267"/>
      <c r="C21" s="267"/>
      <c r="D21" s="267" t="s">
        <v>260</v>
      </c>
      <c r="E21" s="267" t="s">
        <v>260</v>
      </c>
      <c r="F21" s="267"/>
      <c r="G21" s="267"/>
      <c r="H21" s="267"/>
      <c r="I21" s="267"/>
      <c r="J21" s="267" t="s">
        <v>260</v>
      </c>
      <c r="K21" s="267" t="s">
        <v>260</v>
      </c>
      <c r="L21" s="267"/>
      <c r="M21" s="267" t="s">
        <v>260</v>
      </c>
      <c r="N21" s="267"/>
      <c r="O21" s="267" t="s">
        <v>260</v>
      </c>
      <c r="P21" s="267"/>
      <c r="Q21" s="267"/>
      <c r="R21" s="274" t="s">
        <v>306</v>
      </c>
      <c r="S21" s="276" t="s">
        <v>302</v>
      </c>
      <c r="T21" s="313" t="s">
        <v>759</v>
      </c>
      <c r="U21" s="269">
        <f>ROUND(W21*Содержание!$H$8*(1+$S$1)*(1-$S$2)*(1-$U$2),0)</f>
        <v>979</v>
      </c>
      <c r="V21" s="269">
        <f>ROUND(W21*Содержание!$H$8*(1+$S$1)*(1-$S$2)*(1-$U$2),0)</f>
        <v>979</v>
      </c>
      <c r="W21" s="327">
        <v>1087.9190542372883</v>
      </c>
    </row>
    <row r="22" spans="1:23" s="121" customFormat="1" ht="58.5" customHeight="1">
      <c r="A22" s="267" t="s">
        <v>260</v>
      </c>
      <c r="B22" s="267" t="s">
        <v>260</v>
      </c>
      <c r="C22" s="267"/>
      <c r="D22" s="267" t="s">
        <v>260</v>
      </c>
      <c r="E22" s="267" t="s">
        <v>260</v>
      </c>
      <c r="F22" s="267"/>
      <c r="G22" s="267" t="s">
        <v>260</v>
      </c>
      <c r="H22" s="267" t="s">
        <v>260</v>
      </c>
      <c r="I22" s="267"/>
      <c r="J22" s="267" t="s">
        <v>260</v>
      </c>
      <c r="K22" s="267" t="s">
        <v>260</v>
      </c>
      <c r="L22" s="267"/>
      <c r="M22" s="267" t="s">
        <v>260</v>
      </c>
      <c r="N22" s="267"/>
      <c r="O22" s="267" t="s">
        <v>260</v>
      </c>
      <c r="P22" s="267"/>
      <c r="Q22" s="267"/>
      <c r="R22" s="271" t="s">
        <v>453</v>
      </c>
      <c r="S22" s="276" t="s">
        <v>302</v>
      </c>
      <c r="T22" s="313" t="s">
        <v>760</v>
      </c>
      <c r="U22" s="269">
        <f>ROUND(W22*Содержание!$H$8*(1+$S$1)*(1-$S$2)*(1-$U$2),0)</f>
        <v>979</v>
      </c>
      <c r="V22" s="269">
        <f>ROUND(W22*Содержание!$H$8*(1+$S$1)*(1-$S$2)*(1-$U$2),0)</f>
        <v>979</v>
      </c>
      <c r="W22" s="327">
        <v>1087.9190542372883</v>
      </c>
    </row>
    <row r="23" spans="1:23" s="121" customFormat="1" ht="47.25" customHeight="1">
      <c r="A23" s="308"/>
      <c r="B23" s="308"/>
      <c r="C23" s="308"/>
      <c r="D23" s="308"/>
      <c r="E23" s="308"/>
      <c r="F23" s="308"/>
      <c r="G23" s="308"/>
      <c r="H23" s="308"/>
      <c r="I23" s="308"/>
      <c r="J23" s="308" t="s">
        <v>260</v>
      </c>
      <c r="K23" s="308" t="s">
        <v>260</v>
      </c>
      <c r="L23" s="308" t="s">
        <v>260</v>
      </c>
      <c r="M23" s="308"/>
      <c r="N23" s="308"/>
      <c r="O23" s="308"/>
      <c r="P23" s="308"/>
      <c r="Q23" s="308"/>
      <c r="R23" s="271" t="s">
        <v>307</v>
      </c>
      <c r="S23" s="276" t="s">
        <v>302</v>
      </c>
      <c r="T23" s="278" t="s">
        <v>761</v>
      </c>
      <c r="U23" s="269">
        <f>ROUND(W23*Содержание!$H$8*(1+$S$1)*(1-$S$2)*(1-$U$1),0)</f>
        <v>3409</v>
      </c>
      <c r="V23" s="269" t="s">
        <v>501</v>
      </c>
      <c r="W23" s="327">
        <v>3626.8516881355936</v>
      </c>
    </row>
    <row r="24" spans="1:23" s="121" customFormat="1" ht="30.75" customHeight="1">
      <c r="A24" s="308" t="s">
        <v>260</v>
      </c>
      <c r="B24" s="308" t="s">
        <v>260</v>
      </c>
      <c r="C24" s="308" t="s">
        <v>260</v>
      </c>
      <c r="D24" s="308" t="s">
        <v>260</v>
      </c>
      <c r="E24" s="308" t="s">
        <v>260</v>
      </c>
      <c r="F24" s="308" t="s">
        <v>260</v>
      </c>
      <c r="G24" s="308" t="s">
        <v>260</v>
      </c>
      <c r="H24" s="308" t="s">
        <v>260</v>
      </c>
      <c r="I24" s="308" t="s">
        <v>260</v>
      </c>
      <c r="J24" s="308" t="s">
        <v>260</v>
      </c>
      <c r="K24" s="308" t="s">
        <v>260</v>
      </c>
      <c r="L24" s="308" t="s">
        <v>260</v>
      </c>
      <c r="M24" s="308" t="s">
        <v>260</v>
      </c>
      <c r="N24" s="308" t="s">
        <v>305</v>
      </c>
      <c r="O24" s="308" t="s">
        <v>260</v>
      </c>
      <c r="P24" s="308" t="s">
        <v>305</v>
      </c>
      <c r="Q24" s="308" t="s">
        <v>305</v>
      </c>
      <c r="R24" s="274" t="s">
        <v>320</v>
      </c>
      <c r="S24" s="276" t="s">
        <v>302</v>
      </c>
      <c r="T24" s="279" t="s">
        <v>762</v>
      </c>
      <c r="U24" s="269">
        <f>ROUND(W24*Содержание!$H$8*(1+$S$1)*(1-$S$2)*(1-$U$2),0)</f>
        <v>1631</v>
      </c>
      <c r="V24" s="269">
        <f>ROUND(W24*Содержание!$H$8*(1+$S$1)*(1-$S$2)*(1-$U$2),0)</f>
        <v>1631</v>
      </c>
      <c r="W24" s="327">
        <v>1812.7555525423732</v>
      </c>
    </row>
    <row r="25" spans="1:23" s="121" customFormat="1" ht="27" customHeight="1">
      <c r="A25" s="308" t="s">
        <v>260</v>
      </c>
      <c r="B25" s="308" t="s">
        <v>260</v>
      </c>
      <c r="C25" s="308" t="s">
        <v>260</v>
      </c>
      <c r="D25" s="308" t="s">
        <v>260</v>
      </c>
      <c r="E25" s="308" t="s">
        <v>260</v>
      </c>
      <c r="F25" s="308" t="s">
        <v>260</v>
      </c>
      <c r="G25" s="308" t="s">
        <v>260</v>
      </c>
      <c r="H25" s="308" t="s">
        <v>260</v>
      </c>
      <c r="I25" s="308" t="s">
        <v>260</v>
      </c>
      <c r="J25" s="308" t="s">
        <v>260</v>
      </c>
      <c r="K25" s="308" t="s">
        <v>260</v>
      </c>
      <c r="L25" s="308" t="s">
        <v>260</v>
      </c>
      <c r="M25" s="308" t="s">
        <v>260</v>
      </c>
      <c r="N25" s="308" t="s">
        <v>305</v>
      </c>
      <c r="O25" s="308" t="s">
        <v>260</v>
      </c>
      <c r="P25" s="308" t="s">
        <v>305</v>
      </c>
      <c r="Q25" s="308" t="s">
        <v>305</v>
      </c>
      <c r="R25" s="274" t="s">
        <v>321</v>
      </c>
      <c r="S25" s="276" t="s">
        <v>302</v>
      </c>
      <c r="T25" s="756" t="s">
        <v>775</v>
      </c>
      <c r="U25" s="269">
        <f>ROUND(W25*Содержание!$H$8*(1+$S$1)*(1-$S$2)*(1-$U$2),0)</f>
        <v>1415</v>
      </c>
      <c r="V25" s="269">
        <f>ROUND(W25*Содержание!$H$8*(1+$S$1)*(1-$S$2)*(1-$U$2),0)</f>
        <v>1415</v>
      </c>
      <c r="W25" s="327">
        <v>1572.0371084745766</v>
      </c>
    </row>
    <row r="26" spans="1:23" s="121" customFormat="1" ht="30.75" customHeight="1">
      <c r="A26" s="308" t="s">
        <v>260</v>
      </c>
      <c r="B26" s="308" t="s">
        <v>260</v>
      </c>
      <c r="C26" s="308" t="s">
        <v>260</v>
      </c>
      <c r="D26" s="308" t="s">
        <v>260</v>
      </c>
      <c r="E26" s="308" t="s">
        <v>260</v>
      </c>
      <c r="F26" s="308" t="s">
        <v>260</v>
      </c>
      <c r="G26" s="308" t="s">
        <v>260</v>
      </c>
      <c r="H26" s="308" t="s">
        <v>260</v>
      </c>
      <c r="I26" s="308" t="s">
        <v>260</v>
      </c>
      <c r="J26" s="308" t="s">
        <v>260</v>
      </c>
      <c r="K26" s="308" t="s">
        <v>260</v>
      </c>
      <c r="L26" s="308" t="s">
        <v>260</v>
      </c>
      <c r="M26" s="308" t="s">
        <v>260</v>
      </c>
      <c r="N26" s="308" t="s">
        <v>305</v>
      </c>
      <c r="O26" s="308" t="s">
        <v>260</v>
      </c>
      <c r="P26" s="308" t="s">
        <v>305</v>
      </c>
      <c r="Q26" s="308" t="s">
        <v>305</v>
      </c>
      <c r="R26" s="274" t="s">
        <v>322</v>
      </c>
      <c r="S26" s="276" t="s">
        <v>302</v>
      </c>
      <c r="T26" s="757"/>
      <c r="U26" s="269">
        <f>ROUND(W26*Содержание!$H$8*(1+$S$1)*(1-$S$2)*(1-$U$2),0)</f>
        <v>1197</v>
      </c>
      <c r="V26" s="269">
        <f>ROUND(W26*Содержание!$H$8*(1+$S$1)*(1-$S$2)*(1-$U$2),0)</f>
        <v>1197</v>
      </c>
      <c r="W26" s="327">
        <v>1329.9780813559325</v>
      </c>
    </row>
    <row r="27" spans="1:23" s="121" customFormat="1" ht="69.75" customHeight="1">
      <c r="A27" s="308" t="s">
        <v>260</v>
      </c>
      <c r="B27" s="308" t="s">
        <v>260</v>
      </c>
      <c r="C27" s="308" t="s">
        <v>260</v>
      </c>
      <c r="D27" s="308" t="s">
        <v>260</v>
      </c>
      <c r="E27" s="308" t="s">
        <v>260</v>
      </c>
      <c r="F27" s="308" t="s">
        <v>260</v>
      </c>
      <c r="G27" s="308" t="s">
        <v>260</v>
      </c>
      <c r="H27" s="308" t="s">
        <v>260</v>
      </c>
      <c r="I27" s="308" t="s">
        <v>260</v>
      </c>
      <c r="J27" s="308" t="s">
        <v>260</v>
      </c>
      <c r="K27" s="308" t="s">
        <v>260</v>
      </c>
      <c r="L27" s="308" t="s">
        <v>260</v>
      </c>
      <c r="M27" s="308" t="s">
        <v>260</v>
      </c>
      <c r="N27" s="308" t="s">
        <v>260</v>
      </c>
      <c r="O27" s="308" t="s">
        <v>260</v>
      </c>
      <c r="P27" s="308" t="s">
        <v>260</v>
      </c>
      <c r="Q27" s="308" t="s">
        <v>260</v>
      </c>
      <c r="R27" s="274" t="s">
        <v>328</v>
      </c>
      <c r="S27" s="276" t="s">
        <v>302</v>
      </c>
      <c r="T27" s="314" t="s">
        <v>763</v>
      </c>
      <c r="U27" s="269">
        <f>ROUND(W27*Содержание!$H$8*(1+$S$1)*(1-$S$2)*(1-$U$2),0)</f>
        <v>1269</v>
      </c>
      <c r="V27" s="269">
        <f>ROUND(W27*Содержание!$H$8*(1+$S$1)*(1-$S$2)*(1-$U$2),0)</f>
        <v>1269</v>
      </c>
      <c r="W27" s="327">
        <v>1410.1257966101698</v>
      </c>
    </row>
    <row r="28" spans="1:23" s="121" customFormat="1" ht="57" customHeight="1">
      <c r="A28" s="308" t="s">
        <v>260</v>
      </c>
      <c r="B28" s="308" t="s">
        <v>260</v>
      </c>
      <c r="C28" s="308" t="s">
        <v>260</v>
      </c>
      <c r="D28" s="308" t="s">
        <v>260</v>
      </c>
      <c r="E28" s="308" t="s">
        <v>260</v>
      </c>
      <c r="F28" s="308" t="s">
        <v>260</v>
      </c>
      <c r="G28" s="308" t="s">
        <v>260</v>
      </c>
      <c r="H28" s="308" t="s">
        <v>260</v>
      </c>
      <c r="I28" s="308" t="s">
        <v>260</v>
      </c>
      <c r="J28" s="308" t="s">
        <v>260</v>
      </c>
      <c r="K28" s="308" t="s">
        <v>260</v>
      </c>
      <c r="L28" s="308" t="s">
        <v>260</v>
      </c>
      <c r="M28" s="308" t="s">
        <v>260</v>
      </c>
      <c r="N28" s="308" t="s">
        <v>260</v>
      </c>
      <c r="O28" s="308" t="s">
        <v>260</v>
      </c>
      <c r="P28" s="308" t="s">
        <v>260</v>
      </c>
      <c r="Q28" s="308" t="s">
        <v>260</v>
      </c>
      <c r="R28" s="274" t="s">
        <v>627</v>
      </c>
      <c r="S28" s="276" t="s">
        <v>302</v>
      </c>
      <c r="T28" s="279" t="s">
        <v>926</v>
      </c>
      <c r="U28" s="269">
        <f>ROUND(W28*Содержание!$H$8*(1+$S$1)*(1-$S$2)*(1-$U$2),0)</f>
        <v>3644</v>
      </c>
      <c r="V28" s="269">
        <f>ROUND(W28*Содержание!$H$8*(1+$S$1)*(1-$S$2)*(1-$U$2),0)</f>
        <v>3644</v>
      </c>
      <c r="W28" s="327">
        <v>4049.3986779661022</v>
      </c>
    </row>
    <row r="29" spans="1:23" s="121" customFormat="1" ht="34.5" customHeight="1">
      <c r="A29" s="308" t="s">
        <v>260</v>
      </c>
      <c r="B29" s="308" t="s">
        <v>260</v>
      </c>
      <c r="C29" s="308" t="s">
        <v>260</v>
      </c>
      <c r="D29" s="308" t="s">
        <v>260</v>
      </c>
      <c r="E29" s="308" t="s">
        <v>260</v>
      </c>
      <c r="F29" s="308" t="s">
        <v>260</v>
      </c>
      <c r="G29" s="308" t="s">
        <v>260</v>
      </c>
      <c r="H29" s="308" t="s">
        <v>260</v>
      </c>
      <c r="I29" s="308" t="s">
        <v>260</v>
      </c>
      <c r="J29" s="308" t="s">
        <v>260</v>
      </c>
      <c r="K29" s="308" t="s">
        <v>260</v>
      </c>
      <c r="L29" s="308" t="s">
        <v>260</v>
      </c>
      <c r="M29" s="308" t="s">
        <v>260</v>
      </c>
      <c r="N29" s="308" t="s">
        <v>260</v>
      </c>
      <c r="O29" s="308" t="s">
        <v>260</v>
      </c>
      <c r="P29" s="308" t="s">
        <v>260</v>
      </c>
      <c r="Q29" s="308" t="s">
        <v>260</v>
      </c>
      <c r="R29" s="274" t="s">
        <v>653</v>
      </c>
      <c r="S29" s="276" t="s">
        <v>302</v>
      </c>
      <c r="T29" s="279" t="s">
        <v>927</v>
      </c>
      <c r="U29" s="269">
        <f>ROUND(W29*Содержание!$H$8*(1+$S$1)*(1-$S$2)*(1-$U$2),0)</f>
        <v>603</v>
      </c>
      <c r="V29" s="269">
        <f>ROUND(W29*Содержание!$H$8*(1+$S$1)*(1-$S$2)*(1-$U$2),0)</f>
        <v>603</v>
      </c>
      <c r="W29" s="327">
        <v>669.87259322033913</v>
      </c>
    </row>
    <row r="30" spans="1:23" s="121" customFormat="1" ht="33" customHeight="1">
      <c r="A30" s="308"/>
      <c r="B30" s="308"/>
      <c r="C30" s="308"/>
      <c r="D30" s="308" t="s">
        <v>260</v>
      </c>
      <c r="E30" s="308" t="s">
        <v>260</v>
      </c>
      <c r="F30" s="308" t="s">
        <v>260</v>
      </c>
      <c r="G30" s="308"/>
      <c r="H30" s="308"/>
      <c r="I30" s="308"/>
      <c r="J30" s="308" t="s">
        <v>260</v>
      </c>
      <c r="K30" s="308" t="s">
        <v>260</v>
      </c>
      <c r="L30" s="308" t="s">
        <v>260</v>
      </c>
      <c r="M30" s="308" t="s">
        <v>260</v>
      </c>
      <c r="N30" s="308" t="s">
        <v>260</v>
      </c>
      <c r="O30" s="308" t="s">
        <v>260</v>
      </c>
      <c r="P30" s="308" t="s">
        <v>260</v>
      </c>
      <c r="Q30" s="308" t="s">
        <v>260</v>
      </c>
      <c r="R30" s="274" t="s">
        <v>329</v>
      </c>
      <c r="S30" s="276"/>
      <c r="T30" s="315" t="s">
        <v>764</v>
      </c>
      <c r="U30" s="281">
        <f>$W$30</f>
        <v>0.09</v>
      </c>
      <c r="V30" s="281">
        <f>W30</f>
        <v>0.09</v>
      </c>
      <c r="W30" s="327">
        <v>0.09</v>
      </c>
    </row>
    <row r="31" spans="1:23" s="121" customFormat="1" ht="23.25" customHeight="1">
      <c r="A31" s="308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 t="s">
        <v>260</v>
      </c>
      <c r="N31" s="308" t="s">
        <v>260</v>
      </c>
      <c r="O31" s="308" t="s">
        <v>260</v>
      </c>
      <c r="P31" s="308" t="s">
        <v>260</v>
      </c>
      <c r="Q31" s="308" t="s">
        <v>260</v>
      </c>
      <c r="R31" s="274" t="s">
        <v>330</v>
      </c>
      <c r="S31" s="276" t="s">
        <v>302</v>
      </c>
      <c r="T31" s="279" t="s">
        <v>631</v>
      </c>
      <c r="U31" s="269">
        <f>ROUND(W31*Содержание!$H$8*(1+$S$1)*(1-$S$2)*(1-$U$2),0)</f>
        <v>2503</v>
      </c>
      <c r="V31" s="269">
        <f>ROUND(W31*Содержание!$H$8*(1+$S$1)*(1-$S$2)*(1-$U$2),0)</f>
        <v>2503</v>
      </c>
      <c r="W31" s="327">
        <v>2780.9916610169498</v>
      </c>
    </row>
    <row r="32" spans="1:23" s="121" customFormat="1" ht="38.25" customHeight="1">
      <c r="A32" s="308" t="s">
        <v>260</v>
      </c>
      <c r="B32" s="308" t="s">
        <v>260</v>
      </c>
      <c r="C32" s="308" t="s">
        <v>260</v>
      </c>
      <c r="D32" s="308" t="s">
        <v>260</v>
      </c>
      <c r="E32" s="308" t="s">
        <v>260</v>
      </c>
      <c r="F32" s="308" t="s">
        <v>260</v>
      </c>
      <c r="G32" s="308" t="s">
        <v>260</v>
      </c>
      <c r="H32" s="308" t="s">
        <v>260</v>
      </c>
      <c r="I32" s="308" t="s">
        <v>260</v>
      </c>
      <c r="J32" s="308" t="s">
        <v>260</v>
      </c>
      <c r="K32" s="308" t="s">
        <v>260</v>
      </c>
      <c r="L32" s="308" t="s">
        <v>260</v>
      </c>
      <c r="M32" s="308" t="s">
        <v>260</v>
      </c>
      <c r="N32" s="308" t="s">
        <v>260</v>
      </c>
      <c r="O32" s="308" t="s">
        <v>260</v>
      </c>
      <c r="P32" s="308" t="s">
        <v>260</v>
      </c>
      <c r="Q32" s="308" t="s">
        <v>260</v>
      </c>
      <c r="R32" s="274" t="s">
        <v>331</v>
      </c>
      <c r="S32" s="276" t="s">
        <v>302</v>
      </c>
      <c r="T32" s="279" t="s">
        <v>765</v>
      </c>
      <c r="U32" s="269">
        <f>ROUND(W32*Содержание!$H$8*(1+$S$1)*(1-$S$2)*(1-$U$2),0)</f>
        <v>1742</v>
      </c>
      <c r="V32" s="269">
        <f>ROUND(W32*Содержание!$H$8*(1+$S$1)*(1-$S$2)*(1-$U$2),0)</f>
        <v>1742</v>
      </c>
      <c r="W32" s="327">
        <v>1935.1316338983056</v>
      </c>
    </row>
    <row r="33" spans="1:24" s="121" customFormat="1" ht="18" customHeight="1">
      <c r="A33" s="308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282"/>
      <c r="S33" s="283"/>
      <c r="T33" s="284" t="s">
        <v>448</v>
      </c>
      <c r="U33" s="284"/>
      <c r="V33" s="285"/>
      <c r="W33" s="327"/>
    </row>
    <row r="34" spans="1:24" s="121" customFormat="1" ht="50.25" customHeight="1">
      <c r="A34" s="308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 t="s">
        <v>260</v>
      </c>
      <c r="R34" s="274" t="s">
        <v>308</v>
      </c>
      <c r="S34" s="276" t="s">
        <v>309</v>
      </c>
      <c r="T34" s="316" t="s">
        <v>766</v>
      </c>
      <c r="U34" s="269">
        <f>ROUND(W34*Содержание!$H$8*(1+$S$1)*(1-$S$2)*(1-$U$1),0)</f>
        <v>24316</v>
      </c>
      <c r="V34" s="269" t="s">
        <v>501</v>
      </c>
      <c r="W34" s="327">
        <v>25868.046152542374</v>
      </c>
    </row>
    <row r="35" spans="1:24" s="121" customFormat="1" ht="49.5" customHeight="1">
      <c r="A35" s="308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/>
      <c r="Q35" s="308" t="s">
        <v>260</v>
      </c>
      <c r="R35" s="274" t="s">
        <v>310</v>
      </c>
      <c r="S35" s="276" t="s">
        <v>309</v>
      </c>
      <c r="T35" s="316" t="s">
        <v>767</v>
      </c>
      <c r="U35" s="269">
        <f>ROUND(W35*Содержание!$H$8*(1+$S$1)*(1-$S$2)*(1-$U$1),0)</f>
        <v>20795</v>
      </c>
      <c r="V35" s="269" t="s">
        <v>501</v>
      </c>
      <c r="W35" s="327">
        <v>22122.85210169492</v>
      </c>
    </row>
    <row r="36" spans="1:24" s="121" customFormat="1" ht="46.5" customHeight="1">
      <c r="A36" s="308"/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 t="s">
        <v>260</v>
      </c>
      <c r="Q36" s="308"/>
      <c r="R36" s="274" t="s">
        <v>311</v>
      </c>
      <c r="S36" s="276" t="s">
        <v>309</v>
      </c>
      <c r="T36" s="315" t="s">
        <v>768</v>
      </c>
      <c r="U36" s="269">
        <f>ROUND(W36*Содержание!$H$8*(1+$S$1)*(1-$S$2)*(1-$U$1),0)</f>
        <v>19885</v>
      </c>
      <c r="V36" s="269" t="s">
        <v>501</v>
      </c>
      <c r="W36" s="327">
        <v>21154.615993220337</v>
      </c>
    </row>
    <row r="37" spans="1:24" s="123" customFormat="1" ht="46.5" customHeight="1">
      <c r="A37" s="308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 t="s">
        <v>260</v>
      </c>
      <c r="O37" s="308"/>
      <c r="P37" s="308"/>
      <c r="Q37" s="308"/>
      <c r="R37" s="274" t="s">
        <v>394</v>
      </c>
      <c r="S37" s="276" t="s">
        <v>309</v>
      </c>
      <c r="T37" s="315" t="s">
        <v>769</v>
      </c>
      <c r="U37" s="269" t="s">
        <v>501</v>
      </c>
      <c r="V37" s="269">
        <f>ROUND(W37*Содержание!$H$8*(1+$S$1)*(1-$S$2)*(1-$U$2),0)</f>
        <v>19039</v>
      </c>
      <c r="W37" s="327">
        <v>21154.615993220337</v>
      </c>
      <c r="X37" s="121"/>
    </row>
    <row r="38" spans="1:24" s="121" customFormat="1" ht="47.25" customHeight="1">
      <c r="A38" s="308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 t="s">
        <v>260</v>
      </c>
      <c r="Q38" s="308"/>
      <c r="R38" s="274" t="s">
        <v>312</v>
      </c>
      <c r="S38" s="276" t="s">
        <v>309</v>
      </c>
      <c r="T38" s="315" t="s">
        <v>770</v>
      </c>
      <c r="U38" s="269">
        <f>ROUND(W38*Содержание!$H$8*(1+$S$1)*(1-$S$2)*(1-$U$1),0)</f>
        <v>15226</v>
      </c>
      <c r="V38" s="269" t="s">
        <v>501</v>
      </c>
      <c r="W38" s="327">
        <v>16197.786223728814</v>
      </c>
    </row>
    <row r="39" spans="1:24" s="121" customFormat="1" ht="30" customHeight="1">
      <c r="A39" s="308"/>
      <c r="B39" s="308"/>
      <c r="C39" s="308"/>
      <c r="D39" s="308"/>
      <c r="E39" s="308"/>
      <c r="F39" s="308"/>
      <c r="G39" s="308" t="s">
        <v>260</v>
      </c>
      <c r="H39" s="308" t="s">
        <v>260</v>
      </c>
      <c r="I39" s="308" t="s">
        <v>260</v>
      </c>
      <c r="J39" s="308" t="s">
        <v>260</v>
      </c>
      <c r="K39" s="308" t="s">
        <v>260</v>
      </c>
      <c r="L39" s="308" t="s">
        <v>260</v>
      </c>
      <c r="M39" s="308"/>
      <c r="N39" s="308"/>
      <c r="O39" s="308" t="s">
        <v>260</v>
      </c>
      <c r="P39" s="308"/>
      <c r="Q39" s="308"/>
      <c r="R39" s="274" t="s">
        <v>313</v>
      </c>
      <c r="S39" s="276" t="s">
        <v>309</v>
      </c>
      <c r="T39" s="758" t="s">
        <v>771</v>
      </c>
      <c r="U39" s="269">
        <f>ROUND(W39*Содержание!$H$8*(1+$S$1)*(1-$S$2)*(1-$U$1),0)</f>
        <v>11817</v>
      </c>
      <c r="V39" s="269" t="s">
        <v>501</v>
      </c>
      <c r="W39" s="327">
        <v>12570.934535593222</v>
      </c>
    </row>
    <row r="40" spans="1:24" s="121" customFormat="1" ht="27" customHeight="1">
      <c r="A40" s="308" t="s">
        <v>260</v>
      </c>
      <c r="B40" s="308" t="s">
        <v>260</v>
      </c>
      <c r="C40" s="308" t="s">
        <v>260</v>
      </c>
      <c r="D40" s="308" t="s">
        <v>260</v>
      </c>
      <c r="E40" s="308" t="s">
        <v>260</v>
      </c>
      <c r="F40" s="308" t="s">
        <v>260</v>
      </c>
      <c r="G40" s="308"/>
      <c r="H40" s="308"/>
      <c r="I40" s="308"/>
      <c r="J40" s="308"/>
      <c r="K40" s="308"/>
      <c r="L40" s="308"/>
      <c r="M40" s="308" t="s">
        <v>260</v>
      </c>
      <c r="N40" s="308"/>
      <c r="O40" s="308"/>
      <c r="P40" s="308"/>
      <c r="Q40" s="308"/>
      <c r="R40" s="274" t="s">
        <v>392</v>
      </c>
      <c r="S40" s="276" t="s">
        <v>309</v>
      </c>
      <c r="T40" s="759"/>
      <c r="U40" s="269" t="s">
        <v>501</v>
      </c>
      <c r="V40" s="269">
        <f>ROUND(W40*Содержание!$H$8*(1+$S$1)*(1-$S$2)*(1-$U$2),0)</f>
        <v>11314</v>
      </c>
      <c r="W40" s="327">
        <v>12570.934535593222</v>
      </c>
    </row>
    <row r="41" spans="1:24" s="121" customFormat="1" ht="28.5" customHeight="1">
      <c r="A41" s="308"/>
      <c r="B41" s="308"/>
      <c r="C41" s="308"/>
      <c r="D41" s="308"/>
      <c r="E41" s="308"/>
      <c r="F41" s="308"/>
      <c r="G41" s="308" t="s">
        <v>260</v>
      </c>
      <c r="H41" s="308" t="s">
        <v>260</v>
      </c>
      <c r="I41" s="308" t="s">
        <v>260</v>
      </c>
      <c r="J41" s="308" t="s">
        <v>260</v>
      </c>
      <c r="K41" s="308" t="s">
        <v>260</v>
      </c>
      <c r="L41" s="308" t="s">
        <v>260</v>
      </c>
      <c r="M41" s="308"/>
      <c r="N41" s="308"/>
      <c r="O41" s="308"/>
      <c r="P41" s="308"/>
      <c r="Q41" s="308"/>
      <c r="R41" s="274" t="s">
        <v>314</v>
      </c>
      <c r="S41" s="276" t="s">
        <v>309</v>
      </c>
      <c r="T41" s="778" t="s">
        <v>772</v>
      </c>
      <c r="U41" s="269">
        <f>ROUND(W41*Содержание!$H$8*(1+$S$1)*(1-$S$2)*(1-$U$1),0)</f>
        <v>12386</v>
      </c>
      <c r="V41" s="269" t="s">
        <v>501</v>
      </c>
      <c r="W41" s="327">
        <v>13176.076118644069</v>
      </c>
    </row>
    <row r="42" spans="1:24" s="121" customFormat="1" ht="30.75" customHeight="1">
      <c r="A42" s="308" t="s">
        <v>260</v>
      </c>
      <c r="B42" s="308" t="s">
        <v>260</v>
      </c>
      <c r="C42" s="308" t="s">
        <v>260</v>
      </c>
      <c r="D42" s="308" t="s">
        <v>260</v>
      </c>
      <c r="E42" s="308" t="s">
        <v>260</v>
      </c>
      <c r="F42" s="308" t="s">
        <v>260</v>
      </c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274" t="s">
        <v>393</v>
      </c>
      <c r="S42" s="276" t="s">
        <v>309</v>
      </c>
      <c r="T42" s="779"/>
      <c r="U42" s="269" t="s">
        <v>501</v>
      </c>
      <c r="V42" s="269">
        <f>ROUND(W42*Содержание!$H$8*(1+$S$1)*(1-$S$2)*(1-$U$2),0)</f>
        <v>11858</v>
      </c>
      <c r="W42" s="327">
        <v>13176.076118644069</v>
      </c>
    </row>
    <row r="43" spans="1:24" s="121" customFormat="1" ht="13.5" customHeight="1">
      <c r="A43" s="308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08"/>
      <c r="O43" s="308"/>
      <c r="P43" s="308"/>
      <c r="Q43" s="308"/>
      <c r="R43" s="282"/>
      <c r="S43" s="283"/>
      <c r="T43" s="284" t="s">
        <v>422</v>
      </c>
      <c r="U43" s="283"/>
      <c r="V43" s="286"/>
      <c r="W43" s="327"/>
    </row>
    <row r="44" spans="1:24" s="121" customFormat="1" ht="67.5" customHeight="1">
      <c r="A44" s="308" t="s">
        <v>260</v>
      </c>
      <c r="B44" s="308" t="s">
        <v>260</v>
      </c>
      <c r="C44" s="308" t="s">
        <v>260</v>
      </c>
      <c r="D44" s="308"/>
      <c r="E44" s="308"/>
      <c r="F44" s="308"/>
      <c r="G44" s="308" t="s">
        <v>260</v>
      </c>
      <c r="H44" s="308" t="s">
        <v>260</v>
      </c>
      <c r="I44" s="308" t="s">
        <v>260</v>
      </c>
      <c r="J44" s="370"/>
      <c r="K44" s="370"/>
      <c r="L44" s="370"/>
      <c r="M44" s="370"/>
      <c r="N44" s="370"/>
      <c r="O44" s="370"/>
      <c r="P44" s="370"/>
      <c r="Q44" s="370"/>
      <c r="R44" s="320"/>
      <c r="S44" s="265"/>
      <c r="T44" s="363" t="s">
        <v>924</v>
      </c>
      <c r="U44" s="288">
        <f>W44</f>
        <v>0.05</v>
      </c>
      <c r="V44" s="288">
        <f>X44</f>
        <v>0.08</v>
      </c>
      <c r="W44" s="328">
        <v>0.05</v>
      </c>
      <c r="X44" s="324">
        <v>0.08</v>
      </c>
    </row>
    <row r="45" spans="1:24" s="121" customFormat="1" ht="11.25" customHeight="1">
      <c r="A45" s="308"/>
      <c r="B45" s="308"/>
      <c r="C45" s="308"/>
      <c r="D45" s="308" t="s">
        <v>260</v>
      </c>
      <c r="E45" s="308" t="s">
        <v>260</v>
      </c>
      <c r="F45" s="308" t="s">
        <v>260</v>
      </c>
      <c r="G45" s="308"/>
      <c r="H45" s="308"/>
      <c r="I45" s="308"/>
      <c r="J45" s="308" t="s">
        <v>260</v>
      </c>
      <c r="K45" s="308" t="s">
        <v>260</v>
      </c>
      <c r="L45" s="308" t="s">
        <v>260</v>
      </c>
      <c r="M45" s="308"/>
      <c r="N45" s="308"/>
      <c r="O45" s="308"/>
      <c r="P45" s="308"/>
      <c r="Q45" s="308"/>
      <c r="R45" s="287"/>
      <c r="S45" s="289"/>
      <c r="T45" s="290" t="s">
        <v>63</v>
      </c>
      <c r="U45" s="288">
        <f>$W$45</f>
        <v>0</v>
      </c>
      <c r="V45" s="288">
        <f>$W$45</f>
        <v>0</v>
      </c>
      <c r="W45" s="328"/>
    </row>
    <row r="46" spans="1:24" s="121" customFormat="1" ht="34.5" customHeight="1">
      <c r="A46" s="308"/>
      <c r="B46" s="308"/>
      <c r="C46" s="308"/>
      <c r="D46" s="308" t="s">
        <v>260</v>
      </c>
      <c r="E46" s="308" t="s">
        <v>260</v>
      </c>
      <c r="F46" s="308" t="s">
        <v>260</v>
      </c>
      <c r="G46" s="308"/>
      <c r="H46" s="308"/>
      <c r="I46" s="308"/>
      <c r="J46" s="308" t="s">
        <v>260</v>
      </c>
      <c r="K46" s="308" t="s">
        <v>260</v>
      </c>
      <c r="L46" s="308" t="s">
        <v>260</v>
      </c>
      <c r="M46" s="308"/>
      <c r="N46" s="308"/>
      <c r="O46" s="308"/>
      <c r="P46" s="308"/>
      <c r="Q46" s="308"/>
      <c r="R46" s="287"/>
      <c r="S46" s="289"/>
      <c r="T46" s="291" t="s">
        <v>748</v>
      </c>
      <c r="U46" s="288">
        <f>W46</f>
        <v>0.05</v>
      </c>
      <c r="V46" s="288">
        <f>W46</f>
        <v>0.05</v>
      </c>
      <c r="W46" s="328">
        <v>0.05</v>
      </c>
    </row>
    <row r="47" spans="1:24" s="121" customFormat="1" ht="33.75" customHeight="1">
      <c r="A47" s="371"/>
      <c r="B47" s="371"/>
      <c r="C47" s="371"/>
      <c r="D47" s="308" t="s">
        <v>260</v>
      </c>
      <c r="E47" s="308" t="s">
        <v>260</v>
      </c>
      <c r="F47" s="308" t="s">
        <v>260</v>
      </c>
      <c r="G47" s="308"/>
      <c r="H47" s="308"/>
      <c r="I47" s="308"/>
      <c r="J47" s="308" t="s">
        <v>260</v>
      </c>
      <c r="K47" s="308" t="s">
        <v>260</v>
      </c>
      <c r="L47" s="308" t="s">
        <v>260</v>
      </c>
      <c r="M47" s="308"/>
      <c r="N47" s="308"/>
      <c r="O47" s="308"/>
      <c r="P47" s="308"/>
      <c r="Q47" s="308"/>
      <c r="R47" s="287"/>
      <c r="S47" s="289"/>
      <c r="T47" s="291" t="s">
        <v>749</v>
      </c>
      <c r="U47" s="288">
        <f>W47</f>
        <v>0.08</v>
      </c>
      <c r="V47" s="288">
        <f>W47</f>
        <v>0.08</v>
      </c>
      <c r="W47" s="328">
        <v>0.08</v>
      </c>
    </row>
    <row r="48" spans="1:24" s="121" customFormat="1" ht="20.25" customHeight="1">
      <c r="A48" s="308"/>
      <c r="B48" s="308"/>
      <c r="C48" s="308"/>
      <c r="D48" s="308"/>
      <c r="E48" s="308"/>
      <c r="F48" s="308"/>
      <c r="G48" s="308" t="s">
        <v>260</v>
      </c>
      <c r="H48" s="308" t="s">
        <v>260</v>
      </c>
      <c r="I48" s="308" t="s">
        <v>260</v>
      </c>
      <c r="J48" s="308" t="s">
        <v>260</v>
      </c>
      <c r="K48" s="308" t="s">
        <v>260</v>
      </c>
      <c r="L48" s="308" t="s">
        <v>260</v>
      </c>
      <c r="M48" s="308"/>
      <c r="N48" s="308"/>
      <c r="O48" s="308"/>
      <c r="P48" s="308"/>
      <c r="Q48" s="308"/>
      <c r="R48" s="274" t="s">
        <v>83</v>
      </c>
      <c r="S48" s="276" t="s">
        <v>302</v>
      </c>
      <c r="T48" s="750" t="s">
        <v>773</v>
      </c>
      <c r="U48" s="269">
        <f>ROUND(W48*Содержание!$H$8*(1+$S$1)*(1-$S$2)*(1-$U$1),0)</f>
        <v>10909</v>
      </c>
      <c r="V48" s="269" t="s">
        <v>501</v>
      </c>
      <c r="W48" s="327">
        <v>11605.391562711866</v>
      </c>
    </row>
    <row r="49" spans="1:23" s="121" customFormat="1" ht="16.5" customHeight="1">
      <c r="A49" s="308" t="s">
        <v>260</v>
      </c>
      <c r="B49" s="308" t="s">
        <v>260</v>
      </c>
      <c r="C49" s="308" t="s">
        <v>260</v>
      </c>
      <c r="D49" s="308" t="s">
        <v>260</v>
      </c>
      <c r="E49" s="308" t="s">
        <v>260</v>
      </c>
      <c r="F49" s="308" t="s">
        <v>260</v>
      </c>
      <c r="G49" s="308"/>
      <c r="H49" s="308"/>
      <c r="I49" s="308"/>
      <c r="J49" s="308"/>
      <c r="K49" s="308"/>
      <c r="L49" s="308"/>
      <c r="M49" s="308"/>
      <c r="N49" s="308"/>
      <c r="O49" s="308"/>
      <c r="P49" s="308"/>
      <c r="Q49" s="308"/>
      <c r="R49" s="274" t="s">
        <v>82</v>
      </c>
      <c r="S49" s="276" t="s">
        <v>302</v>
      </c>
      <c r="T49" s="751"/>
      <c r="U49" s="269" t="s">
        <v>501</v>
      </c>
      <c r="V49" s="269">
        <f>ROUND(W49*Содержание!$H$8*(1+$S$1)*(1-$S$2)*(1-$U$2),0)</f>
        <v>10445</v>
      </c>
      <c r="W49" s="327">
        <v>11605.391562711866</v>
      </c>
    </row>
    <row r="50" spans="1:23" s="121" customFormat="1" ht="20.25" customHeight="1">
      <c r="A50" s="308"/>
      <c r="B50" s="308"/>
      <c r="C50" s="308"/>
      <c r="D50" s="308"/>
      <c r="E50" s="308"/>
      <c r="F50" s="308"/>
      <c r="G50" s="308" t="s">
        <v>260</v>
      </c>
      <c r="H50" s="308" t="s">
        <v>260</v>
      </c>
      <c r="I50" s="308" t="s">
        <v>260</v>
      </c>
      <c r="J50" s="308" t="s">
        <v>260</v>
      </c>
      <c r="K50" s="308" t="s">
        <v>260</v>
      </c>
      <c r="L50" s="308" t="s">
        <v>260</v>
      </c>
      <c r="M50" s="308"/>
      <c r="N50" s="308"/>
      <c r="O50" s="308"/>
      <c r="P50" s="308"/>
      <c r="Q50" s="308"/>
      <c r="R50" s="274" t="s">
        <v>79</v>
      </c>
      <c r="S50" s="276" t="s">
        <v>302</v>
      </c>
      <c r="T50" s="756" t="s">
        <v>774</v>
      </c>
      <c r="U50" s="269">
        <f>ROUND(W50*Содержание!$H$8*(1+$S$1)*(1-$S$2)*(1-$U$1),0)</f>
        <v>11589</v>
      </c>
      <c r="V50" s="269" t="s">
        <v>501</v>
      </c>
      <c r="W50" s="327">
        <v>12328.875508474579</v>
      </c>
    </row>
    <row r="51" spans="1:23" s="121" customFormat="1" ht="14.25" customHeight="1">
      <c r="A51" s="308" t="s">
        <v>260</v>
      </c>
      <c r="B51" s="308" t="s">
        <v>260</v>
      </c>
      <c r="C51" s="308" t="s">
        <v>260</v>
      </c>
      <c r="D51" s="308" t="s">
        <v>260</v>
      </c>
      <c r="E51" s="308" t="s">
        <v>260</v>
      </c>
      <c r="F51" s="308" t="s">
        <v>260</v>
      </c>
      <c r="G51" s="308"/>
      <c r="H51" s="308"/>
      <c r="I51" s="308"/>
      <c r="J51" s="308"/>
      <c r="K51" s="308"/>
      <c r="L51" s="308"/>
      <c r="M51" s="308"/>
      <c r="N51" s="308"/>
      <c r="O51" s="308"/>
      <c r="P51" s="308"/>
      <c r="Q51" s="308"/>
      <c r="R51" s="274" t="s">
        <v>78</v>
      </c>
      <c r="S51" s="276" t="s">
        <v>302</v>
      </c>
      <c r="T51" s="757"/>
      <c r="U51" s="269" t="s">
        <v>501</v>
      </c>
      <c r="V51" s="269">
        <f>ROUND(W51*Содержание!$H$8*(1+$S$1)*(1-$S$2)*(1-$U$2),0)</f>
        <v>11096</v>
      </c>
      <c r="W51" s="327">
        <v>12328.875508474579</v>
      </c>
    </row>
    <row r="52" spans="1:23" s="121" customFormat="1" ht="27" customHeight="1">
      <c r="A52" s="308" t="s">
        <v>260</v>
      </c>
      <c r="B52" s="308" t="s">
        <v>260</v>
      </c>
      <c r="C52" s="308" t="s">
        <v>260</v>
      </c>
      <c r="D52" s="308" t="s">
        <v>260</v>
      </c>
      <c r="E52" s="308" t="s">
        <v>260</v>
      </c>
      <c r="F52" s="308" t="s">
        <v>260</v>
      </c>
      <c r="G52" s="308" t="s">
        <v>260</v>
      </c>
      <c r="H52" s="308" t="s">
        <v>260</v>
      </c>
      <c r="I52" s="308" t="s">
        <v>260</v>
      </c>
      <c r="J52" s="308" t="s">
        <v>260</v>
      </c>
      <c r="K52" s="308" t="s">
        <v>260</v>
      </c>
      <c r="L52" s="308" t="s">
        <v>260</v>
      </c>
      <c r="M52" s="308"/>
      <c r="N52" s="308"/>
      <c r="O52" s="308"/>
      <c r="P52" s="308"/>
      <c r="Q52" s="308"/>
      <c r="R52" s="274" t="s">
        <v>332</v>
      </c>
      <c r="S52" s="276" t="s">
        <v>302</v>
      </c>
      <c r="T52" s="279" t="s">
        <v>776</v>
      </c>
      <c r="U52" s="269">
        <f>ROUND(W52*Содержание!$H$8*(1+$S$1)*(1-$S$2)*(1-$U$2),0)</f>
        <v>2937</v>
      </c>
      <c r="V52" s="269">
        <f>ROUND(W52*Содержание!$H$8*(1+$S$1)*(1-$S$2)*(1-$U$2),0)</f>
        <v>2937</v>
      </c>
      <c r="W52" s="327">
        <v>3263.757162711865</v>
      </c>
    </row>
    <row r="53" spans="1:23" s="121" customFormat="1">
      <c r="A53" s="308"/>
      <c r="B53" s="308"/>
      <c r="C53" s="308"/>
      <c r="D53" s="308"/>
      <c r="E53" s="308"/>
      <c r="F53" s="308"/>
      <c r="G53" s="308"/>
      <c r="H53" s="308"/>
      <c r="I53" s="308"/>
      <c r="J53" s="308"/>
      <c r="K53" s="308"/>
      <c r="L53" s="308"/>
      <c r="M53" s="308"/>
      <c r="N53" s="308"/>
      <c r="O53" s="308"/>
      <c r="P53" s="308"/>
      <c r="Q53" s="308"/>
      <c r="R53" s="282"/>
      <c r="S53" s="283"/>
      <c r="T53" s="284" t="s">
        <v>425</v>
      </c>
      <c r="U53" s="284"/>
      <c r="V53" s="285"/>
      <c r="W53" s="327"/>
    </row>
    <row r="54" spans="1:23" s="121" customFormat="1">
      <c r="A54" s="308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 t="s">
        <v>260</v>
      </c>
      <c r="N54" s="308" t="s">
        <v>260</v>
      </c>
      <c r="O54" s="308" t="s">
        <v>260</v>
      </c>
      <c r="P54" s="308" t="s">
        <v>260</v>
      </c>
      <c r="Q54" s="308" t="s">
        <v>260</v>
      </c>
      <c r="R54" s="287"/>
      <c r="S54" s="289"/>
      <c r="T54" s="291" t="s">
        <v>63</v>
      </c>
      <c r="U54" s="288">
        <f>W54</f>
        <v>0</v>
      </c>
      <c r="V54" s="288">
        <f>W54</f>
        <v>0</v>
      </c>
      <c r="W54" s="379">
        <v>0</v>
      </c>
    </row>
    <row r="55" spans="1:23" s="121" customFormat="1">
      <c r="A55" s="370"/>
      <c r="B55" s="370"/>
      <c r="C55" s="370"/>
      <c r="D55" s="370"/>
      <c r="E55" s="370"/>
      <c r="F55" s="370"/>
      <c r="G55" s="370"/>
      <c r="H55" s="370"/>
      <c r="I55" s="370"/>
      <c r="J55" s="370"/>
      <c r="K55" s="370"/>
      <c r="L55" s="370"/>
      <c r="M55" s="308" t="s">
        <v>260</v>
      </c>
      <c r="N55" s="308" t="s">
        <v>260</v>
      </c>
      <c r="O55" s="308" t="s">
        <v>260</v>
      </c>
      <c r="P55" s="308" t="s">
        <v>260</v>
      </c>
      <c r="Q55" s="308" t="s">
        <v>260</v>
      </c>
      <c r="R55" s="320"/>
      <c r="S55" s="364"/>
      <c r="T55" s="291" t="s">
        <v>689</v>
      </c>
      <c r="U55" s="288">
        <f>W55</f>
        <v>0</v>
      </c>
      <c r="V55" s="288">
        <f>W55</f>
        <v>0</v>
      </c>
      <c r="W55" s="379">
        <v>0</v>
      </c>
    </row>
    <row r="56" spans="1:23" s="121" customFormat="1">
      <c r="A56" s="308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 t="s">
        <v>260</v>
      </c>
      <c r="N56" s="308" t="s">
        <v>260</v>
      </c>
      <c r="O56" s="308" t="s">
        <v>260</v>
      </c>
      <c r="P56" s="308" t="s">
        <v>260</v>
      </c>
      <c r="Q56" s="308" t="s">
        <v>260</v>
      </c>
      <c r="R56" s="287"/>
      <c r="S56" s="289"/>
      <c r="T56" s="291" t="s">
        <v>423</v>
      </c>
      <c r="U56" s="288">
        <f t="shared" ref="U56:U64" si="0">W56</f>
        <v>6.1016949152542375E-2</v>
      </c>
      <c r="V56" s="288">
        <f t="shared" ref="V56:V64" si="1">W56</f>
        <v>6.1016949152542375E-2</v>
      </c>
      <c r="W56" s="328">
        <v>6.1016949152542375E-2</v>
      </c>
    </row>
    <row r="57" spans="1:23" s="121" customFormat="1">
      <c r="A57" s="308"/>
      <c r="B57" s="308"/>
      <c r="C57" s="308"/>
      <c r="D57" s="308"/>
      <c r="E57" s="308"/>
      <c r="F57" s="308"/>
      <c r="G57" s="308"/>
      <c r="H57" s="308"/>
      <c r="I57" s="308"/>
      <c r="J57" s="308"/>
      <c r="K57" s="308"/>
      <c r="L57" s="308"/>
      <c r="M57" s="308" t="s">
        <v>260</v>
      </c>
      <c r="N57" s="308" t="s">
        <v>260</v>
      </c>
      <c r="O57" s="308" t="s">
        <v>260</v>
      </c>
      <c r="P57" s="308" t="s">
        <v>260</v>
      </c>
      <c r="Q57" s="308" t="s">
        <v>260</v>
      </c>
      <c r="R57" s="287"/>
      <c r="S57" s="289"/>
      <c r="T57" s="291" t="s">
        <v>632</v>
      </c>
      <c r="U57" s="288">
        <f t="shared" si="0"/>
        <v>7.1186440677966104E-2</v>
      </c>
      <c r="V57" s="288">
        <f t="shared" si="1"/>
        <v>7.1186440677966104E-2</v>
      </c>
      <c r="W57" s="328">
        <v>7.1186440677966104E-2</v>
      </c>
    </row>
    <row r="58" spans="1:23" s="121" customFormat="1">
      <c r="A58" s="308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 t="s">
        <v>260</v>
      </c>
      <c r="N58" s="308" t="s">
        <v>260</v>
      </c>
      <c r="O58" s="308" t="s">
        <v>260</v>
      </c>
      <c r="P58" s="308" t="s">
        <v>260</v>
      </c>
      <c r="Q58" s="308" t="s">
        <v>260</v>
      </c>
      <c r="R58" s="287"/>
      <c r="S58" s="289"/>
      <c r="T58" s="291" t="s">
        <v>633</v>
      </c>
      <c r="U58" s="288">
        <f t="shared" si="0"/>
        <v>8.1355932203389825E-2</v>
      </c>
      <c r="V58" s="288">
        <f t="shared" si="1"/>
        <v>8.1355932203389825E-2</v>
      </c>
      <c r="W58" s="328">
        <v>8.1355932203389825E-2</v>
      </c>
    </row>
    <row r="59" spans="1:23" s="121" customFormat="1">
      <c r="A59" s="308"/>
      <c r="B59" s="308"/>
      <c r="C59" s="308"/>
      <c r="D59" s="308"/>
      <c r="E59" s="308"/>
      <c r="F59" s="308"/>
      <c r="G59" s="308"/>
      <c r="H59" s="308"/>
      <c r="I59" s="308"/>
      <c r="J59" s="308"/>
      <c r="K59" s="308"/>
      <c r="L59" s="308"/>
      <c r="M59" s="308" t="s">
        <v>260</v>
      </c>
      <c r="N59" s="308" t="s">
        <v>260</v>
      </c>
      <c r="O59" s="308" t="s">
        <v>260</v>
      </c>
      <c r="P59" s="308" t="s">
        <v>260</v>
      </c>
      <c r="Q59" s="308" t="s">
        <v>260</v>
      </c>
      <c r="R59" s="287"/>
      <c r="S59" s="289"/>
      <c r="T59" s="291" t="s">
        <v>750</v>
      </c>
      <c r="U59" s="288">
        <f t="shared" si="0"/>
        <v>0.10169491525423729</v>
      </c>
      <c r="V59" s="288">
        <f t="shared" si="1"/>
        <v>0.10169491525423729</v>
      </c>
      <c r="W59" s="328">
        <v>0.10169491525423729</v>
      </c>
    </row>
    <row r="60" spans="1:23" s="121" customFormat="1">
      <c r="A60" s="308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 t="s">
        <v>260</v>
      </c>
      <c r="N60" s="308" t="s">
        <v>260</v>
      </c>
      <c r="O60" s="308" t="s">
        <v>260</v>
      </c>
      <c r="P60" s="308" t="s">
        <v>260</v>
      </c>
      <c r="Q60" s="308" t="s">
        <v>260</v>
      </c>
      <c r="R60" s="287"/>
      <c r="S60" s="289"/>
      <c r="T60" s="291" t="s">
        <v>751</v>
      </c>
      <c r="U60" s="288">
        <f t="shared" si="0"/>
        <v>0.10169491525423729</v>
      </c>
      <c r="V60" s="288">
        <f t="shared" si="1"/>
        <v>0.10169491525423729</v>
      </c>
      <c r="W60" s="328">
        <v>0.10169491525423729</v>
      </c>
    </row>
    <row r="61" spans="1:23" s="121" customFormat="1">
      <c r="A61" s="308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 t="s">
        <v>260</v>
      </c>
      <c r="N61" s="308" t="s">
        <v>260</v>
      </c>
      <c r="O61" s="308" t="s">
        <v>260</v>
      </c>
      <c r="P61" s="308" t="s">
        <v>260</v>
      </c>
      <c r="Q61" s="308" t="s">
        <v>260</v>
      </c>
      <c r="R61" s="287"/>
      <c r="S61" s="289"/>
      <c r="T61" s="291" t="s">
        <v>424</v>
      </c>
      <c r="U61" s="288">
        <f t="shared" si="0"/>
        <v>8.1355932203389825E-2</v>
      </c>
      <c r="V61" s="288">
        <f t="shared" si="1"/>
        <v>8.1355932203389825E-2</v>
      </c>
      <c r="W61" s="328">
        <v>8.1355932203389825E-2</v>
      </c>
    </row>
    <row r="62" spans="1:23" s="121" customFormat="1">
      <c r="A62" s="308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 t="s">
        <v>260</v>
      </c>
      <c r="N62" s="308" t="s">
        <v>260</v>
      </c>
      <c r="O62" s="308" t="s">
        <v>260</v>
      </c>
      <c r="P62" s="308" t="s">
        <v>260</v>
      </c>
      <c r="Q62" s="308" t="s">
        <v>260</v>
      </c>
      <c r="R62" s="287"/>
      <c r="S62" s="289"/>
      <c r="T62" s="291" t="s">
        <v>426</v>
      </c>
      <c r="U62" s="288">
        <f t="shared" si="0"/>
        <v>0.10169491525423729</v>
      </c>
      <c r="V62" s="288">
        <f t="shared" si="1"/>
        <v>0.10169491525423729</v>
      </c>
      <c r="W62" s="328">
        <v>0.10169491525423729</v>
      </c>
    </row>
    <row r="63" spans="1:23" s="121" customFormat="1">
      <c r="A63" s="308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 t="s">
        <v>260</v>
      </c>
      <c r="N63" s="308" t="s">
        <v>260</v>
      </c>
      <c r="O63" s="308" t="s">
        <v>260</v>
      </c>
      <c r="P63" s="308" t="s">
        <v>260</v>
      </c>
      <c r="Q63" s="308" t="s">
        <v>260</v>
      </c>
      <c r="R63" s="287"/>
      <c r="S63" s="289"/>
      <c r="T63" s="291" t="s">
        <v>427</v>
      </c>
      <c r="U63" s="288">
        <f t="shared" si="0"/>
        <v>0.10169491525423729</v>
      </c>
      <c r="V63" s="288">
        <f t="shared" si="1"/>
        <v>0.10169491525423729</v>
      </c>
      <c r="W63" s="328">
        <v>0.10169491525423729</v>
      </c>
    </row>
    <row r="64" spans="1:23" s="121" customFormat="1">
      <c r="A64" s="308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 t="s">
        <v>260</v>
      </c>
      <c r="N64" s="308" t="s">
        <v>260</v>
      </c>
      <c r="O64" s="308" t="s">
        <v>260</v>
      </c>
      <c r="P64" s="308" t="s">
        <v>260</v>
      </c>
      <c r="Q64" s="308" t="s">
        <v>260</v>
      </c>
      <c r="R64" s="287"/>
      <c r="S64" s="293"/>
      <c r="T64" s="291" t="s">
        <v>428</v>
      </c>
      <c r="U64" s="288">
        <f t="shared" si="0"/>
        <v>0.10169491525423729</v>
      </c>
      <c r="V64" s="288">
        <f t="shared" si="1"/>
        <v>0.10169491525423729</v>
      </c>
      <c r="W64" s="328">
        <v>0.10169491525423729</v>
      </c>
    </row>
    <row r="65" spans="1:23" s="121" customFormat="1" ht="50.25" customHeight="1">
      <c r="A65" s="308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 t="s">
        <v>260</v>
      </c>
      <c r="P65" s="308" t="s">
        <v>260</v>
      </c>
      <c r="Q65" s="308" t="s">
        <v>260</v>
      </c>
      <c r="R65" s="271" t="s">
        <v>502</v>
      </c>
      <c r="S65" s="294" t="s">
        <v>302</v>
      </c>
      <c r="T65" s="277" t="s">
        <v>777</v>
      </c>
      <c r="U65" s="269">
        <f>ROUND(W65*Содержание!$H$8*(1+$S$1)*(1-$S$2)*(1-$U$1),0)</f>
        <v>40452</v>
      </c>
      <c r="V65" s="269" t="s">
        <v>501</v>
      </c>
      <c r="W65" s="327">
        <v>43034.056515254248</v>
      </c>
    </row>
    <row r="66" spans="1:23" s="121" customFormat="1" ht="12.75" customHeight="1">
      <c r="A66" s="372"/>
      <c r="B66" s="372"/>
      <c r="C66" s="372"/>
      <c r="D66" s="372"/>
      <c r="E66" s="372"/>
      <c r="F66" s="372"/>
      <c r="G66" s="372"/>
      <c r="H66" s="372"/>
      <c r="I66" s="372"/>
      <c r="J66" s="372"/>
      <c r="K66" s="372"/>
      <c r="L66" s="372"/>
      <c r="M66" s="372"/>
      <c r="N66" s="372"/>
      <c r="O66" s="372"/>
      <c r="P66" s="372"/>
      <c r="Q66" s="372"/>
      <c r="R66" s="282"/>
      <c r="S66" s="283"/>
      <c r="T66" s="284" t="s">
        <v>446</v>
      </c>
      <c r="U66" s="283"/>
      <c r="V66" s="295"/>
      <c r="W66" s="327"/>
    </row>
    <row r="67" spans="1:23" s="121" customFormat="1" ht="48.75" customHeight="1">
      <c r="A67" s="400"/>
      <c r="B67" s="400"/>
      <c r="C67" s="400"/>
      <c r="D67" s="400"/>
      <c r="E67" s="400"/>
      <c r="F67" s="400"/>
      <c r="G67" s="400"/>
      <c r="H67" s="400"/>
      <c r="I67" s="400"/>
      <c r="J67" s="400"/>
      <c r="K67" s="400"/>
      <c r="L67" s="400"/>
      <c r="M67" s="400"/>
      <c r="N67" s="400"/>
      <c r="O67" s="400" t="s">
        <v>260</v>
      </c>
      <c r="P67" s="400"/>
      <c r="Q67" s="400"/>
      <c r="R67" s="397" t="s">
        <v>333</v>
      </c>
      <c r="S67" s="398" t="s">
        <v>309</v>
      </c>
      <c r="T67" s="409" t="s">
        <v>849</v>
      </c>
      <c r="U67" s="269">
        <f>ROUND(W67*Содержание!$H$8*(1+$S$1)*(1-$S$2)*(1-$U$1),0)</f>
        <v>14431</v>
      </c>
      <c r="V67" s="269" t="s">
        <v>501</v>
      </c>
      <c r="W67" s="327">
        <v>15351.926196610171</v>
      </c>
    </row>
    <row r="68" spans="1:23" s="121" customFormat="1" ht="25.5" customHeight="1">
      <c r="A68" s="400"/>
      <c r="B68" s="400"/>
      <c r="C68" s="400"/>
      <c r="D68" s="400"/>
      <c r="E68" s="400"/>
      <c r="F68" s="400"/>
      <c r="G68" s="400"/>
      <c r="H68" s="400"/>
      <c r="I68" s="400"/>
      <c r="J68" s="400" t="s">
        <v>260</v>
      </c>
      <c r="K68" s="400" t="s">
        <v>260</v>
      </c>
      <c r="L68" s="400"/>
      <c r="M68" s="400"/>
      <c r="N68" s="400"/>
      <c r="O68" s="400"/>
      <c r="P68" s="400"/>
      <c r="Q68" s="400"/>
      <c r="R68" s="397" t="s">
        <v>743</v>
      </c>
      <c r="S68" s="398" t="s">
        <v>309</v>
      </c>
      <c r="T68" s="402" t="s">
        <v>850</v>
      </c>
      <c r="U68" s="396">
        <f>ROUND(W68*Содержание!$H$8*(1+$S$1)*(1-$S$2)*(1-$U$1),0)</f>
        <v>14431</v>
      </c>
      <c r="V68" s="396" t="s">
        <v>501</v>
      </c>
      <c r="W68" s="327">
        <v>15351.926196610171</v>
      </c>
    </row>
    <row r="69" spans="1:23" s="121" customFormat="1" ht="23.25" customHeight="1">
      <c r="A69" s="400"/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0"/>
      <c r="M69" s="400"/>
      <c r="N69" s="400"/>
      <c r="O69" s="400"/>
      <c r="P69" s="400"/>
      <c r="Q69" s="400"/>
      <c r="R69" s="399" t="s">
        <v>747</v>
      </c>
      <c r="S69" s="398" t="s">
        <v>309</v>
      </c>
      <c r="T69" s="402" t="s">
        <v>851</v>
      </c>
      <c r="U69" s="396">
        <f>ROUND(W69*Содержание!$H$8*(1+$S$1)*(1-$S$2)*(1-$U$1),0)</f>
        <v>14431</v>
      </c>
      <c r="V69" s="396" t="s">
        <v>501</v>
      </c>
      <c r="W69" s="327">
        <v>15351.926196610171</v>
      </c>
    </row>
    <row r="70" spans="1:23" s="121" customFormat="1" ht="45">
      <c r="A70" s="400"/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0"/>
      <c r="M70" s="400"/>
      <c r="N70" s="400"/>
      <c r="O70" s="400" t="s">
        <v>260</v>
      </c>
      <c r="P70" s="400"/>
      <c r="Q70" s="400"/>
      <c r="R70" s="397" t="s">
        <v>334</v>
      </c>
      <c r="S70" s="398" t="s">
        <v>309</v>
      </c>
      <c r="T70" s="410" t="s">
        <v>852</v>
      </c>
      <c r="U70" s="396">
        <f>ROUND(W70*Содержание!$H$8*(1+$S$1)*(1-$S$2)*(1-$U$1),0)</f>
        <v>10226</v>
      </c>
      <c r="V70" s="396" t="s">
        <v>501</v>
      </c>
      <c r="W70" s="327">
        <v>10879.214481355933</v>
      </c>
    </row>
    <row r="71" spans="1:23" s="121" customFormat="1" ht="22.5">
      <c r="A71" s="400"/>
      <c r="B71" s="400"/>
      <c r="C71" s="400"/>
      <c r="D71" s="400"/>
      <c r="E71" s="400"/>
      <c r="F71" s="400"/>
      <c r="G71" s="400"/>
      <c r="H71" s="400"/>
      <c r="I71" s="400"/>
      <c r="J71" s="400" t="s">
        <v>260</v>
      </c>
      <c r="K71" s="400" t="s">
        <v>260</v>
      </c>
      <c r="L71" s="400"/>
      <c r="M71" s="400"/>
      <c r="N71" s="400"/>
      <c r="O71" s="400"/>
      <c r="P71" s="400"/>
      <c r="Q71" s="400"/>
      <c r="R71" s="397" t="s">
        <v>744</v>
      </c>
      <c r="S71" s="398" t="s">
        <v>309</v>
      </c>
      <c r="T71" s="410" t="s">
        <v>853</v>
      </c>
      <c r="U71" s="396">
        <f>ROUND(W71*Содержание!$H$8*(1+$S$1)*(1-$S$2)*(1-$U$1),0)</f>
        <v>10226</v>
      </c>
      <c r="V71" s="396" t="s">
        <v>501</v>
      </c>
      <c r="W71" s="327">
        <v>10879.214481355933</v>
      </c>
    </row>
    <row r="72" spans="1:23" s="121" customFormat="1" ht="22.5">
      <c r="A72" s="400"/>
      <c r="B72" s="400"/>
      <c r="C72" s="400"/>
      <c r="D72" s="400" t="s">
        <v>260</v>
      </c>
      <c r="E72" s="400" t="s">
        <v>260</v>
      </c>
      <c r="F72" s="400"/>
      <c r="G72" s="400"/>
      <c r="H72" s="400"/>
      <c r="I72" s="400"/>
      <c r="J72" s="400"/>
      <c r="K72" s="400"/>
      <c r="L72" s="400"/>
      <c r="M72" s="400"/>
      <c r="N72" s="400"/>
      <c r="O72" s="400"/>
      <c r="P72" s="400"/>
      <c r="Q72" s="400"/>
      <c r="R72" s="399" t="s">
        <v>746</v>
      </c>
      <c r="S72" s="398" t="s">
        <v>309</v>
      </c>
      <c r="T72" s="410" t="s">
        <v>854</v>
      </c>
      <c r="U72" s="396">
        <f>ROUND(W72*Содержание!$H$8*(1+$S$1)*(1-$S$2)*(1-$U$1),0)</f>
        <v>10226</v>
      </c>
      <c r="V72" s="396" t="s">
        <v>501</v>
      </c>
      <c r="W72" s="327">
        <v>10879.214481355933</v>
      </c>
    </row>
    <row r="73" spans="1:23" s="121" customFormat="1" ht="45">
      <c r="A73" s="400"/>
      <c r="B73" s="400"/>
      <c r="C73" s="400"/>
      <c r="D73" s="400"/>
      <c r="E73" s="400"/>
      <c r="F73" s="400"/>
      <c r="G73" s="400"/>
      <c r="H73" s="400"/>
      <c r="I73" s="400"/>
      <c r="J73" s="400"/>
      <c r="K73" s="400"/>
      <c r="L73" s="400"/>
      <c r="M73" s="400" t="s">
        <v>260</v>
      </c>
      <c r="N73" s="400"/>
      <c r="O73" s="400"/>
      <c r="P73" s="400"/>
      <c r="Q73" s="400"/>
      <c r="R73" s="399" t="s">
        <v>396</v>
      </c>
      <c r="S73" s="398" t="s">
        <v>309</v>
      </c>
      <c r="T73" s="410" t="s">
        <v>855</v>
      </c>
      <c r="U73" s="396" t="s">
        <v>501</v>
      </c>
      <c r="V73" s="396">
        <f>ROUND(W73*Содержание!$H$8*(1+$S$1)*(1-$S$2)*(1-$U$2),0)</f>
        <v>8269</v>
      </c>
      <c r="W73" s="327">
        <v>9187.4824576271203</v>
      </c>
    </row>
    <row r="74" spans="1:23" s="121" customFormat="1" ht="22.5">
      <c r="A74" s="401"/>
      <c r="B74" s="401"/>
      <c r="C74" s="401"/>
      <c r="D74" s="400" t="s">
        <v>260</v>
      </c>
      <c r="E74" s="400" t="s">
        <v>260</v>
      </c>
      <c r="F74" s="401"/>
      <c r="G74" s="401"/>
      <c r="H74" s="401"/>
      <c r="I74" s="401"/>
      <c r="J74" s="401"/>
      <c r="K74" s="401"/>
      <c r="L74" s="401"/>
      <c r="M74" s="401"/>
      <c r="N74" s="401"/>
      <c r="O74" s="401"/>
      <c r="P74" s="401"/>
      <c r="Q74" s="401"/>
      <c r="R74" s="398" t="s">
        <v>745</v>
      </c>
      <c r="S74" s="398" t="s">
        <v>309</v>
      </c>
      <c r="T74" s="410" t="s">
        <v>856</v>
      </c>
      <c r="U74" s="396" t="s">
        <v>501</v>
      </c>
      <c r="V74" s="396">
        <f>ROUND(W74*Содержание!$H$8*(1+$S$1)*(1-$S$2)*(1-$U$2),0)</f>
        <v>8269</v>
      </c>
      <c r="W74" s="327">
        <v>9187.4824576271203</v>
      </c>
    </row>
    <row r="75" spans="1:23" s="121" customFormat="1" ht="33.75" customHeight="1">
      <c r="A75" s="400"/>
      <c r="B75" s="400"/>
      <c r="C75" s="400"/>
      <c r="D75" s="400"/>
      <c r="E75" s="400"/>
      <c r="F75" s="400"/>
      <c r="G75" s="400"/>
      <c r="H75" s="400"/>
      <c r="I75" s="400"/>
      <c r="J75" s="400" t="s">
        <v>260</v>
      </c>
      <c r="K75" s="400" t="s">
        <v>260</v>
      </c>
      <c r="L75" s="400"/>
      <c r="M75" s="400"/>
      <c r="N75" s="400"/>
      <c r="O75" s="400" t="s">
        <v>260</v>
      </c>
      <c r="P75" s="400"/>
      <c r="Q75" s="400" t="s">
        <v>260</v>
      </c>
      <c r="R75" s="271" t="s">
        <v>335</v>
      </c>
      <c r="S75" s="276"/>
      <c r="T75" s="411" t="s">
        <v>857</v>
      </c>
      <c r="U75" s="285" t="str">
        <f>W75</f>
        <v>+15%</v>
      </c>
      <c r="V75" s="285" t="str">
        <f>W75</f>
        <v>+15%</v>
      </c>
      <c r="W75" s="327" t="s">
        <v>810</v>
      </c>
    </row>
    <row r="76" spans="1:23" s="121" customFormat="1" ht="34.5" customHeight="1">
      <c r="A76" s="400"/>
      <c r="B76" s="400"/>
      <c r="C76" s="400"/>
      <c r="D76" s="400" t="s">
        <v>260</v>
      </c>
      <c r="E76" s="400" t="s">
        <v>260</v>
      </c>
      <c r="F76" s="400"/>
      <c r="G76" s="400"/>
      <c r="H76" s="400"/>
      <c r="I76" s="400"/>
      <c r="J76" s="400" t="s">
        <v>260</v>
      </c>
      <c r="K76" s="400" t="s">
        <v>260</v>
      </c>
      <c r="L76" s="400"/>
      <c r="M76" s="400" t="s">
        <v>260</v>
      </c>
      <c r="N76" s="400" t="s">
        <v>260</v>
      </c>
      <c r="O76" s="400" t="s">
        <v>260</v>
      </c>
      <c r="P76" s="400" t="s">
        <v>260</v>
      </c>
      <c r="Q76" s="400"/>
      <c r="R76" s="271" t="s">
        <v>336</v>
      </c>
      <c r="S76" s="276"/>
      <c r="T76" s="409" t="s">
        <v>858</v>
      </c>
      <c r="U76" s="288">
        <f>W76</f>
        <v>-0.1</v>
      </c>
      <c r="V76" s="288">
        <f>W76</f>
        <v>-0.1</v>
      </c>
      <c r="W76" s="379">
        <v>-0.1</v>
      </c>
    </row>
    <row r="77" spans="1:23" s="121" customFormat="1" ht="34.5" customHeight="1">
      <c r="A77" s="308"/>
      <c r="B77" s="308"/>
      <c r="C77" s="308"/>
      <c r="D77" s="308" t="s">
        <v>260</v>
      </c>
      <c r="E77" s="308" t="s">
        <v>260</v>
      </c>
      <c r="F77" s="308"/>
      <c r="G77" s="308"/>
      <c r="H77" s="308"/>
      <c r="I77" s="308"/>
      <c r="J77" s="308" t="s">
        <v>260</v>
      </c>
      <c r="K77" s="308" t="s">
        <v>260</v>
      </c>
      <c r="L77" s="308"/>
      <c r="M77" s="308" t="s">
        <v>260</v>
      </c>
      <c r="N77" s="308" t="s">
        <v>260</v>
      </c>
      <c r="O77" s="308" t="s">
        <v>260</v>
      </c>
      <c r="P77" s="308" t="s">
        <v>260</v>
      </c>
      <c r="Q77" s="308" t="s">
        <v>260</v>
      </c>
      <c r="R77" s="274" t="s">
        <v>489</v>
      </c>
      <c r="S77" s="276" t="s">
        <v>309</v>
      </c>
      <c r="T77" s="409" t="s">
        <v>859</v>
      </c>
      <c r="U77" s="269">
        <f>ROUND(W77*Содержание!$H$8*(1+$S$1)*(1-$S$2)*(1-$U$2),0)</f>
        <v>3046</v>
      </c>
      <c r="V77" s="269">
        <f>ROUND(W77*Содержание!$H$8*(1+$S$1)*(1-$S$2)*(1-$U$2),0)</f>
        <v>3046</v>
      </c>
      <c r="W77" s="327">
        <v>3384.7926610169498</v>
      </c>
    </row>
    <row r="78" spans="1:23" s="121" customFormat="1" ht="33" customHeight="1">
      <c r="A78" s="308"/>
      <c r="B78" s="308"/>
      <c r="C78" s="308"/>
      <c r="D78" s="308" t="s">
        <v>260</v>
      </c>
      <c r="E78" s="308" t="s">
        <v>260</v>
      </c>
      <c r="F78" s="308"/>
      <c r="G78" s="308"/>
      <c r="H78" s="308"/>
      <c r="I78" s="308"/>
      <c r="J78" s="308" t="s">
        <v>260</v>
      </c>
      <c r="K78" s="308" t="s">
        <v>260</v>
      </c>
      <c r="L78" s="308"/>
      <c r="M78" s="308" t="s">
        <v>260</v>
      </c>
      <c r="N78" s="308" t="s">
        <v>260</v>
      </c>
      <c r="O78" s="308" t="s">
        <v>260</v>
      </c>
      <c r="P78" s="308" t="s">
        <v>260</v>
      </c>
      <c r="Q78" s="308" t="s">
        <v>260</v>
      </c>
      <c r="R78" s="274" t="s">
        <v>337</v>
      </c>
      <c r="S78" s="276"/>
      <c r="T78" s="402" t="s">
        <v>860</v>
      </c>
      <c r="U78" s="288">
        <f>W78</f>
        <v>0.03</v>
      </c>
      <c r="V78" s="288">
        <f>W78</f>
        <v>0.03</v>
      </c>
      <c r="W78" s="379">
        <v>0.03</v>
      </c>
    </row>
    <row r="79" spans="1:23" s="121" customFormat="1" ht="39.75" customHeight="1">
      <c r="A79" s="308"/>
      <c r="B79" s="308"/>
      <c r="C79" s="308"/>
      <c r="D79" s="308" t="s">
        <v>260</v>
      </c>
      <c r="E79" s="308" t="s">
        <v>260</v>
      </c>
      <c r="F79" s="308"/>
      <c r="G79" s="308"/>
      <c r="H79" s="308"/>
      <c r="I79" s="308"/>
      <c r="J79" s="308" t="s">
        <v>260</v>
      </c>
      <c r="K79" s="308" t="s">
        <v>260</v>
      </c>
      <c r="L79" s="308"/>
      <c r="M79" s="308" t="s">
        <v>260</v>
      </c>
      <c r="N79" s="308" t="s">
        <v>260</v>
      </c>
      <c r="O79" s="308" t="s">
        <v>260</v>
      </c>
      <c r="P79" s="308" t="s">
        <v>260</v>
      </c>
      <c r="Q79" s="308" t="s">
        <v>260</v>
      </c>
      <c r="R79" s="274" t="s">
        <v>315</v>
      </c>
      <c r="S79" s="296" t="s">
        <v>309</v>
      </c>
      <c r="T79" s="412" t="s">
        <v>861</v>
      </c>
      <c r="U79" s="269">
        <f>ROUND(W79*Содержание!$H$8*(1+$S$1)*(1-$S$2)*(1-$U$2),0)</f>
        <v>0</v>
      </c>
      <c r="V79" s="269">
        <f>ROUND(W79*Содержание!$H$8*(1+$S$1)*(1-$S$2)*(1-$U$2),0)</f>
        <v>0</v>
      </c>
      <c r="W79" s="327">
        <v>0</v>
      </c>
    </row>
    <row r="80" spans="1:23" s="121" customFormat="1" ht="33.75" customHeight="1">
      <c r="A80" s="308"/>
      <c r="B80" s="308"/>
      <c r="C80" s="308"/>
      <c r="D80" s="308" t="s">
        <v>260</v>
      </c>
      <c r="E80" s="308" t="s">
        <v>260</v>
      </c>
      <c r="F80" s="308"/>
      <c r="G80" s="308"/>
      <c r="H80" s="308"/>
      <c r="I80" s="308"/>
      <c r="J80" s="308" t="s">
        <v>260</v>
      </c>
      <c r="K80" s="308" t="s">
        <v>260</v>
      </c>
      <c r="L80" s="308"/>
      <c r="M80" s="308" t="s">
        <v>260</v>
      </c>
      <c r="N80" s="308" t="s">
        <v>260</v>
      </c>
      <c r="O80" s="308" t="s">
        <v>260</v>
      </c>
      <c r="P80" s="308" t="s">
        <v>260</v>
      </c>
      <c r="Q80" s="308"/>
      <c r="R80" s="274" t="s">
        <v>316</v>
      </c>
      <c r="S80" s="276" t="s">
        <v>309</v>
      </c>
      <c r="T80" s="411" t="s">
        <v>862</v>
      </c>
      <c r="U80" s="269">
        <f>ROUND(W80*Содержание!$H$8*(1+$S$1)*(1-$S$2)*(1-$U$2),0)</f>
        <v>0</v>
      </c>
      <c r="V80" s="269">
        <f>ROUND(W80*Содержание!$H$8*(1+$S$1)*(1-$S$2)*(1-$U$2),0)</f>
        <v>0</v>
      </c>
      <c r="W80" s="327">
        <v>0</v>
      </c>
    </row>
    <row r="81" spans="1:23" s="121" customFormat="1" ht="33.75" customHeight="1">
      <c r="A81" s="308"/>
      <c r="B81" s="308"/>
      <c r="C81" s="308"/>
      <c r="D81" s="308" t="s">
        <v>260</v>
      </c>
      <c r="E81" s="308" t="s">
        <v>260</v>
      </c>
      <c r="F81" s="308"/>
      <c r="G81" s="308"/>
      <c r="H81" s="308"/>
      <c r="I81" s="308"/>
      <c r="J81" s="308" t="s">
        <v>260</v>
      </c>
      <c r="K81" s="308" t="s">
        <v>260</v>
      </c>
      <c r="L81" s="308"/>
      <c r="M81" s="308" t="s">
        <v>260</v>
      </c>
      <c r="N81" s="308" t="s">
        <v>260</v>
      </c>
      <c r="O81" s="308" t="s">
        <v>260</v>
      </c>
      <c r="P81" s="308" t="s">
        <v>260</v>
      </c>
      <c r="Q81" s="308"/>
      <c r="R81" s="274" t="s">
        <v>485</v>
      </c>
      <c r="S81" s="276" t="s">
        <v>309</v>
      </c>
      <c r="T81" s="413" t="s">
        <v>863</v>
      </c>
      <c r="U81" s="269">
        <f>ROUND(W81*Содержание!$H$8*(1+$S$1)*(1-$S$2)*(1-$U$2),0)</f>
        <v>0</v>
      </c>
      <c r="V81" s="269">
        <f>ROUND(W81*Содержание!$H$8*(1+$S$1)*(1-$S$2)*(1-$U$2),0)</f>
        <v>0</v>
      </c>
      <c r="W81" s="327">
        <v>0</v>
      </c>
    </row>
    <row r="82" spans="1:23" s="121" customFormat="1" ht="33.75" customHeight="1">
      <c r="A82" s="308"/>
      <c r="B82" s="308"/>
      <c r="C82" s="308"/>
      <c r="D82" s="308" t="s">
        <v>260</v>
      </c>
      <c r="E82" s="308" t="s">
        <v>260</v>
      </c>
      <c r="F82" s="308"/>
      <c r="G82" s="308"/>
      <c r="H82" s="308"/>
      <c r="I82" s="308"/>
      <c r="J82" s="308" t="s">
        <v>260</v>
      </c>
      <c r="K82" s="308" t="s">
        <v>260</v>
      </c>
      <c r="L82" s="308"/>
      <c r="M82" s="308" t="s">
        <v>260</v>
      </c>
      <c r="N82" s="308" t="s">
        <v>260</v>
      </c>
      <c r="O82" s="308" t="s">
        <v>260</v>
      </c>
      <c r="P82" s="308" t="s">
        <v>260</v>
      </c>
      <c r="Q82" s="308"/>
      <c r="R82" s="274" t="s">
        <v>550</v>
      </c>
      <c r="S82" s="276" t="s">
        <v>309</v>
      </c>
      <c r="T82" s="413" t="s">
        <v>864</v>
      </c>
      <c r="U82" s="269">
        <f>ROUND(W82*Содержание!$H$8*(1+$S$1)*(1-$S$2)*(1-$U$2),0)</f>
        <v>0</v>
      </c>
      <c r="V82" s="269">
        <f>ROUND(W82*Содержание!$H$8*(1+$S$1)*(1-$S$2)*(1-$U$2),0)</f>
        <v>0</v>
      </c>
      <c r="W82" s="327">
        <v>0</v>
      </c>
    </row>
    <row r="83" spans="1:23" s="121" customFormat="1" ht="38.25" customHeight="1">
      <c r="A83" s="308"/>
      <c r="B83" s="308"/>
      <c r="C83" s="308"/>
      <c r="D83" s="308" t="s">
        <v>260</v>
      </c>
      <c r="E83" s="308" t="s">
        <v>260</v>
      </c>
      <c r="F83" s="308"/>
      <c r="G83" s="308"/>
      <c r="H83" s="308"/>
      <c r="I83" s="308"/>
      <c r="J83" s="308" t="s">
        <v>260</v>
      </c>
      <c r="K83" s="308" t="s">
        <v>260</v>
      </c>
      <c r="L83" s="308"/>
      <c r="M83" s="308" t="s">
        <v>260</v>
      </c>
      <c r="N83" s="308" t="s">
        <v>260</v>
      </c>
      <c r="O83" s="308" t="s">
        <v>260</v>
      </c>
      <c r="P83" s="308" t="s">
        <v>260</v>
      </c>
      <c r="Q83" s="308"/>
      <c r="R83" s="274" t="s">
        <v>486</v>
      </c>
      <c r="S83" s="276" t="s">
        <v>309</v>
      </c>
      <c r="T83" s="413" t="s">
        <v>865</v>
      </c>
      <c r="U83" s="269">
        <f>ROUND(W83*Содержание!$H$8*(1+$S$1)*(1-$S$2)*(1-$U$2),0)</f>
        <v>1958</v>
      </c>
      <c r="V83" s="269">
        <f>ROUND(W83*Содержание!$H$8*(1+$S$1)*(1-$S$2)*(1-$U$2),0)</f>
        <v>1958</v>
      </c>
      <c r="W83" s="327">
        <v>2175.8381084745765</v>
      </c>
    </row>
    <row r="84" spans="1:23" s="121" customFormat="1" ht="36.75" customHeight="1">
      <c r="A84" s="267" t="s">
        <v>260</v>
      </c>
      <c r="B84" s="267" t="s">
        <v>260</v>
      </c>
      <c r="C84" s="267"/>
      <c r="D84" s="267" t="s">
        <v>260</v>
      </c>
      <c r="E84" s="267" t="s">
        <v>260</v>
      </c>
      <c r="F84" s="267"/>
      <c r="G84" s="267"/>
      <c r="H84" s="267"/>
      <c r="I84" s="267"/>
      <c r="J84" s="267"/>
      <c r="K84" s="267"/>
      <c r="L84" s="267"/>
      <c r="M84" s="267" t="s">
        <v>260</v>
      </c>
      <c r="N84" s="267"/>
      <c r="O84" s="267"/>
      <c r="P84" s="267"/>
      <c r="Q84" s="267"/>
      <c r="R84" s="274" t="s">
        <v>524</v>
      </c>
      <c r="S84" s="276" t="s">
        <v>302</v>
      </c>
      <c r="T84" s="413" t="s">
        <v>866</v>
      </c>
      <c r="U84" s="269" t="s">
        <v>501</v>
      </c>
      <c r="V84" s="269">
        <f>ROUND(W84*Содержание!$H$8*(1+$S$1)*(1-$S$2)*(1-$U$2),0)</f>
        <v>13362</v>
      </c>
      <c r="W84" s="327">
        <v>14846.286996610173</v>
      </c>
    </row>
    <row r="85" spans="1:23" s="121" customFormat="1" ht="36.75" customHeight="1">
      <c r="A85" s="267" t="s">
        <v>260</v>
      </c>
      <c r="B85" s="267" t="s">
        <v>260</v>
      </c>
      <c r="C85" s="267"/>
      <c r="D85" s="267" t="s">
        <v>260</v>
      </c>
      <c r="E85" s="267" t="s">
        <v>260</v>
      </c>
      <c r="F85" s="267"/>
      <c r="G85" s="267"/>
      <c r="H85" s="267"/>
      <c r="I85" s="267"/>
      <c r="J85" s="267"/>
      <c r="K85" s="267"/>
      <c r="L85" s="267"/>
      <c r="M85" s="267" t="s">
        <v>260</v>
      </c>
      <c r="N85" s="267"/>
      <c r="O85" s="267"/>
      <c r="P85" s="267"/>
      <c r="Q85" s="267"/>
      <c r="R85" s="274" t="s">
        <v>525</v>
      </c>
      <c r="S85" s="276" t="s">
        <v>302</v>
      </c>
      <c r="T85" s="413" t="s">
        <v>867</v>
      </c>
      <c r="U85" s="269" t="s">
        <v>501</v>
      </c>
      <c r="V85" s="269">
        <f>ROUND(W85*Содержание!$H$8*(1+$S$1)*(1-$S$2)*(1-$U$2),0)</f>
        <v>24516</v>
      </c>
      <c r="W85" s="327">
        <v>27239.71397288136</v>
      </c>
    </row>
    <row r="86" spans="1:23" s="121" customFormat="1" ht="16.5" customHeight="1">
      <c r="A86" s="373"/>
      <c r="B86" s="373"/>
      <c r="C86" s="373"/>
      <c r="D86" s="373"/>
      <c r="E86" s="373"/>
      <c r="F86" s="373"/>
      <c r="G86" s="373" t="s">
        <v>260</v>
      </c>
      <c r="H86" s="373" t="s">
        <v>260</v>
      </c>
      <c r="I86" s="373"/>
      <c r="J86" s="373" t="s">
        <v>260</v>
      </c>
      <c r="K86" s="373" t="s">
        <v>260</v>
      </c>
      <c r="L86" s="373"/>
      <c r="M86" s="373"/>
      <c r="N86" s="373"/>
      <c r="O86" s="373" t="s">
        <v>260</v>
      </c>
      <c r="P86" s="373"/>
      <c r="Q86" s="373"/>
      <c r="R86" s="274" t="s">
        <v>338</v>
      </c>
      <c r="S86" s="276" t="s">
        <v>302</v>
      </c>
      <c r="T86" s="763" t="s">
        <v>868</v>
      </c>
      <c r="U86" s="273">
        <f>ROUND(W86*Содержание!$H$8*(1+$S$1)*(1-$S$2)*(1-$U$1),0)</f>
        <v>5455</v>
      </c>
      <c r="V86" s="325" t="s">
        <v>501</v>
      </c>
      <c r="W86" s="327">
        <v>5802.6897966101687</v>
      </c>
    </row>
    <row r="87" spans="1:23" s="121" customFormat="1" ht="15" customHeight="1">
      <c r="A87" s="373" t="s">
        <v>260</v>
      </c>
      <c r="B87" s="373" t="s">
        <v>260</v>
      </c>
      <c r="C87" s="373"/>
      <c r="D87" s="373" t="s">
        <v>260</v>
      </c>
      <c r="E87" s="373" t="s">
        <v>260</v>
      </c>
      <c r="F87" s="373"/>
      <c r="G87" s="373"/>
      <c r="H87" s="373"/>
      <c r="I87" s="373"/>
      <c r="J87" s="373"/>
      <c r="K87" s="373"/>
      <c r="L87" s="373"/>
      <c r="M87" s="373" t="s">
        <v>260</v>
      </c>
      <c r="N87" s="373"/>
      <c r="O87" s="373"/>
      <c r="P87" s="373"/>
      <c r="Q87" s="373"/>
      <c r="R87" s="274" t="s">
        <v>405</v>
      </c>
      <c r="S87" s="276" t="s">
        <v>302</v>
      </c>
      <c r="T87" s="764"/>
      <c r="U87" s="296" t="s">
        <v>501</v>
      </c>
      <c r="V87" s="285">
        <f>ROUND(W87*Содержание!$H$8*(1+$S$1)*(1-$S$2)*(1-$U$2),0)</f>
        <v>5222</v>
      </c>
      <c r="W87" s="327">
        <v>5802.6897966101687</v>
      </c>
    </row>
    <row r="88" spans="1:23" s="121" customFormat="1" ht="20.25" customHeight="1">
      <c r="A88" s="373"/>
      <c r="B88" s="373"/>
      <c r="C88" s="373"/>
      <c r="D88" s="373"/>
      <c r="E88" s="373"/>
      <c r="F88" s="373"/>
      <c r="G88" s="373" t="s">
        <v>260</v>
      </c>
      <c r="H88" s="373" t="s">
        <v>260</v>
      </c>
      <c r="I88" s="373"/>
      <c r="J88" s="373" t="s">
        <v>260</v>
      </c>
      <c r="K88" s="373" t="s">
        <v>260</v>
      </c>
      <c r="L88" s="373"/>
      <c r="M88" s="373"/>
      <c r="N88" s="373"/>
      <c r="O88" s="373" t="s">
        <v>260</v>
      </c>
      <c r="P88" s="373"/>
      <c r="Q88" s="373"/>
      <c r="R88" s="274" t="s">
        <v>339</v>
      </c>
      <c r="S88" s="276" t="s">
        <v>302</v>
      </c>
      <c r="T88" s="758" t="s">
        <v>818</v>
      </c>
      <c r="U88" s="273">
        <f>ROUND(W88*Содержание!$H$8*(1+$S$1)*(1-$S$2)*(1-$U$1),0)</f>
        <v>5455</v>
      </c>
      <c r="V88" s="325" t="s">
        <v>501</v>
      </c>
      <c r="W88" s="327">
        <v>5802.6897966101687</v>
      </c>
    </row>
    <row r="89" spans="1:23" s="121" customFormat="1" ht="13.5" customHeight="1">
      <c r="A89" s="373" t="s">
        <v>260</v>
      </c>
      <c r="B89" s="373" t="s">
        <v>260</v>
      </c>
      <c r="C89" s="373"/>
      <c r="D89" s="373" t="s">
        <v>260</v>
      </c>
      <c r="E89" s="373" t="s">
        <v>260</v>
      </c>
      <c r="F89" s="373"/>
      <c r="G89" s="373"/>
      <c r="H89" s="373"/>
      <c r="I89" s="373"/>
      <c r="J89" s="373"/>
      <c r="K89" s="373"/>
      <c r="L89" s="373"/>
      <c r="M89" s="373" t="s">
        <v>260</v>
      </c>
      <c r="N89" s="373"/>
      <c r="O89" s="373"/>
      <c r="P89" s="373"/>
      <c r="Q89" s="373"/>
      <c r="R89" s="274" t="s">
        <v>406</v>
      </c>
      <c r="S89" s="276" t="s">
        <v>302</v>
      </c>
      <c r="T89" s="759"/>
      <c r="U89" s="296" t="s">
        <v>501</v>
      </c>
      <c r="V89" s="285">
        <f>ROUND(W89*Содержание!$H$8*(1+$S$1)*(1-$S$2)*(1-$U$2),0)</f>
        <v>5222</v>
      </c>
      <c r="W89" s="327">
        <v>5802.6897966101687</v>
      </c>
    </row>
    <row r="90" spans="1:23" s="121" customFormat="1" ht="12" customHeight="1">
      <c r="A90" s="373"/>
      <c r="B90" s="373"/>
      <c r="C90" s="373"/>
      <c r="D90" s="373"/>
      <c r="E90" s="373"/>
      <c r="F90" s="373"/>
      <c r="G90" s="373" t="s">
        <v>260</v>
      </c>
      <c r="H90" s="373" t="s">
        <v>260</v>
      </c>
      <c r="I90" s="373"/>
      <c r="J90" s="373" t="s">
        <v>260</v>
      </c>
      <c r="K90" s="373" t="s">
        <v>260</v>
      </c>
      <c r="L90" s="373"/>
      <c r="M90" s="373"/>
      <c r="N90" s="373"/>
      <c r="O90" s="373" t="s">
        <v>260</v>
      </c>
      <c r="P90" s="373"/>
      <c r="Q90" s="373"/>
      <c r="R90" s="274" t="s">
        <v>619</v>
      </c>
      <c r="S90" s="276" t="s">
        <v>302</v>
      </c>
      <c r="T90" s="750" t="s">
        <v>655</v>
      </c>
      <c r="U90" s="273">
        <f>ROUND(W90*Содержание!$H$8*(1+$S$1)*(1-$S$2)*(1-$U$1),0)</f>
        <v>5455</v>
      </c>
      <c r="V90" s="325" t="s">
        <v>501</v>
      </c>
      <c r="W90" s="327">
        <v>5802.6897966101687</v>
      </c>
    </row>
    <row r="91" spans="1:23" s="121" customFormat="1" ht="11.25" customHeight="1">
      <c r="A91" s="373" t="s">
        <v>260</v>
      </c>
      <c r="B91" s="373" t="s">
        <v>260</v>
      </c>
      <c r="C91" s="373"/>
      <c r="D91" s="373" t="s">
        <v>260</v>
      </c>
      <c r="E91" s="373" t="s">
        <v>260</v>
      </c>
      <c r="F91" s="373"/>
      <c r="G91" s="373"/>
      <c r="H91" s="373"/>
      <c r="I91" s="373"/>
      <c r="J91" s="373"/>
      <c r="K91" s="373"/>
      <c r="L91" s="373"/>
      <c r="M91" s="373" t="s">
        <v>260</v>
      </c>
      <c r="N91" s="373"/>
      <c r="O91" s="373"/>
      <c r="P91" s="373"/>
      <c r="Q91" s="373"/>
      <c r="R91" s="274" t="s">
        <v>615</v>
      </c>
      <c r="S91" s="276" t="s">
        <v>302</v>
      </c>
      <c r="T91" s="751"/>
      <c r="U91" s="296" t="s">
        <v>501</v>
      </c>
      <c r="V91" s="285">
        <f>ROUND(W91*Содержание!$H$8*(1+$S$1)*(1-$S$2)*(1-$U$2),0)</f>
        <v>5222</v>
      </c>
      <c r="W91" s="327">
        <v>5802.6897966101687</v>
      </c>
    </row>
    <row r="92" spans="1:23" s="121" customFormat="1" ht="17.25" customHeight="1">
      <c r="A92" s="373"/>
      <c r="B92" s="373"/>
      <c r="C92" s="373"/>
      <c r="D92" s="373"/>
      <c r="E92" s="373"/>
      <c r="F92" s="373"/>
      <c r="G92" s="373" t="s">
        <v>260</v>
      </c>
      <c r="H92" s="373" t="s">
        <v>260</v>
      </c>
      <c r="I92" s="373"/>
      <c r="J92" s="373" t="s">
        <v>260</v>
      </c>
      <c r="K92" s="373" t="s">
        <v>260</v>
      </c>
      <c r="L92" s="373"/>
      <c r="M92" s="373"/>
      <c r="N92" s="373"/>
      <c r="O92" s="373" t="s">
        <v>260</v>
      </c>
      <c r="P92" s="373"/>
      <c r="Q92" s="373"/>
      <c r="R92" s="274" t="s">
        <v>622</v>
      </c>
      <c r="S92" s="276" t="s">
        <v>302</v>
      </c>
      <c r="T92" s="750" t="s">
        <v>817</v>
      </c>
      <c r="U92" s="273">
        <f>ROUND(W92*Содержание!$H$8*(1+$S$1)*(1-$S$2)*(1-$U$1),0)</f>
        <v>5455</v>
      </c>
      <c r="V92" s="325" t="s">
        <v>501</v>
      </c>
      <c r="W92" s="327">
        <v>5802.6897966101687</v>
      </c>
    </row>
    <row r="93" spans="1:23" s="121" customFormat="1" ht="16.5" customHeight="1">
      <c r="A93" s="373" t="s">
        <v>260</v>
      </c>
      <c r="B93" s="373" t="s">
        <v>260</v>
      </c>
      <c r="C93" s="373"/>
      <c r="D93" s="373" t="s">
        <v>260</v>
      </c>
      <c r="E93" s="373" t="s">
        <v>260</v>
      </c>
      <c r="F93" s="373"/>
      <c r="G93" s="373"/>
      <c r="H93" s="373"/>
      <c r="I93" s="373"/>
      <c r="J93" s="373"/>
      <c r="K93" s="373"/>
      <c r="L93" s="373"/>
      <c r="M93" s="373" t="s">
        <v>260</v>
      </c>
      <c r="N93" s="373"/>
      <c r="O93" s="373"/>
      <c r="P93" s="373"/>
      <c r="Q93" s="373"/>
      <c r="R93" s="274" t="s">
        <v>617</v>
      </c>
      <c r="S93" s="276" t="s">
        <v>302</v>
      </c>
      <c r="T93" s="751"/>
      <c r="U93" s="296" t="s">
        <v>501</v>
      </c>
      <c r="V93" s="285">
        <f>ROUND(W93*Содержание!$H$8*(1+$S$1)*(1-$S$2)*(1-$U$2),0)</f>
        <v>5222</v>
      </c>
      <c r="W93" s="327">
        <v>5802.6897966101687</v>
      </c>
    </row>
    <row r="94" spans="1:23" s="121" customFormat="1" ht="17.25" customHeight="1">
      <c r="A94" s="373"/>
      <c r="B94" s="373"/>
      <c r="C94" s="373"/>
      <c r="D94" s="373"/>
      <c r="E94" s="373"/>
      <c r="F94" s="373"/>
      <c r="G94" s="373" t="s">
        <v>260</v>
      </c>
      <c r="H94" s="373" t="s">
        <v>260</v>
      </c>
      <c r="I94" s="373"/>
      <c r="J94" s="373" t="s">
        <v>260</v>
      </c>
      <c r="K94" s="373" t="s">
        <v>260</v>
      </c>
      <c r="L94" s="373"/>
      <c r="M94" s="373"/>
      <c r="N94" s="373"/>
      <c r="O94" s="373" t="s">
        <v>260</v>
      </c>
      <c r="P94" s="373"/>
      <c r="Q94" s="373"/>
      <c r="R94" s="274" t="s">
        <v>340</v>
      </c>
      <c r="S94" s="276" t="s">
        <v>302</v>
      </c>
      <c r="T94" s="750" t="s">
        <v>816</v>
      </c>
      <c r="U94" s="273">
        <f>ROUND(W94*Содержание!$H$8*(1+$S$1)*(1-$S$2)*(1-$U$1),0)</f>
        <v>5908</v>
      </c>
      <c r="V94" s="325" t="s">
        <v>501</v>
      </c>
      <c r="W94" s="327">
        <v>6285.4672677966109</v>
      </c>
    </row>
    <row r="95" spans="1:23" s="121" customFormat="1" ht="15.75" customHeight="1">
      <c r="A95" s="373" t="s">
        <v>260</v>
      </c>
      <c r="B95" s="373" t="s">
        <v>260</v>
      </c>
      <c r="C95" s="373"/>
      <c r="D95" s="373" t="s">
        <v>260</v>
      </c>
      <c r="E95" s="373" t="s">
        <v>260</v>
      </c>
      <c r="F95" s="373"/>
      <c r="G95" s="373"/>
      <c r="H95" s="373"/>
      <c r="I95" s="373"/>
      <c r="J95" s="373"/>
      <c r="K95" s="373"/>
      <c r="L95" s="373"/>
      <c r="M95" s="373" t="s">
        <v>260</v>
      </c>
      <c r="N95" s="373"/>
      <c r="O95" s="373"/>
      <c r="P95" s="373"/>
      <c r="Q95" s="373"/>
      <c r="R95" s="274" t="s">
        <v>407</v>
      </c>
      <c r="S95" s="276" t="s">
        <v>302</v>
      </c>
      <c r="T95" s="751"/>
      <c r="U95" s="296" t="s">
        <v>501</v>
      </c>
      <c r="V95" s="285">
        <f>ROUND(W95*Содержание!$H$8*(1+$S$1)*(1-$S$2)*(1-$U$2),0)</f>
        <v>5657</v>
      </c>
      <c r="W95" s="327">
        <v>6285.4672677966109</v>
      </c>
    </row>
    <row r="96" spans="1:23" s="121" customFormat="1" ht="18.75" customHeight="1">
      <c r="A96" s="373"/>
      <c r="B96" s="373"/>
      <c r="C96" s="373"/>
      <c r="D96" s="373"/>
      <c r="E96" s="373"/>
      <c r="F96" s="373"/>
      <c r="G96" s="373" t="s">
        <v>260</v>
      </c>
      <c r="H96" s="373" t="s">
        <v>260</v>
      </c>
      <c r="I96" s="373"/>
      <c r="J96" s="373" t="s">
        <v>260</v>
      </c>
      <c r="K96" s="373" t="s">
        <v>260</v>
      </c>
      <c r="L96" s="373"/>
      <c r="M96" s="373"/>
      <c r="N96" s="373"/>
      <c r="O96" s="373" t="s">
        <v>260</v>
      </c>
      <c r="P96" s="373"/>
      <c r="Q96" s="373"/>
      <c r="R96" s="274" t="s">
        <v>341</v>
      </c>
      <c r="S96" s="276" t="s">
        <v>302</v>
      </c>
      <c r="T96" s="750" t="s">
        <v>815</v>
      </c>
      <c r="U96" s="273">
        <f>ROUND(W96*Содержание!$H$8*(1+$S$1)*(1-$S$2)*(1-$U$1),0)</f>
        <v>5908</v>
      </c>
      <c r="V96" s="325" t="s">
        <v>501</v>
      </c>
      <c r="W96" s="327">
        <v>6285.4672677966109</v>
      </c>
    </row>
    <row r="97" spans="1:23" s="121" customFormat="1" ht="15.75" customHeight="1">
      <c r="A97" s="373" t="s">
        <v>260</v>
      </c>
      <c r="B97" s="373" t="s">
        <v>260</v>
      </c>
      <c r="C97" s="373"/>
      <c r="D97" s="373" t="s">
        <v>260</v>
      </c>
      <c r="E97" s="373" t="s">
        <v>260</v>
      </c>
      <c r="F97" s="373"/>
      <c r="G97" s="373"/>
      <c r="H97" s="373"/>
      <c r="I97" s="373"/>
      <c r="J97" s="373"/>
      <c r="K97" s="373"/>
      <c r="L97" s="373"/>
      <c r="M97" s="373" t="s">
        <v>260</v>
      </c>
      <c r="N97" s="373"/>
      <c r="O97" s="373"/>
      <c r="P97" s="373"/>
      <c r="Q97" s="373"/>
      <c r="R97" s="274" t="s">
        <v>408</v>
      </c>
      <c r="S97" s="276" t="s">
        <v>302</v>
      </c>
      <c r="T97" s="751"/>
      <c r="U97" s="296" t="s">
        <v>501</v>
      </c>
      <c r="V97" s="285">
        <f>ROUND(W97*Содержание!$H$8*(1+$S$1)*(1-$S$2)*(1-$U$2),0)</f>
        <v>5657</v>
      </c>
      <c r="W97" s="327">
        <v>6285.4672677966109</v>
      </c>
    </row>
    <row r="98" spans="1:23" s="121" customFormat="1" ht="17.25" customHeight="1">
      <c r="A98" s="373"/>
      <c r="B98" s="373"/>
      <c r="C98" s="373"/>
      <c r="D98" s="373"/>
      <c r="E98" s="373"/>
      <c r="F98" s="373"/>
      <c r="G98" s="373" t="s">
        <v>260</v>
      </c>
      <c r="H98" s="373" t="s">
        <v>260</v>
      </c>
      <c r="I98" s="373"/>
      <c r="J98" s="373" t="s">
        <v>260</v>
      </c>
      <c r="K98" s="373" t="s">
        <v>260</v>
      </c>
      <c r="L98" s="373"/>
      <c r="M98" s="373"/>
      <c r="N98" s="373"/>
      <c r="O98" s="373" t="s">
        <v>260</v>
      </c>
      <c r="P98" s="373"/>
      <c r="Q98" s="373"/>
      <c r="R98" s="274" t="s">
        <v>620</v>
      </c>
      <c r="S98" s="276" t="s">
        <v>302</v>
      </c>
      <c r="T98" s="750" t="s">
        <v>814</v>
      </c>
      <c r="U98" s="273">
        <f>ROUND(W98*Содержание!$H$8*(1+$S$1)*(1-$S$2)*(1-$U$1),0)</f>
        <v>5908</v>
      </c>
      <c r="V98" s="325" t="s">
        <v>501</v>
      </c>
      <c r="W98" s="327">
        <v>6285.4672677966109</v>
      </c>
    </row>
    <row r="99" spans="1:23" s="121" customFormat="1" ht="16.5" customHeight="1">
      <c r="A99" s="373" t="s">
        <v>260</v>
      </c>
      <c r="B99" s="373" t="s">
        <v>260</v>
      </c>
      <c r="C99" s="373"/>
      <c r="D99" s="373" t="s">
        <v>260</v>
      </c>
      <c r="E99" s="373" t="s">
        <v>260</v>
      </c>
      <c r="F99" s="373"/>
      <c r="G99" s="373"/>
      <c r="H99" s="373"/>
      <c r="I99" s="373"/>
      <c r="J99" s="373"/>
      <c r="K99" s="373"/>
      <c r="L99" s="373"/>
      <c r="M99" s="373" t="s">
        <v>260</v>
      </c>
      <c r="N99" s="373"/>
      <c r="O99" s="373"/>
      <c r="P99" s="373"/>
      <c r="Q99" s="373"/>
      <c r="R99" s="274" t="s">
        <v>616</v>
      </c>
      <c r="S99" s="276" t="s">
        <v>302</v>
      </c>
      <c r="T99" s="751"/>
      <c r="U99" s="296" t="s">
        <v>501</v>
      </c>
      <c r="V99" s="285">
        <f>ROUND(W99*Содержание!$H$8*(1+$S$1)*(1-$S$2)*(1-$U$2),0)</f>
        <v>5657</v>
      </c>
      <c r="W99" s="327">
        <v>6285.4672677966109</v>
      </c>
    </row>
    <row r="100" spans="1:23" s="121" customFormat="1" ht="17.25" customHeight="1">
      <c r="A100" s="373"/>
      <c r="B100" s="373"/>
      <c r="C100" s="373"/>
      <c r="D100" s="373"/>
      <c r="E100" s="373"/>
      <c r="F100" s="373"/>
      <c r="G100" s="373" t="s">
        <v>260</v>
      </c>
      <c r="H100" s="373" t="s">
        <v>260</v>
      </c>
      <c r="I100" s="373"/>
      <c r="J100" s="373" t="s">
        <v>260</v>
      </c>
      <c r="K100" s="373" t="s">
        <v>260</v>
      </c>
      <c r="L100" s="373"/>
      <c r="M100" s="373"/>
      <c r="N100" s="373"/>
      <c r="O100" s="373" t="s">
        <v>260</v>
      </c>
      <c r="P100" s="373"/>
      <c r="Q100" s="373"/>
      <c r="R100" s="274" t="s">
        <v>621</v>
      </c>
      <c r="S100" s="276" t="s">
        <v>302</v>
      </c>
      <c r="T100" s="750" t="s">
        <v>813</v>
      </c>
      <c r="U100" s="273">
        <f>ROUND(W100*Содержание!$H$8*(1+$S$1)*(1-$S$2)*(1-$U$1),0)</f>
        <v>5908</v>
      </c>
      <c r="V100" s="325" t="s">
        <v>501</v>
      </c>
      <c r="W100" s="327">
        <v>6285.4672677966109</v>
      </c>
    </row>
    <row r="101" spans="1:23" s="121" customFormat="1" ht="17.25" customHeight="1">
      <c r="A101" s="373" t="s">
        <v>260</v>
      </c>
      <c r="B101" s="373" t="s">
        <v>260</v>
      </c>
      <c r="C101" s="373"/>
      <c r="D101" s="373" t="s">
        <v>260</v>
      </c>
      <c r="E101" s="373" t="s">
        <v>260</v>
      </c>
      <c r="F101" s="373"/>
      <c r="G101" s="373"/>
      <c r="H101" s="373"/>
      <c r="I101" s="373"/>
      <c r="J101" s="373"/>
      <c r="K101" s="373"/>
      <c r="L101" s="373"/>
      <c r="M101" s="373" t="s">
        <v>260</v>
      </c>
      <c r="N101" s="373"/>
      <c r="O101" s="373"/>
      <c r="P101" s="373"/>
      <c r="Q101" s="373"/>
      <c r="R101" s="274" t="s">
        <v>618</v>
      </c>
      <c r="S101" s="276" t="s">
        <v>302</v>
      </c>
      <c r="T101" s="751"/>
      <c r="U101" s="296" t="s">
        <v>501</v>
      </c>
      <c r="V101" s="285">
        <f>ROUND(W101*Содержание!$H$8*(1+$S$1)*(1-$S$2)*(1-$U$2),0)</f>
        <v>5657</v>
      </c>
      <c r="W101" s="327">
        <v>6285.4672677966109</v>
      </c>
    </row>
    <row r="102" spans="1:23" s="121" customFormat="1" ht="12.75" customHeight="1">
      <c r="A102" s="373"/>
      <c r="B102" s="373"/>
      <c r="C102" s="373"/>
      <c r="D102" s="373"/>
      <c r="E102" s="373"/>
      <c r="F102" s="373"/>
      <c r="G102" s="373" t="s">
        <v>260</v>
      </c>
      <c r="H102" s="373" t="s">
        <v>260</v>
      </c>
      <c r="I102" s="373" t="s">
        <v>260</v>
      </c>
      <c r="J102" s="373" t="s">
        <v>260</v>
      </c>
      <c r="K102" s="373" t="s">
        <v>260</v>
      </c>
      <c r="L102" s="373" t="s">
        <v>260</v>
      </c>
      <c r="M102" s="373"/>
      <c r="N102" s="373"/>
      <c r="O102" s="373" t="s">
        <v>260</v>
      </c>
      <c r="P102" s="373"/>
      <c r="Q102" s="373"/>
      <c r="R102" s="274" t="s">
        <v>342</v>
      </c>
      <c r="S102" s="276" t="s">
        <v>302</v>
      </c>
      <c r="T102" s="756" t="s">
        <v>638</v>
      </c>
      <c r="U102" s="273">
        <f>ROUND(W102*Содержание!$H$8*(1+$S$1)*(1-$S$2)*(1-$U$1),0)</f>
        <v>5908</v>
      </c>
      <c r="V102" s="325" t="s">
        <v>501</v>
      </c>
      <c r="W102" s="327">
        <v>6285.4672677966109</v>
      </c>
    </row>
    <row r="103" spans="1:23" s="121" customFormat="1">
      <c r="A103" s="373" t="s">
        <v>260</v>
      </c>
      <c r="B103" s="373" t="s">
        <v>260</v>
      </c>
      <c r="C103" s="373" t="s">
        <v>260</v>
      </c>
      <c r="D103" s="373" t="s">
        <v>260</v>
      </c>
      <c r="E103" s="373" t="s">
        <v>260</v>
      </c>
      <c r="F103" s="373" t="s">
        <v>260</v>
      </c>
      <c r="G103" s="373"/>
      <c r="H103" s="373"/>
      <c r="I103" s="373"/>
      <c r="J103" s="373"/>
      <c r="K103" s="373"/>
      <c r="L103" s="373"/>
      <c r="M103" s="373" t="s">
        <v>260</v>
      </c>
      <c r="N103" s="373"/>
      <c r="O103" s="373"/>
      <c r="P103" s="373"/>
      <c r="Q103" s="373"/>
      <c r="R103" s="274" t="s">
        <v>398</v>
      </c>
      <c r="S103" s="276" t="s">
        <v>302</v>
      </c>
      <c r="T103" s="757"/>
      <c r="U103" s="297" t="s">
        <v>501</v>
      </c>
      <c r="V103" s="285">
        <f>ROUND(W103*Содержание!$H$8*(1+$S$1)*(1-$S$2)*(1-$U$2),0)</f>
        <v>5657</v>
      </c>
      <c r="W103" s="327">
        <v>6285.4672677966109</v>
      </c>
    </row>
    <row r="104" spans="1:23" s="121" customFormat="1" ht="15" customHeight="1">
      <c r="A104" s="373"/>
      <c r="B104" s="373"/>
      <c r="C104" s="373"/>
      <c r="D104" s="373"/>
      <c r="E104" s="373"/>
      <c r="F104" s="373"/>
      <c r="G104" s="373" t="s">
        <v>260</v>
      </c>
      <c r="H104" s="373" t="s">
        <v>260</v>
      </c>
      <c r="I104" s="373" t="s">
        <v>260</v>
      </c>
      <c r="J104" s="373" t="s">
        <v>260</v>
      </c>
      <c r="K104" s="373" t="s">
        <v>260</v>
      </c>
      <c r="L104" s="373" t="s">
        <v>260</v>
      </c>
      <c r="M104" s="373"/>
      <c r="N104" s="373"/>
      <c r="O104" s="373" t="s">
        <v>260</v>
      </c>
      <c r="P104" s="373"/>
      <c r="Q104" s="373"/>
      <c r="R104" s="274" t="s">
        <v>343</v>
      </c>
      <c r="S104" s="276" t="s">
        <v>302</v>
      </c>
      <c r="T104" s="756" t="s">
        <v>639</v>
      </c>
      <c r="U104" s="273">
        <f>ROUND(W104*Содержание!$H$8*(1+$S$1)*(1-$S$2)*(1-$U$1),0)</f>
        <v>5908</v>
      </c>
      <c r="V104" s="325" t="s">
        <v>501</v>
      </c>
      <c r="W104" s="327">
        <v>6285.4672677966109</v>
      </c>
    </row>
    <row r="105" spans="1:23" s="121" customFormat="1" ht="19.5" customHeight="1">
      <c r="A105" s="373" t="s">
        <v>260</v>
      </c>
      <c r="B105" s="373" t="s">
        <v>260</v>
      </c>
      <c r="C105" s="373" t="s">
        <v>260</v>
      </c>
      <c r="D105" s="373" t="s">
        <v>260</v>
      </c>
      <c r="E105" s="373" t="s">
        <v>260</v>
      </c>
      <c r="F105" s="373" t="s">
        <v>260</v>
      </c>
      <c r="G105" s="373"/>
      <c r="H105" s="373"/>
      <c r="I105" s="373"/>
      <c r="J105" s="373"/>
      <c r="K105" s="373"/>
      <c r="L105" s="373"/>
      <c r="M105" s="373" t="s">
        <v>260</v>
      </c>
      <c r="N105" s="373"/>
      <c r="O105" s="373"/>
      <c r="P105" s="373"/>
      <c r="Q105" s="373"/>
      <c r="R105" s="274" t="s">
        <v>399</v>
      </c>
      <c r="S105" s="276" t="s">
        <v>302</v>
      </c>
      <c r="T105" s="757"/>
      <c r="U105" s="297" t="s">
        <v>501</v>
      </c>
      <c r="V105" s="285">
        <f>ROUND(W105*Содержание!$H$8*(1+$S$1)*(1-$S$2)*(1-$U$2),0)</f>
        <v>5657</v>
      </c>
      <c r="W105" s="327">
        <v>6285.4672677966109</v>
      </c>
    </row>
    <row r="106" spans="1:23" s="121" customFormat="1" ht="17.25" customHeight="1">
      <c r="A106" s="373"/>
      <c r="B106" s="373"/>
      <c r="C106" s="373"/>
      <c r="D106" s="373"/>
      <c r="E106" s="373"/>
      <c r="F106" s="373"/>
      <c r="G106" s="373" t="s">
        <v>260</v>
      </c>
      <c r="H106" s="373" t="s">
        <v>260</v>
      </c>
      <c r="I106" s="373" t="s">
        <v>260</v>
      </c>
      <c r="J106" s="373" t="s">
        <v>260</v>
      </c>
      <c r="K106" s="373" t="s">
        <v>260</v>
      </c>
      <c r="L106" s="373" t="s">
        <v>260</v>
      </c>
      <c r="M106" s="373"/>
      <c r="N106" s="373"/>
      <c r="O106" s="373" t="s">
        <v>260</v>
      </c>
      <c r="P106" s="373"/>
      <c r="Q106" s="373"/>
      <c r="R106" s="274" t="s">
        <v>344</v>
      </c>
      <c r="S106" s="276" t="s">
        <v>302</v>
      </c>
      <c r="T106" s="756" t="s">
        <v>640</v>
      </c>
      <c r="U106" s="273">
        <f>ROUND(W106*Содержание!$H$8*(1+$S$1)*(1-$S$2)*(1-$U$1),0)</f>
        <v>5908</v>
      </c>
      <c r="V106" s="325" t="s">
        <v>501</v>
      </c>
      <c r="W106" s="327">
        <v>6285.4672677966109</v>
      </c>
    </row>
    <row r="107" spans="1:23" s="121" customFormat="1" ht="16.5" customHeight="1">
      <c r="A107" s="373" t="s">
        <v>260</v>
      </c>
      <c r="B107" s="373" t="s">
        <v>260</v>
      </c>
      <c r="C107" s="373" t="s">
        <v>260</v>
      </c>
      <c r="D107" s="373" t="s">
        <v>260</v>
      </c>
      <c r="E107" s="373" t="s">
        <v>260</v>
      </c>
      <c r="F107" s="373" t="s">
        <v>260</v>
      </c>
      <c r="G107" s="373"/>
      <c r="H107" s="373"/>
      <c r="I107" s="373"/>
      <c r="J107" s="373"/>
      <c r="K107" s="373"/>
      <c r="L107" s="373"/>
      <c r="M107" s="373" t="s">
        <v>260</v>
      </c>
      <c r="N107" s="373"/>
      <c r="O107" s="373"/>
      <c r="P107" s="373"/>
      <c r="Q107" s="373"/>
      <c r="R107" s="274" t="s">
        <v>400</v>
      </c>
      <c r="S107" s="276" t="s">
        <v>302</v>
      </c>
      <c r="T107" s="757"/>
      <c r="U107" s="297" t="s">
        <v>501</v>
      </c>
      <c r="V107" s="285">
        <f>ROUND(W107*Содержание!$H$8*(1+$S$1)*(1-$S$2)*(1-$U$2),0)</f>
        <v>5657</v>
      </c>
      <c r="W107" s="327">
        <v>6285.4672677966109</v>
      </c>
    </row>
    <row r="108" spans="1:23" s="121" customFormat="1" ht="14.25" customHeight="1">
      <c r="A108" s="373"/>
      <c r="B108" s="373"/>
      <c r="C108" s="373"/>
      <c r="D108" s="373"/>
      <c r="E108" s="373"/>
      <c r="F108" s="373"/>
      <c r="G108" s="373" t="s">
        <v>260</v>
      </c>
      <c r="H108" s="373" t="s">
        <v>260</v>
      </c>
      <c r="I108" s="373" t="s">
        <v>260</v>
      </c>
      <c r="J108" s="373" t="s">
        <v>260</v>
      </c>
      <c r="K108" s="373" t="s">
        <v>260</v>
      </c>
      <c r="L108" s="373" t="s">
        <v>260</v>
      </c>
      <c r="M108" s="373"/>
      <c r="N108" s="373"/>
      <c r="O108" s="373" t="s">
        <v>260</v>
      </c>
      <c r="P108" s="373"/>
      <c r="Q108" s="373"/>
      <c r="R108" s="274" t="s">
        <v>345</v>
      </c>
      <c r="S108" s="276" t="s">
        <v>302</v>
      </c>
      <c r="T108" s="756" t="s">
        <v>641</v>
      </c>
      <c r="U108" s="273">
        <f>ROUND(W108*Содержание!$H$8*(1+$S$1)*(1-$S$2)*(1-$U$1),0)</f>
        <v>5908</v>
      </c>
      <c r="V108" s="325" t="s">
        <v>501</v>
      </c>
      <c r="W108" s="327">
        <v>6285.4672677966109</v>
      </c>
    </row>
    <row r="109" spans="1:23" s="121" customFormat="1" ht="19.5" customHeight="1">
      <c r="A109" s="373" t="s">
        <v>260</v>
      </c>
      <c r="B109" s="373" t="s">
        <v>260</v>
      </c>
      <c r="C109" s="373" t="s">
        <v>260</v>
      </c>
      <c r="D109" s="373" t="s">
        <v>260</v>
      </c>
      <c r="E109" s="373" t="s">
        <v>260</v>
      </c>
      <c r="F109" s="373" t="s">
        <v>260</v>
      </c>
      <c r="G109" s="373"/>
      <c r="H109" s="373"/>
      <c r="I109" s="373"/>
      <c r="J109" s="373"/>
      <c r="K109" s="373"/>
      <c r="L109" s="373"/>
      <c r="M109" s="373" t="s">
        <v>260</v>
      </c>
      <c r="N109" s="373"/>
      <c r="O109" s="373"/>
      <c r="P109" s="373"/>
      <c r="Q109" s="373"/>
      <c r="R109" s="274" t="s">
        <v>401</v>
      </c>
      <c r="S109" s="276" t="s">
        <v>302</v>
      </c>
      <c r="T109" s="757"/>
      <c r="U109" s="297" t="s">
        <v>501</v>
      </c>
      <c r="V109" s="285">
        <f>ROUND(W109*Содержание!$H$8*(1+$S$1)*(1-$S$2)*(1-$U$2),0)</f>
        <v>5657</v>
      </c>
      <c r="W109" s="327">
        <v>6285.4672677966109</v>
      </c>
    </row>
    <row r="110" spans="1:23" s="121" customFormat="1" ht="35.25" customHeight="1">
      <c r="A110" s="308" t="s">
        <v>260</v>
      </c>
      <c r="B110" s="308" t="s">
        <v>260</v>
      </c>
      <c r="C110" s="308" t="s">
        <v>260</v>
      </c>
      <c r="D110" s="308" t="s">
        <v>260</v>
      </c>
      <c r="E110" s="308" t="s">
        <v>260</v>
      </c>
      <c r="F110" s="308" t="s">
        <v>260</v>
      </c>
      <c r="G110" s="308" t="s">
        <v>260</v>
      </c>
      <c r="H110" s="308" t="s">
        <v>260</v>
      </c>
      <c r="I110" s="308" t="s">
        <v>260</v>
      </c>
      <c r="J110" s="308" t="s">
        <v>260</v>
      </c>
      <c r="K110" s="308" t="s">
        <v>260</v>
      </c>
      <c r="L110" s="308" t="s">
        <v>260</v>
      </c>
      <c r="M110" s="308" t="s">
        <v>260</v>
      </c>
      <c r="N110" s="308"/>
      <c r="O110" s="308" t="s">
        <v>260</v>
      </c>
      <c r="P110" s="308"/>
      <c r="Q110" s="308"/>
      <c r="R110" s="271" t="s">
        <v>349</v>
      </c>
      <c r="S110" s="276" t="s">
        <v>302</v>
      </c>
      <c r="T110" s="277" t="s">
        <v>634</v>
      </c>
      <c r="U110" s="269">
        <f>ROUND(W110*Содержание!$H$8*(1+$S$1)*(1-$S$2)*(1-$U$2),0)</f>
        <v>1631</v>
      </c>
      <c r="V110" s="269">
        <f>ROUND(W110*Содержание!$H$8*(1+$S$1)*(1-$S$2)*(1-$U$2),0)</f>
        <v>1631</v>
      </c>
      <c r="W110" s="327">
        <v>1812.7555525423732</v>
      </c>
    </row>
    <row r="111" spans="1:23" s="121" customFormat="1" ht="33.75" customHeight="1">
      <c r="A111" s="308" t="s">
        <v>260</v>
      </c>
      <c r="B111" s="308" t="s">
        <v>260</v>
      </c>
      <c r="C111" s="308" t="s">
        <v>260</v>
      </c>
      <c r="D111" s="308" t="s">
        <v>260</v>
      </c>
      <c r="E111" s="308" t="s">
        <v>260</v>
      </c>
      <c r="F111" s="308" t="s">
        <v>260</v>
      </c>
      <c r="G111" s="308" t="s">
        <v>260</v>
      </c>
      <c r="H111" s="308" t="s">
        <v>260</v>
      </c>
      <c r="I111" s="308" t="s">
        <v>260</v>
      </c>
      <c r="J111" s="308" t="s">
        <v>260</v>
      </c>
      <c r="K111" s="308" t="s">
        <v>260</v>
      </c>
      <c r="L111" s="308" t="s">
        <v>260</v>
      </c>
      <c r="M111" s="308" t="s">
        <v>260</v>
      </c>
      <c r="N111" s="308"/>
      <c r="O111" s="308" t="s">
        <v>260</v>
      </c>
      <c r="P111" s="308"/>
      <c r="Q111" s="308"/>
      <c r="R111" s="271" t="s">
        <v>350</v>
      </c>
      <c r="S111" s="276" t="s">
        <v>302</v>
      </c>
      <c r="T111" s="277" t="s">
        <v>635</v>
      </c>
      <c r="U111" s="269">
        <f>ROUND(W111*Содержание!$H$8*(1+$S$1)*(1-$S$2)*(1-$U$2),0)</f>
        <v>1631</v>
      </c>
      <c r="V111" s="269">
        <f>ROUND(W111*Содержание!$H$8*(1+$S$1)*(1-$S$2)*(1-$U$2),0)</f>
        <v>1631</v>
      </c>
      <c r="W111" s="327">
        <v>1812.7555525423732</v>
      </c>
    </row>
    <row r="112" spans="1:23" s="121" customFormat="1" ht="36" customHeight="1">
      <c r="A112" s="308" t="s">
        <v>260</v>
      </c>
      <c r="B112" s="308" t="s">
        <v>260</v>
      </c>
      <c r="C112" s="308" t="s">
        <v>260</v>
      </c>
      <c r="D112" s="308" t="s">
        <v>260</v>
      </c>
      <c r="E112" s="308" t="s">
        <v>260</v>
      </c>
      <c r="F112" s="308" t="s">
        <v>260</v>
      </c>
      <c r="G112" s="308" t="s">
        <v>260</v>
      </c>
      <c r="H112" s="308" t="s">
        <v>260</v>
      </c>
      <c r="I112" s="308" t="s">
        <v>260</v>
      </c>
      <c r="J112" s="308" t="s">
        <v>260</v>
      </c>
      <c r="K112" s="308" t="s">
        <v>260</v>
      </c>
      <c r="L112" s="308" t="s">
        <v>260</v>
      </c>
      <c r="M112" s="308" t="s">
        <v>260</v>
      </c>
      <c r="N112" s="308"/>
      <c r="O112" s="308" t="s">
        <v>260</v>
      </c>
      <c r="P112" s="308"/>
      <c r="Q112" s="308"/>
      <c r="R112" s="271" t="s">
        <v>351</v>
      </c>
      <c r="S112" s="276" t="s">
        <v>302</v>
      </c>
      <c r="T112" s="316" t="s">
        <v>642</v>
      </c>
      <c r="U112" s="269">
        <f>ROUND(W112*Содержание!$H$8*(1+$S$1)*(1-$S$2)*(1-$U$2),0)</f>
        <v>4570</v>
      </c>
      <c r="V112" s="269">
        <f>ROUND(W112*Содержание!$H$8*(1+$S$1)*(1-$S$2)*(1-$U$2),0)</f>
        <v>4570</v>
      </c>
      <c r="W112" s="327">
        <v>5077.8652677966111</v>
      </c>
    </row>
    <row r="113" spans="1:25" s="121" customFormat="1" ht="33.75" customHeight="1">
      <c r="A113" s="308" t="s">
        <v>260</v>
      </c>
      <c r="B113" s="308" t="s">
        <v>260</v>
      </c>
      <c r="C113" s="308" t="s">
        <v>260</v>
      </c>
      <c r="D113" s="308" t="s">
        <v>260</v>
      </c>
      <c r="E113" s="308" t="s">
        <v>260</v>
      </c>
      <c r="F113" s="308" t="s">
        <v>260</v>
      </c>
      <c r="G113" s="308" t="s">
        <v>260</v>
      </c>
      <c r="H113" s="308" t="s">
        <v>260</v>
      </c>
      <c r="I113" s="308" t="s">
        <v>260</v>
      </c>
      <c r="J113" s="308" t="s">
        <v>260</v>
      </c>
      <c r="K113" s="308" t="s">
        <v>260</v>
      </c>
      <c r="L113" s="308" t="s">
        <v>260</v>
      </c>
      <c r="M113" s="308" t="s">
        <v>260</v>
      </c>
      <c r="N113" s="308"/>
      <c r="O113" s="308" t="s">
        <v>260</v>
      </c>
      <c r="P113" s="308"/>
      <c r="Q113" s="308"/>
      <c r="R113" s="271" t="s">
        <v>352</v>
      </c>
      <c r="S113" s="276" t="s">
        <v>302</v>
      </c>
      <c r="T113" s="316" t="s">
        <v>643</v>
      </c>
      <c r="U113" s="269">
        <f>ROUND(W113*Содержание!$H$8*(1+$S$1)*(1-$S$2)*(1-$U$2),0)</f>
        <v>6310</v>
      </c>
      <c r="V113" s="269">
        <f>ROUND(W113*Содержание!$H$8*(1+$S$1)*(1-$S$2)*(1-$U$2),0)</f>
        <v>6310</v>
      </c>
      <c r="W113" s="327">
        <v>7011.6443491525442</v>
      </c>
    </row>
    <row r="114" spans="1:25" s="121" customFormat="1" ht="36" customHeight="1">
      <c r="A114" s="308" t="s">
        <v>260</v>
      </c>
      <c r="B114" s="308" t="s">
        <v>260</v>
      </c>
      <c r="C114" s="308" t="s">
        <v>260</v>
      </c>
      <c r="D114" s="308" t="s">
        <v>260</v>
      </c>
      <c r="E114" s="308" t="s">
        <v>260</v>
      </c>
      <c r="F114" s="308" t="s">
        <v>260</v>
      </c>
      <c r="G114" s="308" t="s">
        <v>260</v>
      </c>
      <c r="H114" s="308" t="s">
        <v>260</v>
      </c>
      <c r="I114" s="308" t="s">
        <v>260</v>
      </c>
      <c r="J114" s="308" t="s">
        <v>260</v>
      </c>
      <c r="K114" s="308" t="s">
        <v>260</v>
      </c>
      <c r="L114" s="308" t="s">
        <v>260</v>
      </c>
      <c r="M114" s="308" t="s">
        <v>260</v>
      </c>
      <c r="N114" s="308"/>
      <c r="O114" s="308" t="s">
        <v>260</v>
      </c>
      <c r="P114" s="308"/>
      <c r="Q114" s="308"/>
      <c r="R114" s="271" t="s">
        <v>353</v>
      </c>
      <c r="S114" s="276" t="s">
        <v>302</v>
      </c>
      <c r="T114" s="316" t="s">
        <v>644</v>
      </c>
      <c r="U114" s="269">
        <f>ROUND(W114*Содержание!$H$8*(1+$S$1)*(1-$S$2)*(1-$U$2),0)</f>
        <v>4570</v>
      </c>
      <c r="V114" s="269">
        <f>ROUND(W114*Содержание!$H$8*(1+$S$1)*(1-$S$2)*(1-$U$2),0)</f>
        <v>4570</v>
      </c>
      <c r="W114" s="327">
        <v>5077.8652677966111</v>
      </c>
    </row>
    <row r="115" spans="1:25" s="121" customFormat="1" ht="34.5" customHeight="1">
      <c r="A115" s="308" t="s">
        <v>260</v>
      </c>
      <c r="B115" s="308" t="s">
        <v>260</v>
      </c>
      <c r="C115" s="308" t="s">
        <v>260</v>
      </c>
      <c r="D115" s="308" t="s">
        <v>260</v>
      </c>
      <c r="E115" s="308" t="s">
        <v>260</v>
      </c>
      <c r="F115" s="308" t="s">
        <v>260</v>
      </c>
      <c r="G115" s="308" t="s">
        <v>260</v>
      </c>
      <c r="H115" s="308" t="s">
        <v>260</v>
      </c>
      <c r="I115" s="308" t="s">
        <v>260</v>
      </c>
      <c r="J115" s="308" t="s">
        <v>260</v>
      </c>
      <c r="K115" s="308" t="s">
        <v>260</v>
      </c>
      <c r="L115" s="308" t="s">
        <v>260</v>
      </c>
      <c r="M115" s="308" t="s">
        <v>260</v>
      </c>
      <c r="N115" s="308"/>
      <c r="O115" s="308" t="s">
        <v>260</v>
      </c>
      <c r="P115" s="308"/>
      <c r="Q115" s="308"/>
      <c r="R115" s="271" t="s">
        <v>354</v>
      </c>
      <c r="S115" s="276" t="s">
        <v>302</v>
      </c>
      <c r="T115" s="316" t="s">
        <v>645</v>
      </c>
      <c r="U115" s="269">
        <f>ROUND(W115*Содержание!$H$8*(1+$S$1)*(1-$S$2)*(1-$U$2),0)</f>
        <v>6310</v>
      </c>
      <c r="V115" s="269">
        <f>ROUND(W115*Содержание!$H$8*(1+$S$1)*(1-$S$2)*(1-$U$2),0)</f>
        <v>6310</v>
      </c>
      <c r="W115" s="327">
        <v>7011.6443491525442</v>
      </c>
    </row>
    <row r="116" spans="1:25" s="121" customFormat="1" ht="15" customHeight="1">
      <c r="A116" s="308"/>
      <c r="B116" s="308"/>
      <c r="C116" s="308"/>
      <c r="D116" s="308"/>
      <c r="E116" s="308"/>
      <c r="F116" s="308"/>
      <c r="G116" s="308" t="s">
        <v>260</v>
      </c>
      <c r="H116" s="308" t="s">
        <v>260</v>
      </c>
      <c r="I116" s="308"/>
      <c r="J116" s="308" t="s">
        <v>260</v>
      </c>
      <c r="K116" s="308" t="s">
        <v>260</v>
      </c>
      <c r="L116" s="308"/>
      <c r="M116" s="373"/>
      <c r="N116" s="373"/>
      <c r="O116" s="373" t="s">
        <v>260</v>
      </c>
      <c r="P116" s="308"/>
      <c r="Q116" s="308"/>
      <c r="R116" s="274" t="s">
        <v>346</v>
      </c>
      <c r="S116" s="276" t="s">
        <v>302</v>
      </c>
      <c r="T116" s="758" t="s">
        <v>646</v>
      </c>
      <c r="U116" s="273">
        <f>ROUND(W116*Содержание!$H$8*(1+$S$1)*(1-$S$2)*(1-$U$1),0)</f>
        <v>6250</v>
      </c>
      <c r="V116" s="325" t="s">
        <v>501</v>
      </c>
      <c r="W116" s="327">
        <v>6648.5498237288148</v>
      </c>
    </row>
    <row r="117" spans="1:25" s="121" customFormat="1" ht="12" customHeight="1">
      <c r="A117" s="308" t="s">
        <v>260</v>
      </c>
      <c r="B117" s="308" t="s">
        <v>260</v>
      </c>
      <c r="C117" s="308"/>
      <c r="D117" s="308" t="s">
        <v>260</v>
      </c>
      <c r="E117" s="308" t="s">
        <v>260</v>
      </c>
      <c r="F117" s="308"/>
      <c r="G117" s="371"/>
      <c r="H117" s="371"/>
      <c r="I117" s="371"/>
      <c r="J117" s="371"/>
      <c r="K117" s="371"/>
      <c r="L117" s="308"/>
      <c r="M117" s="373" t="s">
        <v>260</v>
      </c>
      <c r="N117" s="373"/>
      <c r="O117" s="373"/>
      <c r="P117" s="308"/>
      <c r="Q117" s="308"/>
      <c r="R117" s="274" t="s">
        <v>402</v>
      </c>
      <c r="S117" s="276" t="s">
        <v>302</v>
      </c>
      <c r="T117" s="759"/>
      <c r="U117" s="298" t="s">
        <v>501</v>
      </c>
      <c r="V117" s="285">
        <f>ROUND(W117*Содержание!$H$8*(1+$S$1)*(1-$S$2)*(1-$U$2),0)</f>
        <v>5984</v>
      </c>
      <c r="W117" s="327">
        <v>6648.5498237288148</v>
      </c>
    </row>
    <row r="118" spans="1:25" s="121" customFormat="1" ht="17.25" customHeight="1">
      <c r="A118" s="308"/>
      <c r="B118" s="308"/>
      <c r="C118" s="308"/>
      <c r="D118" s="308"/>
      <c r="E118" s="308"/>
      <c r="F118" s="308"/>
      <c r="G118" s="308" t="s">
        <v>260</v>
      </c>
      <c r="H118" s="308" t="s">
        <v>260</v>
      </c>
      <c r="I118" s="308"/>
      <c r="J118" s="308" t="s">
        <v>260</v>
      </c>
      <c r="K118" s="308" t="s">
        <v>260</v>
      </c>
      <c r="L118" s="308"/>
      <c r="M118" s="373"/>
      <c r="N118" s="373"/>
      <c r="O118" s="373" t="s">
        <v>260</v>
      </c>
      <c r="P118" s="308"/>
      <c r="Q118" s="308"/>
      <c r="R118" s="274" t="s">
        <v>347</v>
      </c>
      <c r="S118" s="276" t="s">
        <v>302</v>
      </c>
      <c r="T118" s="758" t="s">
        <v>778</v>
      </c>
      <c r="U118" s="273">
        <f>ROUND(W118*Содержание!$H$8*(1+$S$1)*(1-$S$2)*(1-$U$1),0)</f>
        <v>6250</v>
      </c>
      <c r="V118" s="325" t="s">
        <v>501</v>
      </c>
      <c r="W118" s="327">
        <v>6648.5498237288148</v>
      </c>
    </row>
    <row r="119" spans="1:25" s="121" customFormat="1" ht="16.5" customHeight="1">
      <c r="A119" s="308" t="s">
        <v>260</v>
      </c>
      <c r="B119" s="308" t="s">
        <v>260</v>
      </c>
      <c r="C119" s="308"/>
      <c r="D119" s="308" t="s">
        <v>260</v>
      </c>
      <c r="E119" s="308" t="s">
        <v>260</v>
      </c>
      <c r="F119" s="308"/>
      <c r="G119" s="371"/>
      <c r="H119" s="371"/>
      <c r="I119" s="371"/>
      <c r="J119" s="371"/>
      <c r="K119" s="371"/>
      <c r="L119" s="308"/>
      <c r="M119" s="373" t="s">
        <v>260</v>
      </c>
      <c r="N119" s="373"/>
      <c r="O119" s="373"/>
      <c r="P119" s="308"/>
      <c r="Q119" s="308"/>
      <c r="R119" s="274" t="s">
        <v>403</v>
      </c>
      <c r="S119" s="276" t="s">
        <v>302</v>
      </c>
      <c r="T119" s="759"/>
      <c r="U119" s="298" t="s">
        <v>501</v>
      </c>
      <c r="V119" s="285">
        <f>ROUND(W119*Содержание!$H$8*(1+$S$1)*(1-$S$2)*(1-$U$2),0)</f>
        <v>5984</v>
      </c>
      <c r="W119" s="327">
        <v>6648.5498237288148</v>
      </c>
    </row>
    <row r="120" spans="1:25" s="121" customFormat="1" ht="12.75" customHeight="1">
      <c r="A120" s="308"/>
      <c r="B120" s="308"/>
      <c r="C120" s="308"/>
      <c r="D120" s="308"/>
      <c r="E120" s="308"/>
      <c r="F120" s="308"/>
      <c r="G120" s="308" t="s">
        <v>260</v>
      </c>
      <c r="H120" s="308" t="s">
        <v>260</v>
      </c>
      <c r="I120" s="308"/>
      <c r="J120" s="308" t="s">
        <v>260</v>
      </c>
      <c r="K120" s="308" t="s">
        <v>260</v>
      </c>
      <c r="L120" s="308"/>
      <c r="M120" s="373"/>
      <c r="N120" s="373"/>
      <c r="O120" s="373" t="s">
        <v>260</v>
      </c>
      <c r="P120" s="308"/>
      <c r="Q120" s="308"/>
      <c r="R120" s="274" t="s">
        <v>348</v>
      </c>
      <c r="S120" s="276" t="s">
        <v>302</v>
      </c>
      <c r="T120" s="758" t="s">
        <v>647</v>
      </c>
      <c r="U120" s="273">
        <f>ROUND(W120*Содержание!$H$8*(1+$S$1)*(1-$S$2)*(1-$U$1),0)</f>
        <v>6023</v>
      </c>
      <c r="V120" s="325" t="s">
        <v>501</v>
      </c>
      <c r="W120" s="327">
        <v>6407.8433491525429</v>
      </c>
    </row>
    <row r="121" spans="1:25" s="121" customFormat="1" ht="13.5" customHeight="1">
      <c r="A121" s="308" t="s">
        <v>260</v>
      </c>
      <c r="B121" s="308" t="s">
        <v>260</v>
      </c>
      <c r="C121" s="308"/>
      <c r="D121" s="308" t="s">
        <v>260</v>
      </c>
      <c r="E121" s="308" t="s">
        <v>260</v>
      </c>
      <c r="F121" s="308"/>
      <c r="G121" s="371"/>
      <c r="H121" s="371"/>
      <c r="I121" s="371"/>
      <c r="J121" s="371"/>
      <c r="K121" s="371"/>
      <c r="L121" s="308"/>
      <c r="M121" s="373" t="s">
        <v>260</v>
      </c>
      <c r="N121" s="373"/>
      <c r="O121" s="373"/>
      <c r="P121" s="308"/>
      <c r="Q121" s="308"/>
      <c r="R121" s="274" t="s">
        <v>404</v>
      </c>
      <c r="S121" s="276" t="s">
        <v>302</v>
      </c>
      <c r="T121" s="759"/>
      <c r="U121" s="298" t="s">
        <v>501</v>
      </c>
      <c r="V121" s="285">
        <f>ROUND(W121*Содержание!$H$8*(1+$S$1)*(1-$S$2)*(1-$U$2),0)</f>
        <v>5767</v>
      </c>
      <c r="W121" s="327">
        <v>6407.8433491525429</v>
      </c>
    </row>
    <row r="122" spans="1:25" s="121" customFormat="1" ht="26.25" customHeight="1">
      <c r="A122" s="308" t="s">
        <v>260</v>
      </c>
      <c r="B122" s="308" t="s">
        <v>260</v>
      </c>
      <c r="C122" s="308"/>
      <c r="D122" s="308" t="s">
        <v>260</v>
      </c>
      <c r="E122" s="308" t="s">
        <v>260</v>
      </c>
      <c r="F122" s="308"/>
      <c r="G122" s="308" t="s">
        <v>260</v>
      </c>
      <c r="H122" s="308" t="s">
        <v>260</v>
      </c>
      <c r="I122" s="308"/>
      <c r="J122" s="308" t="s">
        <v>260</v>
      </c>
      <c r="K122" s="308" t="s">
        <v>260</v>
      </c>
      <c r="L122" s="308"/>
      <c r="M122" s="308" t="s">
        <v>260</v>
      </c>
      <c r="N122" s="373"/>
      <c r="O122" s="308" t="s">
        <v>260</v>
      </c>
      <c r="P122" s="308"/>
      <c r="Q122" s="308"/>
      <c r="R122" s="274" t="s">
        <v>355</v>
      </c>
      <c r="S122" s="276" t="s">
        <v>302</v>
      </c>
      <c r="T122" s="279" t="s">
        <v>779</v>
      </c>
      <c r="U122" s="269">
        <f>ROUND(W122*Содержание!$H$8*(1+$S$1)*(1-$S$2)*(1-$U$2),0)</f>
        <v>110</v>
      </c>
      <c r="V122" s="269">
        <f>ROUND(W122*Содержание!$H$8*(1+$S$1)*(1-$S$2)*(1-$U$2),0)</f>
        <v>110</v>
      </c>
      <c r="W122" s="327">
        <v>122.37608135593221</v>
      </c>
    </row>
    <row r="123" spans="1:25" s="121" customFormat="1">
      <c r="A123" s="308" t="s">
        <v>260</v>
      </c>
      <c r="B123" s="308" t="s">
        <v>260</v>
      </c>
      <c r="C123" s="308"/>
      <c r="D123" s="308" t="s">
        <v>260</v>
      </c>
      <c r="E123" s="308" t="s">
        <v>260</v>
      </c>
      <c r="F123" s="308"/>
      <c r="G123" s="308" t="s">
        <v>260</v>
      </c>
      <c r="H123" s="308" t="s">
        <v>260</v>
      </c>
      <c r="I123" s="308"/>
      <c r="J123" s="308" t="s">
        <v>260</v>
      </c>
      <c r="K123" s="308" t="s">
        <v>260</v>
      </c>
      <c r="L123" s="308"/>
      <c r="M123" s="308" t="s">
        <v>260</v>
      </c>
      <c r="N123" s="373" t="s">
        <v>305</v>
      </c>
      <c r="O123" s="308" t="s">
        <v>260</v>
      </c>
      <c r="P123" s="373" t="s">
        <v>305</v>
      </c>
      <c r="Q123" s="373" t="s">
        <v>305</v>
      </c>
      <c r="R123" s="274" t="s">
        <v>356</v>
      </c>
      <c r="S123" s="276" t="s">
        <v>304</v>
      </c>
      <c r="T123" s="279" t="s">
        <v>357</v>
      </c>
      <c r="U123" s="269">
        <f>ROUND(W123*Содержание!$H$8*(1+$S$1)*(1-$S$2)*(1-$U$2),0)</f>
        <v>1306</v>
      </c>
      <c r="V123" s="269">
        <f>ROUND(W123*Содержание!$H$8*(1+$S$1)*(1-$S$2)*(1-$U$2),0)</f>
        <v>1306</v>
      </c>
      <c r="W123" s="327">
        <v>1451.013579661017</v>
      </c>
    </row>
    <row r="124" spans="1:25" s="121" customFormat="1">
      <c r="A124" s="308" t="s">
        <v>260</v>
      </c>
      <c r="B124" s="308" t="s">
        <v>260</v>
      </c>
      <c r="C124" s="308"/>
      <c r="D124" s="308" t="s">
        <v>260</v>
      </c>
      <c r="E124" s="308" t="s">
        <v>260</v>
      </c>
      <c r="F124" s="308"/>
      <c r="G124" s="308" t="s">
        <v>260</v>
      </c>
      <c r="H124" s="308" t="s">
        <v>260</v>
      </c>
      <c r="I124" s="308"/>
      <c r="J124" s="308" t="s">
        <v>260</v>
      </c>
      <c r="K124" s="308" t="s">
        <v>260</v>
      </c>
      <c r="L124" s="308"/>
      <c r="M124" s="308" t="s">
        <v>260</v>
      </c>
      <c r="N124" s="373" t="s">
        <v>305</v>
      </c>
      <c r="O124" s="308" t="s">
        <v>260</v>
      </c>
      <c r="P124" s="373" t="s">
        <v>305</v>
      </c>
      <c r="Q124" s="373" t="s">
        <v>305</v>
      </c>
      <c r="R124" s="274" t="s">
        <v>358</v>
      </c>
      <c r="S124" s="276" t="s">
        <v>304</v>
      </c>
      <c r="T124" s="279" t="s">
        <v>359</v>
      </c>
      <c r="U124" s="269">
        <f>ROUND(W124*Содержание!$H$8*(1+$S$1)*(1-$S$2)*(1-$U$2),0)</f>
        <v>1306</v>
      </c>
      <c r="V124" s="269">
        <f>ROUND(W124*Содержание!$H$8*(1+$S$1)*(1-$S$2)*(1-$U$2),0)</f>
        <v>1306</v>
      </c>
      <c r="W124" s="327">
        <v>1451.013579661017</v>
      </c>
    </row>
    <row r="125" spans="1:25" s="121" customFormat="1">
      <c r="A125" s="308" t="s">
        <v>260</v>
      </c>
      <c r="B125" s="308" t="s">
        <v>260</v>
      </c>
      <c r="C125" s="308"/>
      <c r="D125" s="308" t="s">
        <v>260</v>
      </c>
      <c r="E125" s="308" t="s">
        <v>260</v>
      </c>
      <c r="F125" s="308"/>
      <c r="G125" s="308" t="s">
        <v>260</v>
      </c>
      <c r="H125" s="308" t="s">
        <v>260</v>
      </c>
      <c r="I125" s="308"/>
      <c r="J125" s="308" t="s">
        <v>260</v>
      </c>
      <c r="K125" s="308" t="s">
        <v>260</v>
      </c>
      <c r="L125" s="308"/>
      <c r="M125" s="308" t="s">
        <v>260</v>
      </c>
      <c r="N125" s="373" t="s">
        <v>305</v>
      </c>
      <c r="O125" s="308" t="s">
        <v>260</v>
      </c>
      <c r="P125" s="373" t="s">
        <v>305</v>
      </c>
      <c r="Q125" s="373" t="s">
        <v>305</v>
      </c>
      <c r="R125" s="274" t="s">
        <v>360</v>
      </c>
      <c r="S125" s="276" t="s">
        <v>304</v>
      </c>
      <c r="T125" s="279" t="s">
        <v>361</v>
      </c>
      <c r="U125" s="269">
        <f>ROUND(W125*Содержание!$H$8*(1+$S$1)*(1-$S$2)*(1-$U$2),0)</f>
        <v>1631</v>
      </c>
      <c r="V125" s="269">
        <f>ROUND(W125*Содержание!$H$8*(1+$S$1)*(1-$S$2)*(1-$U$2),0)</f>
        <v>1631</v>
      </c>
      <c r="W125" s="327">
        <v>1812.7555525423732</v>
      </c>
    </row>
    <row r="126" spans="1:25" s="121" customFormat="1">
      <c r="A126" s="308" t="s">
        <v>260</v>
      </c>
      <c r="B126" s="308" t="s">
        <v>260</v>
      </c>
      <c r="C126" s="308"/>
      <c r="D126" s="308" t="s">
        <v>260</v>
      </c>
      <c r="E126" s="308" t="s">
        <v>260</v>
      </c>
      <c r="F126" s="308"/>
      <c r="G126" s="308" t="s">
        <v>260</v>
      </c>
      <c r="H126" s="308" t="s">
        <v>260</v>
      </c>
      <c r="I126" s="308"/>
      <c r="J126" s="308" t="s">
        <v>260</v>
      </c>
      <c r="K126" s="308" t="s">
        <v>260</v>
      </c>
      <c r="L126" s="308"/>
      <c r="M126" s="308" t="s">
        <v>260</v>
      </c>
      <c r="N126" s="373" t="s">
        <v>305</v>
      </c>
      <c r="O126" s="308" t="s">
        <v>260</v>
      </c>
      <c r="P126" s="373" t="s">
        <v>305</v>
      </c>
      <c r="Q126" s="373" t="s">
        <v>305</v>
      </c>
      <c r="R126" s="274" t="s">
        <v>362</v>
      </c>
      <c r="S126" s="276" t="s">
        <v>304</v>
      </c>
      <c r="T126" s="279" t="s">
        <v>363</v>
      </c>
      <c r="U126" s="269">
        <f>ROUND(W126*Содержание!$H$8*(1+$S$1)*(1-$S$2)*(1-$U$2),0)</f>
        <v>1631</v>
      </c>
      <c r="V126" s="269">
        <f>ROUND(W126*Содержание!$H$8*(1+$S$1)*(1-$S$2)*(1-$U$2),0)</f>
        <v>1631</v>
      </c>
      <c r="W126" s="327">
        <v>1812.7555525423732</v>
      </c>
    </row>
    <row r="127" spans="1:25" ht="11.25" customHeight="1">
      <c r="A127" s="374"/>
      <c r="B127" s="374"/>
      <c r="C127" s="374"/>
      <c r="D127" s="374"/>
      <c r="E127" s="374"/>
      <c r="F127" s="374"/>
      <c r="G127" s="374"/>
      <c r="H127" s="374"/>
      <c r="I127" s="374"/>
      <c r="J127" s="374"/>
      <c r="K127" s="374"/>
      <c r="L127" s="374"/>
      <c r="M127" s="374"/>
      <c r="N127" s="374"/>
      <c r="O127" s="374"/>
      <c r="P127" s="374"/>
      <c r="Q127" s="374"/>
      <c r="R127" s="299"/>
      <c r="S127" s="300"/>
      <c r="T127" s="301" t="s">
        <v>364</v>
      </c>
      <c r="U127" s="300"/>
      <c r="V127" s="302"/>
      <c r="W127" s="327"/>
      <c r="X127" s="121"/>
      <c r="Y127" s="121"/>
    </row>
    <row r="128" spans="1:25" s="122" customFormat="1" ht="22.5" customHeight="1">
      <c r="A128" s="308" t="s">
        <v>260</v>
      </c>
      <c r="B128" s="308" t="s">
        <v>260</v>
      </c>
      <c r="C128" s="308" t="s">
        <v>260</v>
      </c>
      <c r="D128" s="308" t="s">
        <v>260</v>
      </c>
      <c r="E128" s="308" t="s">
        <v>260</v>
      </c>
      <c r="F128" s="308" t="s">
        <v>260</v>
      </c>
      <c r="G128" s="308" t="s">
        <v>260</v>
      </c>
      <c r="H128" s="308" t="s">
        <v>260</v>
      </c>
      <c r="I128" s="308" t="s">
        <v>260</v>
      </c>
      <c r="J128" s="308" t="s">
        <v>260</v>
      </c>
      <c r="K128" s="308" t="s">
        <v>260</v>
      </c>
      <c r="L128" s="308" t="s">
        <v>260</v>
      </c>
      <c r="M128" s="308" t="s">
        <v>260</v>
      </c>
      <c r="N128" s="373" t="s">
        <v>305</v>
      </c>
      <c r="O128" s="308" t="s">
        <v>260</v>
      </c>
      <c r="P128" s="373" t="s">
        <v>305</v>
      </c>
      <c r="Q128" s="373" t="s">
        <v>305</v>
      </c>
      <c r="R128" s="274" t="s">
        <v>365</v>
      </c>
      <c r="S128" s="276" t="s">
        <v>309</v>
      </c>
      <c r="T128" s="279" t="s">
        <v>780</v>
      </c>
      <c r="U128" s="269">
        <f>ROUND(W128*Содержание!$H$8*(1+$S$1)*(1-$S$2)*(1-$U$2),0)</f>
        <v>1631</v>
      </c>
      <c r="V128" s="269">
        <f>ROUND(W128*Содержание!$H$8*(1+$S$1)*(1-$S$2)*(1-$U$2),0)</f>
        <v>1631</v>
      </c>
      <c r="W128" s="327">
        <v>1812.7555525423732</v>
      </c>
      <c r="X128" s="121"/>
      <c r="Y128" s="121"/>
    </row>
    <row r="129" spans="1:25" s="122" customFormat="1" ht="22.5" customHeight="1">
      <c r="A129" s="308" t="s">
        <v>260</v>
      </c>
      <c r="B129" s="308" t="s">
        <v>260</v>
      </c>
      <c r="C129" s="308" t="s">
        <v>260</v>
      </c>
      <c r="D129" s="308" t="s">
        <v>260</v>
      </c>
      <c r="E129" s="308" t="s">
        <v>260</v>
      </c>
      <c r="F129" s="308" t="s">
        <v>260</v>
      </c>
      <c r="G129" s="308" t="s">
        <v>260</v>
      </c>
      <c r="H129" s="308" t="s">
        <v>260</v>
      </c>
      <c r="I129" s="308" t="s">
        <v>260</v>
      </c>
      <c r="J129" s="308" t="s">
        <v>260</v>
      </c>
      <c r="K129" s="308" t="s">
        <v>260</v>
      </c>
      <c r="L129" s="308" t="s">
        <v>260</v>
      </c>
      <c r="M129" s="308" t="s">
        <v>260</v>
      </c>
      <c r="N129" s="373" t="s">
        <v>305</v>
      </c>
      <c r="O129" s="308" t="s">
        <v>260</v>
      </c>
      <c r="P129" s="373" t="s">
        <v>305</v>
      </c>
      <c r="Q129" s="373" t="s">
        <v>305</v>
      </c>
      <c r="R129" s="274" t="s">
        <v>604</v>
      </c>
      <c r="S129" s="276" t="s">
        <v>309</v>
      </c>
      <c r="T129" s="279" t="s">
        <v>656</v>
      </c>
      <c r="U129" s="269">
        <f>ROUND(W129*Содержание!$H$8*(1+$S$1)*(1-$S$2)*(1-$U$2),0)</f>
        <v>3099</v>
      </c>
      <c r="V129" s="269">
        <f>ROUND(W129*Содержание!$H$8*(1+$S$1)*(1-$S$2)*(1-$U$2),0)</f>
        <v>3099</v>
      </c>
      <c r="W129" s="327">
        <v>3443.6227118644069</v>
      </c>
      <c r="X129" s="121"/>
      <c r="Y129" s="121"/>
    </row>
    <row r="130" spans="1:25" s="122" customFormat="1" ht="33.75">
      <c r="A130" s="308"/>
      <c r="B130" s="308"/>
      <c r="C130" s="308"/>
      <c r="D130" s="308"/>
      <c r="E130" s="308"/>
      <c r="F130" s="308"/>
      <c r="G130" s="370" t="s">
        <v>260</v>
      </c>
      <c r="H130" s="370" t="s">
        <v>260</v>
      </c>
      <c r="I130" s="370" t="s">
        <v>260</v>
      </c>
      <c r="J130" s="370" t="s">
        <v>260</v>
      </c>
      <c r="K130" s="370" t="s">
        <v>260</v>
      </c>
      <c r="L130" s="370" t="s">
        <v>260</v>
      </c>
      <c r="M130" s="308"/>
      <c r="N130" s="373"/>
      <c r="O130" s="308"/>
      <c r="P130" s="373"/>
      <c r="Q130" s="373"/>
      <c r="R130" s="391" t="s">
        <v>837</v>
      </c>
      <c r="S130" s="392" t="s">
        <v>309</v>
      </c>
      <c r="T130" s="393" t="s">
        <v>921</v>
      </c>
      <c r="U130" s="446">
        <f>ROUND(W130*Содержание!$H$8*(1+$S$1)*(1-$S$2),0)</f>
        <v>3268</v>
      </c>
      <c r="V130" s="445" t="s">
        <v>62</v>
      </c>
      <c r="W130" s="327">
        <v>3268</v>
      </c>
      <c r="X130" s="121"/>
      <c r="Y130" s="121"/>
    </row>
    <row r="131" spans="1:25" s="122" customFormat="1" ht="22.5" customHeight="1">
      <c r="A131" s="308"/>
      <c r="B131" s="308"/>
      <c r="C131" s="308"/>
      <c r="D131" s="308"/>
      <c r="E131" s="308"/>
      <c r="F131" s="308"/>
      <c r="G131" s="370" t="s">
        <v>260</v>
      </c>
      <c r="H131" s="370" t="s">
        <v>260</v>
      </c>
      <c r="I131" s="370" t="s">
        <v>260</v>
      </c>
      <c r="J131" s="370" t="s">
        <v>260</v>
      </c>
      <c r="K131" s="370" t="s">
        <v>260</v>
      </c>
      <c r="L131" s="370" t="s">
        <v>260</v>
      </c>
      <c r="M131" s="308"/>
      <c r="N131" s="373"/>
      <c r="O131" s="308"/>
      <c r="P131" s="373"/>
      <c r="Q131" s="373"/>
      <c r="R131" s="391" t="s">
        <v>838</v>
      </c>
      <c r="S131" s="392" t="s">
        <v>309</v>
      </c>
      <c r="T131" s="393" t="s">
        <v>922</v>
      </c>
      <c r="U131" s="446">
        <f>ROUND(W131*Содержание!$H$8*(1+$S$1)*(1-$S$2),0)</f>
        <v>5106</v>
      </c>
      <c r="V131" s="445" t="s">
        <v>62</v>
      </c>
      <c r="W131" s="327">
        <v>5106</v>
      </c>
      <c r="X131" s="121"/>
      <c r="Y131" s="121"/>
    </row>
    <row r="132" spans="1:25" s="122" customFormat="1" ht="21.75" customHeight="1">
      <c r="A132" s="308" t="s">
        <v>260</v>
      </c>
      <c r="B132" s="308" t="s">
        <v>260</v>
      </c>
      <c r="C132" s="308" t="s">
        <v>260</v>
      </c>
      <c r="D132" s="308" t="s">
        <v>260</v>
      </c>
      <c r="E132" s="308" t="s">
        <v>260</v>
      </c>
      <c r="F132" s="308" t="s">
        <v>260</v>
      </c>
      <c r="G132" s="308" t="s">
        <v>260</v>
      </c>
      <c r="H132" s="308" t="s">
        <v>260</v>
      </c>
      <c r="I132" s="308" t="s">
        <v>260</v>
      </c>
      <c r="J132" s="308" t="s">
        <v>260</v>
      </c>
      <c r="K132" s="308" t="s">
        <v>260</v>
      </c>
      <c r="L132" s="308" t="s">
        <v>260</v>
      </c>
      <c r="M132" s="308" t="s">
        <v>260</v>
      </c>
      <c r="N132" s="373" t="s">
        <v>305</v>
      </c>
      <c r="O132" s="308" t="s">
        <v>260</v>
      </c>
      <c r="P132" s="373" t="s">
        <v>305</v>
      </c>
      <c r="Q132" s="373" t="s">
        <v>305</v>
      </c>
      <c r="R132" s="274" t="s">
        <v>366</v>
      </c>
      <c r="S132" s="276" t="s">
        <v>309</v>
      </c>
      <c r="T132" s="279" t="s">
        <v>657</v>
      </c>
      <c r="U132" s="269">
        <f>ROUND(W132*Содержание!$H$8*(1+$S$1)*(1-$S$2)*(1-$U$2),0)</f>
        <v>1631</v>
      </c>
      <c r="V132" s="269">
        <f>ROUND(W132*Содержание!$H$8*(1+$S$1)*(1-$S$2)*(1-$U$2),0)</f>
        <v>1631</v>
      </c>
      <c r="W132" s="327">
        <v>1812.7555525423732</v>
      </c>
      <c r="X132" s="121"/>
      <c r="Y132" s="121"/>
    </row>
    <row r="133" spans="1:25" s="122" customFormat="1" ht="21.75" customHeight="1">
      <c r="A133" s="308" t="s">
        <v>260</v>
      </c>
      <c r="B133" s="308" t="s">
        <v>260</v>
      </c>
      <c r="C133" s="308" t="s">
        <v>260</v>
      </c>
      <c r="D133" s="308" t="s">
        <v>260</v>
      </c>
      <c r="E133" s="308" t="s">
        <v>260</v>
      </c>
      <c r="F133" s="308" t="s">
        <v>260</v>
      </c>
      <c r="G133" s="308" t="s">
        <v>260</v>
      </c>
      <c r="H133" s="308" t="s">
        <v>260</v>
      </c>
      <c r="I133" s="308" t="s">
        <v>260</v>
      </c>
      <c r="J133" s="308" t="s">
        <v>260</v>
      </c>
      <c r="K133" s="308" t="s">
        <v>260</v>
      </c>
      <c r="L133" s="308" t="s">
        <v>260</v>
      </c>
      <c r="M133" s="308" t="s">
        <v>260</v>
      </c>
      <c r="N133" s="373" t="s">
        <v>305</v>
      </c>
      <c r="O133" s="308" t="s">
        <v>260</v>
      </c>
      <c r="P133" s="373" t="s">
        <v>305</v>
      </c>
      <c r="Q133" s="373" t="s">
        <v>305</v>
      </c>
      <c r="R133" s="274" t="s">
        <v>654</v>
      </c>
      <c r="S133" s="276" t="s">
        <v>309</v>
      </c>
      <c r="T133" s="279" t="s">
        <v>658</v>
      </c>
      <c r="U133" s="269">
        <f>ROUND(W133*Содержание!$H$8*(1+$S$1)*(1-$S$2)*(1-$U$2),0)</f>
        <v>3099</v>
      </c>
      <c r="V133" s="269">
        <f>ROUND(W133*Содержание!$H$8*(1+$S$1)*(1-$S$2)*(1-$U$2),0)</f>
        <v>3099</v>
      </c>
      <c r="W133" s="327">
        <v>3443.6227118644069</v>
      </c>
      <c r="X133" s="121"/>
      <c r="Y133" s="121"/>
    </row>
    <row r="134" spans="1:25" s="122" customFormat="1" ht="21.75" customHeight="1">
      <c r="A134" s="308"/>
      <c r="B134" s="308"/>
      <c r="C134" s="308"/>
      <c r="D134" s="308" t="s">
        <v>260</v>
      </c>
      <c r="E134" s="308" t="s">
        <v>260</v>
      </c>
      <c r="F134" s="308"/>
      <c r="G134" s="308"/>
      <c r="H134" s="308"/>
      <c r="I134" s="308"/>
      <c r="J134" s="308" t="s">
        <v>260</v>
      </c>
      <c r="K134" s="308" t="s">
        <v>260</v>
      </c>
      <c r="L134" s="308"/>
      <c r="M134" s="308" t="s">
        <v>260</v>
      </c>
      <c r="N134" s="308" t="s">
        <v>260</v>
      </c>
      <c r="O134" s="308" t="s">
        <v>260</v>
      </c>
      <c r="P134" s="308" t="s">
        <v>260</v>
      </c>
      <c r="Q134" s="267" t="s">
        <v>260</v>
      </c>
      <c r="R134" s="274" t="s">
        <v>365</v>
      </c>
      <c r="S134" s="276" t="s">
        <v>309</v>
      </c>
      <c r="T134" s="279" t="s">
        <v>659</v>
      </c>
      <c r="U134" s="269">
        <f>ROUND(W134*Содержание!$H$8*(1+$S$1)*(1-$S$2)*(1-$U$2),0)</f>
        <v>1631</v>
      </c>
      <c r="V134" s="269">
        <f>ROUND(W134*Содержание!$H$8*(1+$S$1)*(1-$S$2)*(1-$U$2),0)</f>
        <v>1631</v>
      </c>
      <c r="W134" s="327">
        <v>1812.7555525423732</v>
      </c>
      <c r="X134" s="121"/>
      <c r="Y134" s="121"/>
    </row>
    <row r="135" spans="1:25" s="122" customFormat="1" ht="21.75" customHeight="1">
      <c r="A135" s="308"/>
      <c r="B135" s="308"/>
      <c r="C135" s="308"/>
      <c r="D135" s="308" t="s">
        <v>260</v>
      </c>
      <c r="E135" s="308" t="s">
        <v>260</v>
      </c>
      <c r="F135" s="308"/>
      <c r="G135" s="308"/>
      <c r="H135" s="308"/>
      <c r="I135" s="308"/>
      <c r="J135" s="308" t="s">
        <v>260</v>
      </c>
      <c r="K135" s="308" t="s">
        <v>260</v>
      </c>
      <c r="L135" s="308"/>
      <c r="M135" s="308" t="s">
        <v>260</v>
      </c>
      <c r="N135" s="308" t="s">
        <v>260</v>
      </c>
      <c r="O135" s="308" t="s">
        <v>260</v>
      </c>
      <c r="P135" s="308" t="s">
        <v>260</v>
      </c>
      <c r="Q135" s="308" t="s">
        <v>260</v>
      </c>
      <c r="R135" s="274" t="s">
        <v>367</v>
      </c>
      <c r="S135" s="276" t="s">
        <v>309</v>
      </c>
      <c r="T135" s="280" t="s">
        <v>781</v>
      </c>
      <c r="U135" s="269">
        <f>ROUND(W135*Содержание!$H$8*(1+$S$1)*(1-$S$2)*(1-$U$2),0)</f>
        <v>1742</v>
      </c>
      <c r="V135" s="269">
        <f>ROUND(W135*Содержание!$H$8*(1+$S$1)*(1-$S$2)*(1-$U$2),0)</f>
        <v>1742</v>
      </c>
      <c r="W135" s="327">
        <v>1935.1316338983056</v>
      </c>
      <c r="X135" s="121"/>
      <c r="Y135" s="121"/>
    </row>
    <row r="136" spans="1:25" s="122" customFormat="1" ht="27.75" customHeight="1">
      <c r="A136" s="308"/>
      <c r="B136" s="308"/>
      <c r="C136" s="308"/>
      <c r="D136" s="308" t="s">
        <v>260</v>
      </c>
      <c r="E136" s="308" t="s">
        <v>260</v>
      </c>
      <c r="F136" s="308"/>
      <c r="G136" s="308"/>
      <c r="H136" s="308"/>
      <c r="I136" s="308"/>
      <c r="J136" s="308" t="s">
        <v>260</v>
      </c>
      <c r="K136" s="308" t="s">
        <v>260</v>
      </c>
      <c r="L136" s="308"/>
      <c r="M136" s="308" t="s">
        <v>260</v>
      </c>
      <c r="N136" s="308" t="s">
        <v>260</v>
      </c>
      <c r="O136" s="308" t="s">
        <v>260</v>
      </c>
      <c r="P136" s="308" t="s">
        <v>260</v>
      </c>
      <c r="Q136" s="308" t="s">
        <v>260</v>
      </c>
      <c r="R136" s="274" t="s">
        <v>605</v>
      </c>
      <c r="S136" s="276" t="s">
        <v>309</v>
      </c>
      <c r="T136" s="280" t="s">
        <v>782</v>
      </c>
      <c r="U136" s="269">
        <f>ROUND(W136*Содержание!$H$8*(1+$S$1)*(1-$S$2)*(1-$U$2),0)</f>
        <v>3310</v>
      </c>
      <c r="V136" s="269">
        <f>ROUND(W136*Содержание!$H$8*(1+$S$1)*(1-$S$2)*(1-$U$2),0)</f>
        <v>3310</v>
      </c>
      <c r="W136" s="327">
        <v>3677.3868813559329</v>
      </c>
      <c r="X136" s="121"/>
      <c r="Y136" s="121"/>
    </row>
    <row r="137" spans="1:25" s="122" customFormat="1" ht="34.5" customHeight="1">
      <c r="A137" s="308" t="s">
        <v>260</v>
      </c>
      <c r="B137" s="308" t="s">
        <v>260</v>
      </c>
      <c r="C137" s="308" t="s">
        <v>260</v>
      </c>
      <c r="D137" s="308" t="s">
        <v>260</v>
      </c>
      <c r="E137" s="308" t="s">
        <v>260</v>
      </c>
      <c r="F137" s="308" t="s">
        <v>260</v>
      </c>
      <c r="G137" s="308" t="s">
        <v>260</v>
      </c>
      <c r="H137" s="308" t="s">
        <v>260</v>
      </c>
      <c r="I137" s="308" t="s">
        <v>260</v>
      </c>
      <c r="J137" s="308" t="s">
        <v>260</v>
      </c>
      <c r="K137" s="308" t="s">
        <v>260</v>
      </c>
      <c r="L137" s="308" t="s">
        <v>260</v>
      </c>
      <c r="M137" s="308" t="s">
        <v>260</v>
      </c>
      <c r="N137" s="373"/>
      <c r="O137" s="308" t="s">
        <v>260</v>
      </c>
      <c r="P137" s="308"/>
      <c r="Q137" s="308"/>
      <c r="R137" s="274" t="s">
        <v>368</v>
      </c>
      <c r="S137" s="276" t="s">
        <v>302</v>
      </c>
      <c r="T137" s="280" t="s">
        <v>783</v>
      </c>
      <c r="U137" s="269">
        <f>ROUND(W137*Содержание!$H$8*(1+$S$1)*(1-$S$2)*(1-$U$2),0)</f>
        <v>1742</v>
      </c>
      <c r="V137" s="269">
        <f>ROUND(W137*Содержание!$H$8*(1+$S$1)*(1-$S$2)*(1-$U$2),0)</f>
        <v>1742</v>
      </c>
      <c r="W137" s="327">
        <v>1935.1316338983056</v>
      </c>
      <c r="X137" s="121"/>
      <c r="Y137" s="121"/>
    </row>
    <row r="138" spans="1:25" s="122" customFormat="1" ht="34.5" customHeight="1">
      <c r="A138" s="308" t="s">
        <v>260</v>
      </c>
      <c r="B138" s="308" t="s">
        <v>260</v>
      </c>
      <c r="C138" s="308" t="s">
        <v>260</v>
      </c>
      <c r="D138" s="308" t="s">
        <v>260</v>
      </c>
      <c r="E138" s="308" t="s">
        <v>260</v>
      </c>
      <c r="F138" s="308" t="s">
        <v>260</v>
      </c>
      <c r="G138" s="308" t="s">
        <v>260</v>
      </c>
      <c r="H138" s="308" t="s">
        <v>260</v>
      </c>
      <c r="I138" s="308" t="s">
        <v>260</v>
      </c>
      <c r="J138" s="308" t="s">
        <v>260</v>
      </c>
      <c r="K138" s="308" t="s">
        <v>260</v>
      </c>
      <c r="L138" s="308" t="s">
        <v>260</v>
      </c>
      <c r="M138" s="308" t="s">
        <v>260</v>
      </c>
      <c r="N138" s="373"/>
      <c r="O138" s="308" t="s">
        <v>260</v>
      </c>
      <c r="P138" s="308"/>
      <c r="Q138" s="308"/>
      <c r="R138" s="274" t="s">
        <v>606</v>
      </c>
      <c r="S138" s="276" t="s">
        <v>302</v>
      </c>
      <c r="T138" s="280" t="s">
        <v>784</v>
      </c>
      <c r="U138" s="269">
        <f>ROUND(W138*Содержание!$H$8*(1+$S$1)*(1-$S$2)*(1-$U$2),0)</f>
        <v>3310</v>
      </c>
      <c r="V138" s="269">
        <f>ROUND(W138*Содержание!$H$8*(1+$S$1)*(1-$S$2)*(1-$U$2),0)</f>
        <v>3310</v>
      </c>
      <c r="W138" s="327">
        <v>3677.3868813559329</v>
      </c>
      <c r="X138" s="121"/>
      <c r="Y138" s="121"/>
    </row>
    <row r="139" spans="1:25" s="122" customFormat="1" ht="13.5" customHeight="1">
      <c r="A139" s="308" t="s">
        <v>260</v>
      </c>
      <c r="B139" s="308" t="s">
        <v>260</v>
      </c>
      <c r="C139" s="308" t="s">
        <v>260</v>
      </c>
      <c r="D139" s="308" t="s">
        <v>260</v>
      </c>
      <c r="E139" s="308" t="s">
        <v>260</v>
      </c>
      <c r="F139" s="308" t="s">
        <v>260</v>
      </c>
      <c r="G139" s="308" t="s">
        <v>260</v>
      </c>
      <c r="H139" s="308" t="s">
        <v>260</v>
      </c>
      <c r="I139" s="308" t="s">
        <v>260</v>
      </c>
      <c r="J139" s="308" t="s">
        <v>260</v>
      </c>
      <c r="K139" s="308" t="s">
        <v>260</v>
      </c>
      <c r="L139" s="308" t="s">
        <v>260</v>
      </c>
      <c r="M139" s="308"/>
      <c r="N139" s="308"/>
      <c r="O139" s="308"/>
      <c r="P139" s="308"/>
      <c r="Q139" s="308"/>
      <c r="R139" s="274" t="s">
        <v>371</v>
      </c>
      <c r="S139" s="276" t="s">
        <v>302</v>
      </c>
      <c r="T139" s="319" t="s">
        <v>648</v>
      </c>
      <c r="U139" s="269">
        <f>ROUND(W139*Содержание!$H$8*(1+$S$1)*(1-$S$2)*(1-$U$2),0)</f>
        <v>5043</v>
      </c>
      <c r="V139" s="269">
        <f>ROUND(W139*Содержание!$H$8*(1+$S$1)*(1-$S$2)*(1-$U$2),0)</f>
        <v>5043</v>
      </c>
      <c r="W139" s="327">
        <v>5602.799288135594</v>
      </c>
      <c r="X139" s="121"/>
      <c r="Y139" s="121"/>
    </row>
    <row r="140" spans="1:25" s="122" customFormat="1" ht="12" customHeight="1">
      <c r="A140" s="308" t="s">
        <v>260</v>
      </c>
      <c r="B140" s="308" t="s">
        <v>260</v>
      </c>
      <c r="C140" s="308" t="s">
        <v>260</v>
      </c>
      <c r="D140" s="308" t="s">
        <v>260</v>
      </c>
      <c r="E140" s="308" t="s">
        <v>260</v>
      </c>
      <c r="F140" s="308" t="s">
        <v>260</v>
      </c>
      <c r="G140" s="308" t="s">
        <v>260</v>
      </c>
      <c r="H140" s="308" t="s">
        <v>260</v>
      </c>
      <c r="I140" s="308" t="s">
        <v>260</v>
      </c>
      <c r="J140" s="308" t="s">
        <v>260</v>
      </c>
      <c r="K140" s="308" t="s">
        <v>260</v>
      </c>
      <c r="L140" s="308" t="s">
        <v>260</v>
      </c>
      <c r="M140" s="308"/>
      <c r="N140" s="308"/>
      <c r="O140" s="308"/>
      <c r="P140" s="308"/>
      <c r="Q140" s="308"/>
      <c r="R140" s="274" t="s">
        <v>607</v>
      </c>
      <c r="S140" s="276" t="s">
        <v>302</v>
      </c>
      <c r="T140" s="319" t="s">
        <v>610</v>
      </c>
      <c r="U140" s="269">
        <f>ROUND(W140*Содержание!$H$8*(1+$S$1)*(1-$S$2)*(1-$U$2),0)</f>
        <v>9076</v>
      </c>
      <c r="V140" s="269">
        <f>ROUND(W140*Содержание!$H$8*(1+$S$1)*(1-$S$2)*(1-$U$2),0)</f>
        <v>9076</v>
      </c>
      <c r="W140" s="327">
        <v>10084.536000000002</v>
      </c>
      <c r="X140" s="121"/>
      <c r="Y140" s="121"/>
    </row>
    <row r="141" spans="1:25" s="122" customFormat="1" ht="33.75" customHeight="1">
      <c r="A141" s="308"/>
      <c r="B141" s="308"/>
      <c r="C141" s="308"/>
      <c r="D141" s="308" t="s">
        <v>260</v>
      </c>
      <c r="E141" s="308" t="s">
        <v>260</v>
      </c>
      <c r="F141" s="308"/>
      <c r="G141" s="308"/>
      <c r="H141" s="308"/>
      <c r="I141" s="308"/>
      <c r="J141" s="308" t="s">
        <v>260</v>
      </c>
      <c r="K141" s="308" t="s">
        <v>260</v>
      </c>
      <c r="L141" s="308"/>
      <c r="M141" s="308" t="s">
        <v>260</v>
      </c>
      <c r="N141" s="308" t="s">
        <v>260</v>
      </c>
      <c r="O141" s="308" t="s">
        <v>260</v>
      </c>
      <c r="P141" s="308" t="s">
        <v>260</v>
      </c>
      <c r="Q141" s="308"/>
      <c r="R141" s="274" t="s">
        <v>429</v>
      </c>
      <c r="S141" s="276" t="s">
        <v>302</v>
      </c>
      <c r="T141" s="280" t="s">
        <v>660</v>
      </c>
      <c r="U141" s="269">
        <f>ROUND(W141*Содержание!$H$8*(1+$S$1)*(1-$S$2)*(1-$U$2),0)</f>
        <v>13055</v>
      </c>
      <c r="V141" s="269">
        <f>ROUND(W141*Содержание!$H$8*(1+$S$1)*(1-$S$2)*(1-$U$2),0)</f>
        <v>13055</v>
      </c>
      <c r="W141" s="327">
        <v>14506.054200000002</v>
      </c>
      <c r="X141" s="121"/>
      <c r="Y141" s="121"/>
    </row>
    <row r="142" spans="1:25" s="122" customFormat="1" ht="37.5" customHeight="1">
      <c r="A142" s="308"/>
      <c r="B142" s="308"/>
      <c r="C142" s="308"/>
      <c r="D142" s="308" t="s">
        <v>260</v>
      </c>
      <c r="E142" s="308" t="s">
        <v>260</v>
      </c>
      <c r="F142" s="308"/>
      <c r="G142" s="308"/>
      <c r="H142" s="308"/>
      <c r="I142" s="308"/>
      <c r="J142" s="308" t="s">
        <v>260</v>
      </c>
      <c r="K142" s="308" t="s">
        <v>260</v>
      </c>
      <c r="L142" s="308"/>
      <c r="M142" s="308" t="s">
        <v>260</v>
      </c>
      <c r="N142" s="308" t="s">
        <v>260</v>
      </c>
      <c r="O142" s="308" t="s">
        <v>260</v>
      </c>
      <c r="P142" s="308" t="s">
        <v>260</v>
      </c>
      <c r="Q142" s="308"/>
      <c r="R142" s="274" t="s">
        <v>608</v>
      </c>
      <c r="S142" s="276" t="s">
        <v>302</v>
      </c>
      <c r="T142" s="280" t="s">
        <v>661</v>
      </c>
      <c r="U142" s="269">
        <f>ROUND(W142*Содержание!$H$8*(1+$S$1)*(1-$S$2)*(1-$U$2),0)</f>
        <v>18278</v>
      </c>
      <c r="V142" s="269">
        <f>ROUND(W142*Содержание!$H$8*(1+$S$1)*(1-$S$2)*(1-$U$2),0)</f>
        <v>18278</v>
      </c>
      <c r="W142" s="327">
        <v>20308.57642372882</v>
      </c>
      <c r="X142" s="121"/>
      <c r="Y142" s="121"/>
    </row>
    <row r="143" spans="1:25" s="122" customFormat="1" ht="33.75" customHeight="1">
      <c r="A143" s="308" t="s">
        <v>260</v>
      </c>
      <c r="B143" s="308" t="s">
        <v>260</v>
      </c>
      <c r="C143" s="308" t="s">
        <v>260</v>
      </c>
      <c r="D143" s="308" t="s">
        <v>260</v>
      </c>
      <c r="E143" s="308" t="s">
        <v>260</v>
      </c>
      <c r="F143" s="308" t="s">
        <v>260</v>
      </c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8"/>
      <c r="R143" s="274" t="s">
        <v>409</v>
      </c>
      <c r="S143" s="276" t="s">
        <v>302</v>
      </c>
      <c r="T143" s="280" t="s">
        <v>662</v>
      </c>
      <c r="U143" s="303" t="s">
        <v>501</v>
      </c>
      <c r="V143" s="269">
        <f>ROUND(W143*Содержание!$H$8*(1+$S$1)*(1-$S$2)*(1-$U$2),0)</f>
        <v>6745</v>
      </c>
      <c r="W143" s="327">
        <v>7494.4218203389846</v>
      </c>
      <c r="X143" s="121"/>
      <c r="Y143" s="121"/>
    </row>
    <row r="144" spans="1:25" s="122" customFormat="1" ht="27" customHeight="1">
      <c r="A144" s="308" t="s">
        <v>260</v>
      </c>
      <c r="B144" s="308" t="s">
        <v>260</v>
      </c>
      <c r="C144" s="308" t="s">
        <v>260</v>
      </c>
      <c r="D144" s="308" t="s">
        <v>260</v>
      </c>
      <c r="E144" s="308" t="s">
        <v>260</v>
      </c>
      <c r="F144" s="308" t="s">
        <v>260</v>
      </c>
      <c r="G144" s="308"/>
      <c r="H144" s="308"/>
      <c r="I144" s="308"/>
      <c r="J144" s="308"/>
      <c r="K144" s="308"/>
      <c r="L144" s="308"/>
      <c r="M144" s="308"/>
      <c r="N144" s="308"/>
      <c r="O144" s="308"/>
      <c r="P144" s="308"/>
      <c r="Q144" s="308"/>
      <c r="R144" s="274" t="s">
        <v>609</v>
      </c>
      <c r="S144" s="276" t="s">
        <v>302</v>
      </c>
      <c r="T144" s="280" t="s">
        <v>785</v>
      </c>
      <c r="U144" s="303" t="s">
        <v>501</v>
      </c>
      <c r="V144" s="269">
        <f>ROUND(W144*Содержание!$H$8*(1+$S$1)*(1-$S$2)*(1-$U$2),0)</f>
        <v>8162</v>
      </c>
      <c r="W144" s="327">
        <v>9069.0443389830525</v>
      </c>
      <c r="X144" s="121"/>
      <c r="Y144" s="121"/>
    </row>
    <row r="145" spans="1:25" s="122" customFormat="1" ht="33.75" customHeight="1">
      <c r="A145" s="308" t="s">
        <v>260</v>
      </c>
      <c r="B145" s="308" t="s">
        <v>260</v>
      </c>
      <c r="C145" s="308" t="s">
        <v>260</v>
      </c>
      <c r="D145" s="308" t="s">
        <v>260</v>
      </c>
      <c r="E145" s="308" t="s">
        <v>260</v>
      </c>
      <c r="F145" s="308" t="s">
        <v>260</v>
      </c>
      <c r="G145" s="375"/>
      <c r="H145" s="375"/>
      <c r="I145" s="375"/>
      <c r="J145" s="375"/>
      <c r="K145" s="375"/>
      <c r="L145" s="375"/>
      <c r="M145" s="375"/>
      <c r="N145" s="375"/>
      <c r="O145" s="375"/>
      <c r="P145" s="375"/>
      <c r="Q145" s="375"/>
      <c r="R145" s="274" t="s">
        <v>490</v>
      </c>
      <c r="S145" s="276" t="s">
        <v>302</v>
      </c>
      <c r="T145" s="280" t="s">
        <v>663</v>
      </c>
      <c r="U145" s="304" t="s">
        <v>501</v>
      </c>
      <c r="V145" s="269">
        <f>ROUND(W145*Содержание!$H$8*(1+$S$1)*(1-$S$2)*(1-$U$2),0)</f>
        <v>1664</v>
      </c>
      <c r="W145" s="327">
        <v>1849.0590203389834</v>
      </c>
      <c r="X145" s="121"/>
      <c r="Y145" s="121"/>
    </row>
    <row r="146" spans="1:25" s="122" customFormat="1" ht="37.5" customHeight="1">
      <c r="A146" s="308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/>
      <c r="Q146" s="308"/>
      <c r="R146" s="274" t="s">
        <v>526</v>
      </c>
      <c r="S146" s="276" t="s">
        <v>302</v>
      </c>
      <c r="T146" s="402" t="s">
        <v>842</v>
      </c>
      <c r="U146" s="269">
        <f>ROUND(W146*Содержание!$H$8*(1+$S$1)*(1-$S$2)*(1-$U$1),0)</f>
        <v>11038</v>
      </c>
      <c r="V146" s="269" t="s">
        <v>501</v>
      </c>
      <c r="W146" s="327">
        <v>11742.549966101698</v>
      </c>
      <c r="X146" s="121"/>
      <c r="Y146" s="121"/>
    </row>
    <row r="147" spans="1:25" s="122" customFormat="1" ht="34.5" customHeight="1">
      <c r="A147" s="308" t="s">
        <v>260</v>
      </c>
      <c r="B147" s="308" t="s">
        <v>260</v>
      </c>
      <c r="C147" s="308" t="s">
        <v>260</v>
      </c>
      <c r="D147" s="308" t="s">
        <v>260</v>
      </c>
      <c r="E147" s="308" t="s">
        <v>260</v>
      </c>
      <c r="F147" s="308" t="s">
        <v>260</v>
      </c>
      <c r="G147" s="308" t="s">
        <v>260</v>
      </c>
      <c r="H147" s="308" t="s">
        <v>260</v>
      </c>
      <c r="I147" s="308" t="s">
        <v>260</v>
      </c>
      <c r="J147" s="308" t="s">
        <v>260</v>
      </c>
      <c r="K147" s="308" t="s">
        <v>260</v>
      </c>
      <c r="L147" s="308" t="s">
        <v>260</v>
      </c>
      <c r="M147" s="308" t="s">
        <v>260</v>
      </c>
      <c r="N147" s="376"/>
      <c r="O147" s="308" t="s">
        <v>260</v>
      </c>
      <c r="P147" s="376"/>
      <c r="Q147" s="376"/>
      <c r="R147" s="276" t="s">
        <v>447</v>
      </c>
      <c r="S147" s="276"/>
      <c r="T147" s="319" t="s">
        <v>664</v>
      </c>
      <c r="U147" s="288">
        <f>W147</f>
        <v>0.3</v>
      </c>
      <c r="V147" s="288">
        <f>W147</f>
        <v>0.3</v>
      </c>
      <c r="W147" s="327">
        <v>0.3</v>
      </c>
      <c r="X147" s="121"/>
      <c r="Y147" s="121"/>
    </row>
    <row r="148" spans="1:25" s="122" customFormat="1" ht="27" customHeight="1">
      <c r="A148" s="308" t="s">
        <v>260</v>
      </c>
      <c r="B148" s="308" t="s">
        <v>260</v>
      </c>
      <c r="C148" s="308" t="s">
        <v>260</v>
      </c>
      <c r="D148" s="308" t="s">
        <v>260</v>
      </c>
      <c r="E148" s="308" t="s">
        <v>260</v>
      </c>
      <c r="F148" s="308" t="s">
        <v>260</v>
      </c>
      <c r="G148" s="308" t="s">
        <v>260</v>
      </c>
      <c r="H148" s="308" t="s">
        <v>260</v>
      </c>
      <c r="I148" s="308" t="s">
        <v>260</v>
      </c>
      <c r="J148" s="308" t="s">
        <v>260</v>
      </c>
      <c r="K148" s="308" t="s">
        <v>260</v>
      </c>
      <c r="L148" s="308" t="s">
        <v>260</v>
      </c>
      <c r="M148" s="308" t="s">
        <v>260</v>
      </c>
      <c r="N148" s="376"/>
      <c r="O148" s="308" t="s">
        <v>260</v>
      </c>
      <c r="P148" s="376"/>
      <c r="Q148" s="376"/>
      <c r="R148" s="276" t="s">
        <v>611</v>
      </c>
      <c r="S148" s="276"/>
      <c r="T148" s="319" t="s">
        <v>786</v>
      </c>
      <c r="U148" s="288">
        <f>W148</f>
        <v>0.3</v>
      </c>
      <c r="V148" s="288">
        <f>W148</f>
        <v>0.3</v>
      </c>
      <c r="W148" s="327">
        <v>0.3</v>
      </c>
      <c r="X148" s="121"/>
      <c r="Y148" s="121"/>
    </row>
    <row r="149" spans="1:25" s="122" customFormat="1" ht="22.5" customHeight="1">
      <c r="A149" s="376"/>
      <c r="B149" s="376"/>
      <c r="C149" s="376"/>
      <c r="D149" s="376"/>
      <c r="E149" s="376"/>
      <c r="F149" s="376"/>
      <c r="G149" s="376"/>
      <c r="H149" s="376"/>
      <c r="I149" s="376"/>
      <c r="J149" s="376"/>
      <c r="K149" s="376"/>
      <c r="L149" s="376"/>
      <c r="M149" s="376"/>
      <c r="N149" s="376"/>
      <c r="O149" s="376"/>
      <c r="P149" s="376"/>
      <c r="Q149" s="376"/>
      <c r="R149" s="274" t="s">
        <v>384</v>
      </c>
      <c r="S149" s="276" t="s">
        <v>309</v>
      </c>
      <c r="T149" s="402" t="s">
        <v>843</v>
      </c>
      <c r="U149" s="269">
        <f>ROUND(W149*Содержание!$H$8*(1+$S$1)*(1-$S$2)*(1-$U$1),0)</f>
        <v>1364</v>
      </c>
      <c r="V149" s="269">
        <f>ROUND(W149*Содержание!$H$8*(1+$S$1)*(1-$S$2)*(1-$U$1),0)</f>
        <v>1364</v>
      </c>
      <c r="W149" s="327">
        <v>1451.013579661017</v>
      </c>
      <c r="X149" s="121"/>
      <c r="Y149" s="121"/>
    </row>
    <row r="150" spans="1:25" s="122" customFormat="1" ht="22.5" customHeight="1">
      <c r="A150" s="376"/>
      <c r="B150" s="376"/>
      <c r="C150" s="376"/>
      <c r="D150" s="376"/>
      <c r="E150" s="376"/>
      <c r="F150" s="376"/>
      <c r="G150" s="376"/>
      <c r="H150" s="376"/>
      <c r="I150" s="376"/>
      <c r="J150" s="376"/>
      <c r="K150" s="376"/>
      <c r="L150" s="376"/>
      <c r="M150" s="376"/>
      <c r="N150" s="376"/>
      <c r="O150" s="376"/>
      <c r="P150" s="376"/>
      <c r="Q150" s="376"/>
      <c r="R150" s="274" t="s">
        <v>612</v>
      </c>
      <c r="S150" s="276" t="s">
        <v>309</v>
      </c>
      <c r="T150" s="280" t="s">
        <v>787</v>
      </c>
      <c r="U150" s="269">
        <f>ROUND(W150*Содержание!$H$8*(1+$S$1)*(1-$S$2)*(1-$U$1),0)</f>
        <v>2591</v>
      </c>
      <c r="V150" s="269">
        <f>ROUND(W150*Содержание!$H$8*(1+$S$1)*(1-$S$2)*(1-$U$1),0)</f>
        <v>2591</v>
      </c>
      <c r="W150" s="327">
        <v>2756.1549661016957</v>
      </c>
      <c r="X150" s="121"/>
      <c r="Y150" s="121"/>
    </row>
    <row r="151" spans="1:25" s="122" customFormat="1" ht="39.75" customHeight="1">
      <c r="A151" s="308"/>
      <c r="B151" s="308"/>
      <c r="C151" s="308"/>
      <c r="D151" s="308"/>
      <c r="E151" s="308"/>
      <c r="F151" s="308"/>
      <c r="G151" s="308"/>
      <c r="H151" s="308"/>
      <c r="I151" s="308"/>
      <c r="J151" s="308" t="s">
        <v>260</v>
      </c>
      <c r="K151" s="308" t="s">
        <v>260</v>
      </c>
      <c r="L151" s="308" t="s">
        <v>260</v>
      </c>
      <c r="M151" s="308"/>
      <c r="N151" s="308"/>
      <c r="O151" s="308" t="s">
        <v>260</v>
      </c>
      <c r="P151" s="308" t="s">
        <v>260</v>
      </c>
      <c r="Q151" s="308" t="s">
        <v>260</v>
      </c>
      <c r="R151" s="274" t="s">
        <v>369</v>
      </c>
      <c r="S151" s="276" t="s">
        <v>302</v>
      </c>
      <c r="T151" s="750" t="s">
        <v>788</v>
      </c>
      <c r="U151" s="273">
        <f>ROUND(W151*Содержание!$H$8*(1+$S$1)*(1-$S$2)*(1-$U$1),0)</f>
        <v>20795</v>
      </c>
      <c r="V151" s="326" t="s">
        <v>501</v>
      </c>
      <c r="W151" s="327">
        <v>22122.85210169492</v>
      </c>
      <c r="X151" s="121"/>
      <c r="Y151" s="121"/>
    </row>
    <row r="152" spans="1:25" s="122" customFormat="1" ht="39.75" customHeight="1">
      <c r="A152" s="308"/>
      <c r="B152" s="308"/>
      <c r="C152" s="308"/>
      <c r="D152" s="308"/>
      <c r="E152" s="308"/>
      <c r="F152" s="308"/>
      <c r="G152" s="308"/>
      <c r="H152" s="308"/>
      <c r="I152" s="308"/>
      <c r="J152" s="308" t="s">
        <v>260</v>
      </c>
      <c r="K152" s="308" t="s">
        <v>260</v>
      </c>
      <c r="L152" s="308" t="s">
        <v>260</v>
      </c>
      <c r="M152" s="308"/>
      <c r="N152" s="308"/>
      <c r="O152" s="308" t="s">
        <v>260</v>
      </c>
      <c r="P152" s="308" t="s">
        <v>260</v>
      </c>
      <c r="Q152" s="308" t="s">
        <v>260</v>
      </c>
      <c r="R152" s="274" t="s">
        <v>370</v>
      </c>
      <c r="S152" s="276" t="s">
        <v>302</v>
      </c>
      <c r="T152" s="751"/>
      <c r="U152" s="273">
        <f>ROUND(W152*Содержание!$H$8*(1+$S$1)*(1-$S$2)*(1-$U$1),0)</f>
        <v>29772</v>
      </c>
      <c r="V152" s="326" t="s">
        <v>501</v>
      </c>
      <c r="W152" s="327">
        <v>31672.076532203391</v>
      </c>
      <c r="X152" s="121"/>
      <c r="Y152" s="121"/>
    </row>
    <row r="153" spans="1:25" s="122" customFormat="1" ht="74.25" customHeight="1">
      <c r="A153" s="308"/>
      <c r="B153" s="308"/>
      <c r="C153" s="308"/>
      <c r="D153" s="308"/>
      <c r="E153" s="308"/>
      <c r="F153" s="308"/>
      <c r="G153" s="308"/>
      <c r="H153" s="308"/>
      <c r="I153" s="308"/>
      <c r="J153" s="308"/>
      <c r="K153" s="308"/>
      <c r="L153" s="308"/>
      <c r="M153" s="308"/>
      <c r="N153" s="308"/>
      <c r="O153" s="308" t="s">
        <v>260</v>
      </c>
      <c r="P153" s="308" t="s">
        <v>260</v>
      </c>
      <c r="Q153" s="308" t="s">
        <v>260</v>
      </c>
      <c r="R153" s="274" t="s">
        <v>613</v>
      </c>
      <c r="S153" s="276" t="s">
        <v>302</v>
      </c>
      <c r="T153" s="750" t="s">
        <v>789</v>
      </c>
      <c r="U153" s="273">
        <f>ROUND(W153*Содержание!$H$8*(1+$S$1)*(1-$S$2)*(1-$U$1),0)</f>
        <v>40497</v>
      </c>
      <c r="V153" s="326" t="s">
        <v>501</v>
      </c>
      <c r="W153" s="327">
        <v>43081.731000000007</v>
      </c>
      <c r="X153" s="121"/>
      <c r="Y153" s="121"/>
    </row>
    <row r="154" spans="1:25" s="122" customFormat="1" ht="108" customHeight="1">
      <c r="A154" s="30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08"/>
      <c r="O154" s="308" t="s">
        <v>260</v>
      </c>
      <c r="P154" s="308" t="s">
        <v>260</v>
      </c>
      <c r="Q154" s="308" t="s">
        <v>260</v>
      </c>
      <c r="R154" s="274" t="s">
        <v>614</v>
      </c>
      <c r="S154" s="276" t="s">
        <v>302</v>
      </c>
      <c r="T154" s="751"/>
      <c r="U154" s="273">
        <f>ROUND(W154*Содержание!$H$8*(1+$S$1)*(1-$S$2)*(1-$U$1),0)</f>
        <v>74283</v>
      </c>
      <c r="V154" s="326" t="s">
        <v>501</v>
      </c>
      <c r="W154" s="327">
        <v>79024.857254237286</v>
      </c>
      <c r="X154" s="121"/>
      <c r="Y154" s="121"/>
    </row>
    <row r="155" spans="1:25" s="122" customFormat="1" ht="36" customHeight="1">
      <c r="A155" s="308" t="s">
        <v>260</v>
      </c>
      <c r="B155" s="308" t="s">
        <v>260</v>
      </c>
      <c r="C155" s="308" t="s">
        <v>260</v>
      </c>
      <c r="D155" s="308"/>
      <c r="E155" s="308"/>
      <c r="F155" s="308"/>
      <c r="G155" s="308" t="s">
        <v>260</v>
      </c>
      <c r="H155" s="308" t="s">
        <v>260</v>
      </c>
      <c r="I155" s="308" t="s">
        <v>260</v>
      </c>
      <c r="J155" s="308"/>
      <c r="K155" s="308"/>
      <c r="L155" s="308"/>
      <c r="M155" s="308"/>
      <c r="N155" s="308"/>
      <c r="O155" s="308"/>
      <c r="P155" s="308"/>
      <c r="Q155" s="308"/>
      <c r="R155" s="276" t="s">
        <v>413</v>
      </c>
      <c r="S155" s="276" t="s">
        <v>302</v>
      </c>
      <c r="T155" s="279" t="s">
        <v>636</v>
      </c>
      <c r="U155" s="273">
        <f>ROUND(W155*Содержание!$H$8*(1+$S$1)*(1-$S$2)*(1-$U$2),0)</f>
        <v>1631</v>
      </c>
      <c r="V155" s="285">
        <f>ROUND(W155*Содержание!$H$8*(1+$S$1)*(1-$S$2)*(1-$U$2),0)</f>
        <v>1631</v>
      </c>
      <c r="W155" s="327">
        <v>1812.7555525423732</v>
      </c>
      <c r="X155" s="121"/>
      <c r="Y155" s="121"/>
    </row>
    <row r="156" spans="1:25" s="122" customFormat="1" ht="36.75" customHeight="1">
      <c r="A156" s="308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 t="s">
        <v>260</v>
      </c>
      <c r="N156" s="308" t="s">
        <v>260</v>
      </c>
      <c r="O156" s="308" t="s">
        <v>260</v>
      </c>
      <c r="P156" s="308" t="s">
        <v>260</v>
      </c>
      <c r="Q156" s="308" t="s">
        <v>260</v>
      </c>
      <c r="R156" s="274" t="s">
        <v>327</v>
      </c>
      <c r="S156" s="276" t="s">
        <v>302</v>
      </c>
      <c r="T156" s="279" t="s">
        <v>790</v>
      </c>
      <c r="U156" s="269">
        <f>ROUND(W156*Содержание!$H$8*(1+$S$1)*(1-$S$2)*(1-$U$2),0)</f>
        <v>1849</v>
      </c>
      <c r="V156" s="269">
        <f>ROUND(W156*Содержание!$H$8*(1+$S$1)*(1-$S$2)*(1-$U$2),0)</f>
        <v>1849</v>
      </c>
      <c r="W156" s="327">
        <v>2054.814579661017</v>
      </c>
      <c r="X156" s="121"/>
      <c r="Y156" s="121"/>
    </row>
    <row r="157" spans="1:25" s="121" customFormat="1" ht="13.5" customHeight="1">
      <c r="A157" s="308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08"/>
      <c r="O157" s="308"/>
      <c r="P157" s="308"/>
      <c r="Q157" s="308"/>
      <c r="R157" s="282"/>
      <c r="S157" s="283"/>
      <c r="T157" s="284" t="s">
        <v>372</v>
      </c>
      <c r="U157" s="283"/>
      <c r="V157" s="295"/>
      <c r="W157" s="327"/>
    </row>
    <row r="158" spans="1:25" s="121" customFormat="1">
      <c r="A158" s="308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 t="s">
        <v>260</v>
      </c>
      <c r="N158" s="308" t="s">
        <v>260</v>
      </c>
      <c r="O158" s="308" t="s">
        <v>260</v>
      </c>
      <c r="P158" s="308" t="s">
        <v>260</v>
      </c>
      <c r="Q158" s="308" t="s">
        <v>260</v>
      </c>
      <c r="R158" s="292"/>
      <c r="S158" s="305"/>
      <c r="T158" s="291" t="s">
        <v>373</v>
      </c>
      <c r="U158" s="306">
        <f>W158</f>
        <v>3.0508474576271188E-2</v>
      </c>
      <c r="V158" s="306">
        <f>W158</f>
        <v>3.0508474576271188E-2</v>
      </c>
      <c r="W158" s="329">
        <v>3.0508474576271188E-2</v>
      </c>
    </row>
    <row r="159" spans="1:25" s="121" customFormat="1">
      <c r="A159" s="308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 t="s">
        <v>260</v>
      </c>
      <c r="N159" s="308" t="s">
        <v>260</v>
      </c>
      <c r="O159" s="308" t="s">
        <v>260</v>
      </c>
      <c r="P159" s="308" t="s">
        <v>260</v>
      </c>
      <c r="Q159" s="308" t="s">
        <v>260</v>
      </c>
      <c r="R159" s="292"/>
      <c r="S159" s="305"/>
      <c r="T159" s="291" t="s">
        <v>374</v>
      </c>
      <c r="U159" s="306">
        <f>W159</f>
        <v>4.0677966101694912E-2</v>
      </c>
      <c r="V159" s="306">
        <f>W159</f>
        <v>4.0677966101694912E-2</v>
      </c>
      <c r="W159" s="329">
        <v>4.0677966101694912E-2</v>
      </c>
    </row>
    <row r="160" spans="1:25" s="121" customFormat="1">
      <c r="A160" s="308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 t="s">
        <v>260</v>
      </c>
      <c r="N160" s="308" t="s">
        <v>260</v>
      </c>
      <c r="O160" s="308" t="s">
        <v>260</v>
      </c>
      <c r="P160" s="308" t="s">
        <v>260</v>
      </c>
      <c r="Q160" s="308" t="s">
        <v>260</v>
      </c>
      <c r="R160" s="292"/>
      <c r="S160" s="305"/>
      <c r="T160" s="291" t="s">
        <v>375</v>
      </c>
      <c r="U160" s="306">
        <f>W160</f>
        <v>6.1016949152542375E-2</v>
      </c>
      <c r="V160" s="306">
        <f>W160</f>
        <v>6.1016949152542375E-2</v>
      </c>
      <c r="W160" s="329">
        <v>6.1016949152542375E-2</v>
      </c>
    </row>
    <row r="161" spans="1:23" s="121" customFormat="1">
      <c r="A161" s="308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 t="s">
        <v>260</v>
      </c>
      <c r="N161" s="308" t="s">
        <v>260</v>
      </c>
      <c r="O161" s="308" t="s">
        <v>260</v>
      </c>
      <c r="P161" s="308" t="s">
        <v>260</v>
      </c>
      <c r="Q161" s="308" t="s">
        <v>260</v>
      </c>
      <c r="R161" s="292"/>
      <c r="S161" s="305"/>
      <c r="T161" s="291" t="s">
        <v>376</v>
      </c>
      <c r="U161" s="306">
        <f>W161</f>
        <v>8.1355932203389825E-2</v>
      </c>
      <c r="V161" s="306">
        <f>W161</f>
        <v>8.1355932203389825E-2</v>
      </c>
      <c r="W161" s="329">
        <v>8.1355932203389825E-2</v>
      </c>
    </row>
    <row r="162" spans="1:23" s="121" customFormat="1" ht="12.75" customHeight="1">
      <c r="A162" s="308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  <c r="P162" s="308"/>
      <c r="Q162" s="308"/>
      <c r="R162" s="282"/>
      <c r="S162" s="283"/>
      <c r="T162" s="284" t="s">
        <v>410</v>
      </c>
      <c r="U162" s="283"/>
      <c r="V162" s="295"/>
      <c r="W162" s="327"/>
    </row>
    <row r="163" spans="1:23" s="121" customFormat="1" ht="57.75" customHeight="1">
      <c r="A163" s="308" t="s">
        <v>260</v>
      </c>
      <c r="B163" s="308" t="s">
        <v>260</v>
      </c>
      <c r="C163" s="308" t="s">
        <v>260</v>
      </c>
      <c r="D163" s="308" t="s">
        <v>260</v>
      </c>
      <c r="E163" s="308" t="s">
        <v>260</v>
      </c>
      <c r="F163" s="308" t="s">
        <v>260</v>
      </c>
      <c r="G163" s="308"/>
      <c r="H163" s="308"/>
      <c r="I163" s="308"/>
      <c r="J163" s="308"/>
      <c r="K163" s="308"/>
      <c r="L163" s="308"/>
      <c r="M163" s="308" t="s">
        <v>260</v>
      </c>
      <c r="N163" s="308" t="s">
        <v>449</v>
      </c>
      <c r="O163" s="308"/>
      <c r="P163" s="308"/>
      <c r="Q163" s="308"/>
      <c r="R163" s="276" t="s">
        <v>411</v>
      </c>
      <c r="S163" s="276" t="s">
        <v>302</v>
      </c>
      <c r="T163" s="314" t="s">
        <v>792</v>
      </c>
      <c r="U163" s="307" t="s">
        <v>501</v>
      </c>
      <c r="V163" s="269">
        <f>ROUND(W163*Содержание!$H$8*(1+$S$1)*(1-$S$2)*(1-$U$2),0)</f>
        <v>979</v>
      </c>
      <c r="W163" s="327">
        <v>1087.9190542372883</v>
      </c>
    </row>
    <row r="164" spans="1:23" s="121" customFormat="1" ht="67.5" customHeight="1">
      <c r="A164" s="308" t="s">
        <v>260</v>
      </c>
      <c r="B164" s="308" t="s">
        <v>260</v>
      </c>
      <c r="C164" s="308" t="s">
        <v>260</v>
      </c>
      <c r="D164" s="308" t="s">
        <v>260</v>
      </c>
      <c r="E164" s="308" t="s">
        <v>260</v>
      </c>
      <c r="F164" s="308" t="s">
        <v>260</v>
      </c>
      <c r="G164" s="308"/>
      <c r="H164" s="308"/>
      <c r="I164" s="308"/>
      <c r="J164" s="308"/>
      <c r="K164" s="308"/>
      <c r="L164" s="308"/>
      <c r="M164" s="308" t="s">
        <v>260</v>
      </c>
      <c r="N164" s="308" t="s">
        <v>449</v>
      </c>
      <c r="O164" s="308"/>
      <c r="P164" s="308"/>
      <c r="Q164" s="308"/>
      <c r="R164" s="276" t="s">
        <v>412</v>
      </c>
      <c r="S164" s="276" t="s">
        <v>302</v>
      </c>
      <c r="T164" s="314" t="s">
        <v>791</v>
      </c>
      <c r="U164" s="307" t="s">
        <v>501</v>
      </c>
      <c r="V164" s="269">
        <f>ROUND(W164*Содержание!$H$8*(1+$S$1)*(1-$S$2)*(1-$U$2),0)</f>
        <v>1523</v>
      </c>
      <c r="W164" s="327">
        <v>1691.7200542372882</v>
      </c>
    </row>
    <row r="165" spans="1:23" s="121" customFormat="1" ht="10.5" customHeight="1">
      <c r="A165" s="308"/>
      <c r="B165" s="308"/>
      <c r="C165" s="308"/>
      <c r="D165" s="308"/>
      <c r="E165" s="308"/>
      <c r="F165" s="308"/>
      <c r="G165" s="370" t="s">
        <v>260</v>
      </c>
      <c r="H165" s="370" t="s">
        <v>260</v>
      </c>
      <c r="I165" s="370" t="s">
        <v>260</v>
      </c>
      <c r="J165" s="370" t="s">
        <v>260</v>
      </c>
      <c r="K165" s="370" t="s">
        <v>260</v>
      </c>
      <c r="L165" s="370" t="s">
        <v>260</v>
      </c>
      <c r="M165" s="308"/>
      <c r="N165" s="308"/>
      <c r="O165" s="308"/>
      <c r="P165" s="308"/>
      <c r="Q165" s="308"/>
      <c r="R165" s="391" t="s">
        <v>869</v>
      </c>
      <c r="S165" s="392" t="s">
        <v>302</v>
      </c>
      <c r="T165" s="760" t="s">
        <v>870</v>
      </c>
      <c r="U165" s="414">
        <f>ROUND(W165*Содержание!$H$8*(1+$S$1)*(1-$S$2)*(1-$U$1),0)</f>
        <v>6439</v>
      </c>
      <c r="V165" s="415" t="s">
        <v>501</v>
      </c>
      <c r="W165" s="327">
        <v>6850</v>
      </c>
    </row>
    <row r="166" spans="1:23" s="121" customFormat="1" ht="10.5" customHeight="1">
      <c r="A166" s="308"/>
      <c r="B166" s="308"/>
      <c r="C166" s="308"/>
      <c r="D166" s="308"/>
      <c r="E166" s="308"/>
      <c r="F166" s="308"/>
      <c r="G166" s="308" t="s">
        <v>260</v>
      </c>
      <c r="H166" s="308" t="s">
        <v>260</v>
      </c>
      <c r="I166" s="308" t="s">
        <v>260</v>
      </c>
      <c r="J166" s="308" t="s">
        <v>260</v>
      </c>
      <c r="K166" s="308" t="s">
        <v>260</v>
      </c>
      <c r="L166" s="308" t="s">
        <v>260</v>
      </c>
      <c r="M166" s="308"/>
      <c r="N166" s="308"/>
      <c r="O166" s="308"/>
      <c r="P166" s="308"/>
      <c r="Q166" s="308"/>
      <c r="R166" s="274" t="s">
        <v>317</v>
      </c>
      <c r="S166" s="276" t="s">
        <v>302</v>
      </c>
      <c r="T166" s="761"/>
      <c r="U166" s="273">
        <f>ROUND(W166*Содержание!$H$8*(1+$S$1)*(1-$S$2)*(1-$U$1),0)</f>
        <v>5455</v>
      </c>
      <c r="V166" s="325" t="s">
        <v>501</v>
      </c>
      <c r="W166" s="327">
        <v>5802.6897966101687</v>
      </c>
    </row>
    <row r="167" spans="1:23" s="121" customFormat="1" ht="10.5" customHeight="1">
      <c r="A167" s="308" t="s">
        <v>260</v>
      </c>
      <c r="B167" s="308" t="s">
        <v>260</v>
      </c>
      <c r="C167" s="308" t="s">
        <v>260</v>
      </c>
      <c r="D167" s="308" t="s">
        <v>260</v>
      </c>
      <c r="E167" s="308" t="s">
        <v>260</v>
      </c>
      <c r="F167" s="308" t="s">
        <v>260</v>
      </c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274" t="s">
        <v>395</v>
      </c>
      <c r="S167" s="276" t="s">
        <v>302</v>
      </c>
      <c r="T167" s="762"/>
      <c r="U167" s="308" t="s">
        <v>501</v>
      </c>
      <c r="V167" s="285">
        <f>ROUND(W166*Содержание!$H$8*(1+$S$1)*(1-$S$2)*(1-$U$2),0)</f>
        <v>5222</v>
      </c>
      <c r="W167" s="327"/>
    </row>
    <row r="168" spans="1:23" s="121" customFormat="1">
      <c r="A168" s="308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 t="s">
        <v>260</v>
      </c>
      <c r="N168" s="308" t="s">
        <v>305</v>
      </c>
      <c r="O168" s="308" t="s">
        <v>260</v>
      </c>
      <c r="P168" s="308" t="s">
        <v>305</v>
      </c>
      <c r="Q168" s="308" t="s">
        <v>305</v>
      </c>
      <c r="R168" s="274" t="s">
        <v>318</v>
      </c>
      <c r="S168" s="276" t="s">
        <v>302</v>
      </c>
      <c r="T168" s="309" t="s">
        <v>319</v>
      </c>
      <c r="U168" s="269">
        <f>ROUND(W168*Содержание!$H$8*(1+$S$1)*(1-$S$2)*(1-$U$2),0)</f>
        <v>8159</v>
      </c>
      <c r="V168" s="269">
        <f>ROUND(W168*Содержание!$H$8*(1+$S$1)*(1-$S$2)*(1-$U$2),0)</f>
        <v>8159</v>
      </c>
      <c r="W168" s="327">
        <v>9065.1063762711874</v>
      </c>
    </row>
    <row r="169" spans="1:23" s="121" customFormat="1" ht="47.25" customHeight="1">
      <c r="A169" s="370"/>
      <c r="B169" s="370"/>
      <c r="C169" s="370"/>
      <c r="D169" s="370"/>
      <c r="E169" s="370"/>
      <c r="F169" s="370"/>
      <c r="G169" s="370"/>
      <c r="H169" s="370"/>
      <c r="I169" s="403"/>
      <c r="J169" s="403" t="s">
        <v>260</v>
      </c>
      <c r="K169" s="403" t="s">
        <v>260</v>
      </c>
      <c r="L169" s="403" t="s">
        <v>260</v>
      </c>
      <c r="M169" s="403"/>
      <c r="N169" s="403"/>
      <c r="O169" s="403"/>
      <c r="P169" s="403"/>
      <c r="Q169" s="403"/>
      <c r="R169" s="404" t="s">
        <v>742</v>
      </c>
      <c r="S169" s="405" t="s">
        <v>302</v>
      </c>
      <c r="T169" s="406" t="s">
        <v>844</v>
      </c>
      <c r="U169" s="407">
        <f>ROUND(W169*Содержание!$H$8*(1+$S$1)*(1-$S$2)*(1-$U$1),0)</f>
        <v>28200</v>
      </c>
      <c r="V169" s="408" t="s">
        <v>501</v>
      </c>
      <c r="W169" s="327">
        <v>30000</v>
      </c>
    </row>
    <row r="170" spans="1:23" s="121" customFormat="1" ht="14.25" customHeight="1">
      <c r="A170" s="308"/>
      <c r="B170" s="308"/>
      <c r="C170" s="308"/>
      <c r="D170" s="308"/>
      <c r="E170" s="308"/>
      <c r="F170" s="308"/>
      <c r="G170" s="308" t="s">
        <v>260</v>
      </c>
      <c r="H170" s="308" t="s">
        <v>260</v>
      </c>
      <c r="I170" s="308" t="s">
        <v>260</v>
      </c>
      <c r="J170" s="308" t="s">
        <v>260</v>
      </c>
      <c r="K170" s="308" t="s">
        <v>260</v>
      </c>
      <c r="L170" s="308" t="s">
        <v>260</v>
      </c>
      <c r="M170" s="308" t="s">
        <v>260</v>
      </c>
      <c r="N170" s="308" t="s">
        <v>260</v>
      </c>
      <c r="O170" s="308" t="s">
        <v>260</v>
      </c>
      <c r="P170" s="308" t="s">
        <v>260</v>
      </c>
      <c r="Q170" s="308" t="s">
        <v>260</v>
      </c>
      <c r="R170" s="274" t="s">
        <v>323</v>
      </c>
      <c r="S170" s="276" t="s">
        <v>302</v>
      </c>
      <c r="T170" s="756" t="s">
        <v>793</v>
      </c>
      <c r="U170" s="273">
        <f>ROUND(W170*Содержание!$H$8*(1+$S$1)*(1-$S$2)*(1-$U$1),0)</f>
        <v>1704</v>
      </c>
      <c r="V170" s="325" t="s">
        <v>501</v>
      </c>
      <c r="W170" s="327">
        <v>1812.7555525423732</v>
      </c>
    </row>
    <row r="171" spans="1:23" s="121" customFormat="1">
      <c r="A171" s="308" t="s">
        <v>260</v>
      </c>
      <c r="B171" s="308" t="s">
        <v>260</v>
      </c>
      <c r="C171" s="308" t="s">
        <v>260</v>
      </c>
      <c r="D171" s="308" t="s">
        <v>260</v>
      </c>
      <c r="E171" s="308" t="s">
        <v>260</v>
      </c>
      <c r="F171" s="308" t="s">
        <v>260</v>
      </c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274" t="s">
        <v>445</v>
      </c>
      <c r="S171" s="276" t="s">
        <v>302</v>
      </c>
      <c r="T171" s="757"/>
      <c r="U171" s="270" t="s">
        <v>501</v>
      </c>
      <c r="V171" s="285">
        <f>ROUND(W171*Содержание!$H$8*(1+$S$1)*(1-$S$2)*(1-$U$2),0)</f>
        <v>1631</v>
      </c>
      <c r="W171" s="327">
        <v>1812.7555525423732</v>
      </c>
    </row>
    <row r="172" spans="1:23" s="121" customFormat="1" ht="33.75">
      <c r="A172" s="308"/>
      <c r="B172" s="308"/>
      <c r="C172" s="308"/>
      <c r="D172" s="308"/>
      <c r="E172" s="308"/>
      <c r="F172" s="308"/>
      <c r="G172" s="308"/>
      <c r="H172" s="308"/>
      <c r="I172" s="308"/>
      <c r="J172" s="308"/>
      <c r="K172" s="308"/>
      <c r="L172" s="308"/>
      <c r="M172" s="308" t="s">
        <v>260</v>
      </c>
      <c r="N172" s="308" t="s">
        <v>260</v>
      </c>
      <c r="O172" s="308" t="s">
        <v>260</v>
      </c>
      <c r="P172" s="308" t="s">
        <v>260</v>
      </c>
      <c r="Q172" s="308" t="s">
        <v>260</v>
      </c>
      <c r="R172" s="274" t="s">
        <v>324</v>
      </c>
      <c r="S172" s="276" t="s">
        <v>302</v>
      </c>
      <c r="T172" s="279" t="s">
        <v>794</v>
      </c>
      <c r="U172" s="446">
        <f>ROUND(W172*Содержание!$H$8*(1+$S$1)*(1-$S$2)*(1-$U$2),0)</f>
        <v>8568</v>
      </c>
      <c r="V172" s="446">
        <f>ROUND(W172*Содержание!$H$8*(1+$S$1)*(1-$S$2)*(1-$U$2),0)</f>
        <v>8568</v>
      </c>
      <c r="W172" s="327">
        <v>9520</v>
      </c>
    </row>
    <row r="173" spans="1:23" s="121" customFormat="1" ht="33.75">
      <c r="A173" s="403"/>
      <c r="B173" s="403"/>
      <c r="C173" s="403"/>
      <c r="D173" s="403" t="s">
        <v>260</v>
      </c>
      <c r="E173" s="403" t="s">
        <v>260</v>
      </c>
      <c r="F173" s="403" t="s">
        <v>260</v>
      </c>
      <c r="G173" s="403"/>
      <c r="H173" s="403"/>
      <c r="I173" s="403"/>
      <c r="J173" s="403" t="s">
        <v>260</v>
      </c>
      <c r="K173" s="403" t="s">
        <v>260</v>
      </c>
      <c r="L173" s="403" t="s">
        <v>260</v>
      </c>
      <c r="M173" s="403"/>
      <c r="N173" s="403"/>
      <c r="O173" s="403"/>
      <c r="P173" s="403"/>
      <c r="Q173" s="403"/>
      <c r="R173" s="404" t="s">
        <v>741</v>
      </c>
      <c r="S173" s="405" t="s">
        <v>302</v>
      </c>
      <c r="T173" s="402" t="s">
        <v>845</v>
      </c>
      <c r="U173" s="446">
        <f>ROUND(W173*Содержание!$H$8*(1+$S$1)*(1-$S$2)*(1-$U$2),0)</f>
        <v>8568</v>
      </c>
      <c r="V173" s="446">
        <f>ROUND(W173*Содержание!$H$8*(1+$S$1)*(1-$S$2)*(1-$U$2),0)</f>
        <v>8568</v>
      </c>
      <c r="W173" s="327">
        <v>9520</v>
      </c>
    </row>
    <row r="174" spans="1:23" s="121" customFormat="1" ht="33.75">
      <c r="A174" s="403"/>
      <c r="B174" s="403"/>
      <c r="C174" s="403"/>
      <c r="D174" s="403" t="s">
        <v>260</v>
      </c>
      <c r="E174" s="403" t="s">
        <v>260</v>
      </c>
      <c r="F174" s="403" t="s">
        <v>260</v>
      </c>
      <c r="G174" s="403"/>
      <c r="H174" s="403"/>
      <c r="I174" s="403"/>
      <c r="J174" s="403" t="s">
        <v>260</v>
      </c>
      <c r="K174" s="403" t="s">
        <v>260</v>
      </c>
      <c r="L174" s="403" t="s">
        <v>260</v>
      </c>
      <c r="M174" s="403"/>
      <c r="N174" s="403"/>
      <c r="O174" s="403"/>
      <c r="P174" s="403"/>
      <c r="Q174" s="403"/>
      <c r="R174" s="404" t="s">
        <v>811</v>
      </c>
      <c r="S174" s="405" t="s">
        <v>326</v>
      </c>
      <c r="T174" s="402" t="s">
        <v>846</v>
      </c>
      <c r="U174" s="269">
        <f>ROUND(W174*Содержание!$H$8*(1+$S$1)*(1-$S$2)*(1-$U$2),0)</f>
        <v>315</v>
      </c>
      <c r="V174" s="269">
        <f>ROUND(W174*Содержание!$H$8*(1+$S$1)*(1-$S$2)*(1-$U$2),0)</f>
        <v>315</v>
      </c>
      <c r="W174" s="327">
        <v>350</v>
      </c>
    </row>
    <row r="175" spans="1:23" s="121" customFormat="1" ht="34.5" customHeight="1">
      <c r="A175" s="308"/>
      <c r="B175" s="308"/>
      <c r="C175" s="308"/>
      <c r="D175" s="381"/>
      <c r="E175" s="381"/>
      <c r="F175" s="381"/>
      <c r="G175" s="381"/>
      <c r="H175" s="381"/>
      <c r="I175" s="381"/>
      <c r="J175" s="381"/>
      <c r="K175" s="381"/>
      <c r="L175" s="381"/>
      <c r="M175" s="308" t="s">
        <v>260</v>
      </c>
      <c r="N175" s="308" t="s">
        <v>260</v>
      </c>
      <c r="O175" s="308" t="s">
        <v>260</v>
      </c>
      <c r="P175" s="308" t="s">
        <v>260</v>
      </c>
      <c r="Q175" s="308" t="s">
        <v>260</v>
      </c>
      <c r="R175" s="274" t="s">
        <v>325</v>
      </c>
      <c r="S175" s="276" t="s">
        <v>326</v>
      </c>
      <c r="T175" s="280" t="s">
        <v>812</v>
      </c>
      <c r="U175" s="269">
        <f>ROUND(W175*Содержание!$H$8*(1+$S$1)*(1-$S$2)*(1-$U$2),0)</f>
        <v>543</v>
      </c>
      <c r="V175" s="269">
        <f>ROUND(W175*Содержание!$H$8*(1+$S$1)*(1-$S$2)*(1-$U$2),0)</f>
        <v>543</v>
      </c>
      <c r="W175" s="327">
        <v>603.80100000000004</v>
      </c>
    </row>
    <row r="176" spans="1:23" s="121" customFormat="1" ht="14.25" customHeight="1">
      <c r="A176" s="308"/>
      <c r="B176" s="308"/>
      <c r="C176" s="308"/>
      <c r="D176" s="308"/>
      <c r="E176" s="308"/>
      <c r="F176" s="308"/>
      <c r="G176" s="308"/>
      <c r="H176" s="308"/>
      <c r="I176" s="308"/>
      <c r="J176" s="308"/>
      <c r="K176" s="308"/>
      <c r="L176" s="308"/>
      <c r="M176" s="308"/>
      <c r="N176" s="308"/>
      <c r="O176" s="308"/>
      <c r="P176" s="308"/>
      <c r="Q176" s="308"/>
      <c r="R176" s="282"/>
      <c r="S176" s="283"/>
      <c r="T176" s="284" t="s">
        <v>377</v>
      </c>
      <c r="U176" s="283"/>
      <c r="V176" s="295"/>
      <c r="W176" s="327"/>
    </row>
    <row r="177" spans="1:23" s="121" customFormat="1" ht="22.5" customHeight="1">
      <c r="A177" s="308" t="s">
        <v>260</v>
      </c>
      <c r="B177" s="308" t="s">
        <v>260</v>
      </c>
      <c r="C177" s="308" t="s">
        <v>260</v>
      </c>
      <c r="D177" s="308" t="s">
        <v>260</v>
      </c>
      <c r="E177" s="308" t="s">
        <v>260</v>
      </c>
      <c r="F177" s="308" t="s">
        <v>260</v>
      </c>
      <c r="G177" s="308" t="s">
        <v>260</v>
      </c>
      <c r="H177" s="308" t="s">
        <v>260</v>
      </c>
      <c r="I177" s="308" t="s">
        <v>260</v>
      </c>
      <c r="J177" s="308" t="s">
        <v>260</v>
      </c>
      <c r="K177" s="308" t="s">
        <v>260</v>
      </c>
      <c r="L177" s="308" t="s">
        <v>260</v>
      </c>
      <c r="M177" s="308" t="s">
        <v>260</v>
      </c>
      <c r="N177" s="308" t="s">
        <v>260</v>
      </c>
      <c r="O177" s="308" t="s">
        <v>260</v>
      </c>
      <c r="P177" s="308" t="s">
        <v>260</v>
      </c>
      <c r="Q177" s="308" t="s">
        <v>260</v>
      </c>
      <c r="R177" s="274" t="s">
        <v>378</v>
      </c>
      <c r="S177" s="276" t="s">
        <v>302</v>
      </c>
      <c r="T177" s="280" t="s">
        <v>795</v>
      </c>
      <c r="U177" s="269">
        <f>ROUND(W177*Содержание!$H$8*(1+$S$1)*(1-$S$2)*(1-$U$1),0)</f>
        <v>0</v>
      </c>
      <c r="V177" s="269">
        <f>ROUND(W177*Содержание!$H$8*(1+$S$1)*(1-$S$2)*(1-$U$2),0)</f>
        <v>0</v>
      </c>
      <c r="W177" s="327">
        <v>0</v>
      </c>
    </row>
    <row r="178" spans="1:23" s="121" customFormat="1" ht="27" customHeight="1">
      <c r="A178" s="308" t="s">
        <v>260</v>
      </c>
      <c r="B178" s="308" t="s">
        <v>260</v>
      </c>
      <c r="C178" s="308" t="s">
        <v>260</v>
      </c>
      <c r="D178" s="308" t="s">
        <v>260</v>
      </c>
      <c r="E178" s="308" t="s">
        <v>260</v>
      </c>
      <c r="F178" s="308" t="s">
        <v>260</v>
      </c>
      <c r="G178" s="308" t="s">
        <v>260</v>
      </c>
      <c r="H178" s="308" t="s">
        <v>260</v>
      </c>
      <c r="I178" s="308" t="s">
        <v>260</v>
      </c>
      <c r="J178" s="308" t="s">
        <v>260</v>
      </c>
      <c r="K178" s="308" t="s">
        <v>260</v>
      </c>
      <c r="L178" s="308" t="s">
        <v>260</v>
      </c>
      <c r="M178" s="308" t="s">
        <v>260</v>
      </c>
      <c r="N178" s="308" t="s">
        <v>260</v>
      </c>
      <c r="O178" s="308" t="s">
        <v>260</v>
      </c>
      <c r="P178" s="308" t="s">
        <v>260</v>
      </c>
      <c r="Q178" s="308" t="s">
        <v>260</v>
      </c>
      <c r="R178" s="274" t="s">
        <v>379</v>
      </c>
      <c r="S178" s="276" t="s">
        <v>302</v>
      </c>
      <c r="T178" s="280" t="s">
        <v>796</v>
      </c>
      <c r="U178" s="269">
        <f>ROUND(W178*Содержание!$H$8*(1+$S$1)*(1-$S$2)*(1-$U$1),0)</f>
        <v>341</v>
      </c>
      <c r="V178" s="269">
        <f>ROUND(W178*Содержание!$H$8*(1+$S$1)*(1-$S$2)*(1-$U$2),0)</f>
        <v>327</v>
      </c>
      <c r="W178" s="327">
        <v>363.0945254237289</v>
      </c>
    </row>
    <row r="179" spans="1:23" s="121" customFormat="1" ht="21.75" customHeight="1">
      <c r="A179" s="308" t="s">
        <v>260</v>
      </c>
      <c r="B179" s="308" t="s">
        <v>260</v>
      </c>
      <c r="C179" s="308" t="s">
        <v>260</v>
      </c>
      <c r="D179" s="308" t="s">
        <v>260</v>
      </c>
      <c r="E179" s="308" t="s">
        <v>260</v>
      </c>
      <c r="F179" s="308" t="s">
        <v>260</v>
      </c>
      <c r="G179" s="308" t="s">
        <v>260</v>
      </c>
      <c r="H179" s="308" t="s">
        <v>260</v>
      </c>
      <c r="I179" s="308" t="s">
        <v>260</v>
      </c>
      <c r="J179" s="308" t="s">
        <v>260</v>
      </c>
      <c r="K179" s="308" t="s">
        <v>260</v>
      </c>
      <c r="L179" s="308" t="s">
        <v>260</v>
      </c>
      <c r="M179" s="308" t="s">
        <v>260</v>
      </c>
      <c r="N179" s="308" t="s">
        <v>260</v>
      </c>
      <c r="O179" s="308" t="s">
        <v>260</v>
      </c>
      <c r="P179" s="308" t="s">
        <v>260</v>
      </c>
      <c r="Q179" s="308" t="s">
        <v>260</v>
      </c>
      <c r="R179" s="274" t="s">
        <v>380</v>
      </c>
      <c r="S179" s="276" t="s">
        <v>302</v>
      </c>
      <c r="T179" s="279" t="s">
        <v>797</v>
      </c>
      <c r="U179" s="269">
        <f>ROUND(W179*Содержание!$H$8*(1+$S$1)*(1-$S$2)*(1-$U$1),0)</f>
        <v>455</v>
      </c>
      <c r="V179" s="269">
        <f>ROUND(W179*Содержание!$H$8*(1+$S$1)*(1-$S$2)*(1-$U$2),0)</f>
        <v>436</v>
      </c>
      <c r="W179" s="327">
        <v>484.11805423728822</v>
      </c>
    </row>
    <row r="180" spans="1:23" s="121" customFormat="1" ht="22.5" customHeight="1">
      <c r="A180" s="308" t="s">
        <v>260</v>
      </c>
      <c r="B180" s="308" t="s">
        <v>260</v>
      </c>
      <c r="C180" s="308" t="s">
        <v>260</v>
      </c>
      <c r="D180" s="308" t="s">
        <v>260</v>
      </c>
      <c r="E180" s="308" t="s">
        <v>260</v>
      </c>
      <c r="F180" s="308" t="s">
        <v>260</v>
      </c>
      <c r="G180" s="308" t="s">
        <v>260</v>
      </c>
      <c r="H180" s="308" t="s">
        <v>260</v>
      </c>
      <c r="I180" s="308" t="s">
        <v>260</v>
      </c>
      <c r="J180" s="308" t="s">
        <v>260</v>
      </c>
      <c r="K180" s="308" t="s">
        <v>260</v>
      </c>
      <c r="L180" s="308" t="s">
        <v>260</v>
      </c>
      <c r="M180" s="308" t="s">
        <v>260</v>
      </c>
      <c r="N180" s="308" t="s">
        <v>260</v>
      </c>
      <c r="O180" s="308" t="s">
        <v>260</v>
      </c>
      <c r="P180" s="308" t="s">
        <v>260</v>
      </c>
      <c r="Q180" s="308" t="s">
        <v>260</v>
      </c>
      <c r="R180" s="274" t="s">
        <v>381</v>
      </c>
      <c r="S180" s="276" t="s">
        <v>302</v>
      </c>
      <c r="T180" s="279" t="s">
        <v>798</v>
      </c>
      <c r="U180" s="269">
        <f>ROUND(W180*Содержание!$H$8*(1+$S$1)*(1-$S$2)*(1-$U$1),0)</f>
        <v>683</v>
      </c>
      <c r="V180" s="269">
        <f>ROUND(W180*Содержание!$H$8*(1+$S$1)*(1-$S$2)*(1-$U$2),0)</f>
        <v>654</v>
      </c>
      <c r="W180" s="327">
        <v>726.17708135593239</v>
      </c>
    </row>
    <row r="181" spans="1:23" s="121" customFormat="1" ht="21.75" customHeight="1">
      <c r="A181" s="308"/>
      <c r="B181" s="308"/>
      <c r="C181" s="308"/>
      <c r="D181" s="308"/>
      <c r="E181" s="308"/>
      <c r="F181" s="308"/>
      <c r="G181" s="308"/>
      <c r="H181" s="308"/>
      <c r="I181" s="308"/>
      <c r="J181" s="308" t="s">
        <v>260</v>
      </c>
      <c r="K181" s="308" t="s">
        <v>260</v>
      </c>
      <c r="L181" s="308" t="s">
        <v>260</v>
      </c>
      <c r="M181" s="308" t="s">
        <v>260</v>
      </c>
      <c r="N181" s="308" t="s">
        <v>260</v>
      </c>
      <c r="O181" s="308" t="s">
        <v>260</v>
      </c>
      <c r="P181" s="308" t="s">
        <v>260</v>
      </c>
      <c r="Q181" s="308" t="s">
        <v>260</v>
      </c>
      <c r="R181" s="274" t="s">
        <v>382</v>
      </c>
      <c r="S181" s="276" t="s">
        <v>302</v>
      </c>
      <c r="T181" s="279" t="s">
        <v>799</v>
      </c>
      <c r="U181" s="269">
        <f>ROUND(W181*Содержание!$H$8*(1+$S$1)*(1-$S$2)*(1-$U$1),0)</f>
        <v>1250</v>
      </c>
      <c r="V181" s="269">
        <f>ROUND(W181*Содержание!$H$8*(1+$S$1)*(1-$S$2)*(1-$U$2),0)</f>
        <v>1197</v>
      </c>
      <c r="W181" s="327">
        <v>1329.9780813559325</v>
      </c>
    </row>
    <row r="182" spans="1:23" s="121" customFormat="1" ht="15.75" customHeight="1">
      <c r="A182" s="308"/>
      <c r="B182" s="308"/>
      <c r="C182" s="308"/>
      <c r="D182" s="308"/>
      <c r="E182" s="308"/>
      <c r="F182" s="308"/>
      <c r="G182" s="308"/>
      <c r="H182" s="308"/>
      <c r="I182" s="308"/>
      <c r="J182" s="308"/>
      <c r="K182" s="308"/>
      <c r="L182" s="308"/>
      <c r="M182" s="308"/>
      <c r="N182" s="308"/>
      <c r="O182" s="308"/>
      <c r="P182" s="308"/>
      <c r="Q182" s="308"/>
      <c r="R182" s="282"/>
      <c r="S182" s="283"/>
      <c r="T182" s="284" t="s">
        <v>752</v>
      </c>
      <c r="U182" s="283"/>
      <c r="V182" s="295"/>
      <c r="W182" s="327"/>
    </row>
    <row r="183" spans="1:23" s="121" customFormat="1" ht="46.5" customHeight="1">
      <c r="A183" s="308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77"/>
      <c r="O183" s="308"/>
      <c r="P183" s="308"/>
      <c r="Q183" s="308"/>
      <c r="R183" s="274" t="s">
        <v>383</v>
      </c>
      <c r="S183" s="276" t="s">
        <v>302</v>
      </c>
      <c r="T183" s="402" t="s">
        <v>847</v>
      </c>
      <c r="U183" s="269">
        <f>ROUND(W183*Содержание!$H$8*(1+$S$1)*(1-$S$2)*(1-$U$1),0)</f>
        <v>5113</v>
      </c>
      <c r="V183" s="269" t="s">
        <v>62</v>
      </c>
      <c r="W183" s="327">
        <v>5439.6072406779667</v>
      </c>
    </row>
    <row r="184" spans="1:23" s="121" customFormat="1" ht="12" customHeight="1">
      <c r="A184" s="752" t="s">
        <v>637</v>
      </c>
      <c r="B184" s="752"/>
      <c r="C184" s="752"/>
      <c r="D184" s="752"/>
      <c r="E184" s="752"/>
      <c r="F184" s="752"/>
      <c r="G184" s="752"/>
      <c r="H184" s="752"/>
      <c r="I184" s="752"/>
      <c r="J184" s="752"/>
      <c r="K184" s="752"/>
      <c r="L184" s="752"/>
      <c r="M184" s="752"/>
      <c r="N184" s="752"/>
      <c r="O184" s="752"/>
      <c r="P184" s="752"/>
      <c r="Q184" s="752"/>
      <c r="R184" s="752"/>
      <c r="S184" s="752"/>
      <c r="T184" s="752"/>
      <c r="U184" s="752"/>
      <c r="V184" s="752"/>
      <c r="W184" s="162"/>
    </row>
    <row r="185" spans="1:23" s="121" customFormat="1" ht="10.5" customHeight="1">
      <c r="A185" s="753" t="s">
        <v>809</v>
      </c>
      <c r="B185" s="754"/>
      <c r="C185" s="754"/>
      <c r="D185" s="754"/>
      <c r="E185" s="754"/>
      <c r="F185" s="754"/>
      <c r="G185" s="754"/>
      <c r="H185" s="754"/>
      <c r="I185" s="754"/>
      <c r="J185" s="754"/>
      <c r="K185" s="754"/>
      <c r="L185" s="754"/>
      <c r="M185" s="754"/>
      <c r="N185" s="754"/>
      <c r="O185" s="754"/>
      <c r="P185" s="754"/>
      <c r="Q185" s="754"/>
      <c r="R185" s="754"/>
      <c r="S185" s="754"/>
      <c r="T185" s="754"/>
      <c r="U185" s="754"/>
      <c r="V185" s="754"/>
      <c r="W185" s="162"/>
    </row>
    <row r="186" spans="1:23" s="121" customFormat="1" ht="11.25" customHeight="1">
      <c r="A186" s="755" t="s">
        <v>385</v>
      </c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162"/>
    </row>
    <row r="187" spans="1:23" ht="12.75" customHeight="1">
      <c r="A187" s="755" t="s">
        <v>386</v>
      </c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</row>
    <row r="188" spans="1:23" ht="20.25" customHeight="1">
      <c r="A188" s="754" t="s">
        <v>923</v>
      </c>
      <c r="B188" s="754"/>
      <c r="C188" s="754"/>
      <c r="D188" s="754"/>
      <c r="E188" s="754"/>
      <c r="F188" s="754"/>
      <c r="G188" s="754"/>
      <c r="H188" s="754"/>
      <c r="I188" s="754"/>
      <c r="J188" s="754"/>
      <c r="K188" s="754"/>
      <c r="L188" s="754"/>
      <c r="M188" s="754"/>
      <c r="N188" s="754"/>
      <c r="O188" s="754"/>
      <c r="P188" s="754"/>
      <c r="Q188" s="754"/>
      <c r="R188" s="754"/>
      <c r="S188" s="754"/>
      <c r="T188" s="754"/>
      <c r="U188" s="754"/>
      <c r="V188" s="754"/>
    </row>
    <row r="189" spans="1:23" ht="3.75" customHeight="1">
      <c r="A189" s="749"/>
      <c r="B189" s="749"/>
      <c r="C189" s="749"/>
      <c r="D189" s="749"/>
      <c r="E189" s="749"/>
      <c r="F189" s="749"/>
      <c r="G189" s="749"/>
      <c r="H189" s="749"/>
      <c r="I189" s="749"/>
      <c r="J189" s="749"/>
      <c r="K189" s="749"/>
      <c r="L189" s="749"/>
      <c r="M189" s="749"/>
      <c r="N189" s="749"/>
      <c r="O189" s="749"/>
      <c r="P189" s="749"/>
      <c r="Q189" s="749"/>
      <c r="R189" s="749"/>
      <c r="S189" s="749"/>
      <c r="T189" s="749"/>
      <c r="U189" s="749"/>
      <c r="V189" s="749"/>
    </row>
    <row r="190" spans="1:23">
      <c r="A190" s="792" t="s">
        <v>295</v>
      </c>
      <c r="B190" s="792"/>
      <c r="C190" s="792"/>
      <c r="D190" s="792"/>
      <c r="E190" s="792"/>
      <c r="F190" s="792"/>
      <c r="G190" s="792"/>
      <c r="H190" s="792"/>
      <c r="I190" s="792"/>
      <c r="J190" s="792"/>
      <c r="K190" s="792"/>
      <c r="L190" s="792"/>
      <c r="M190" s="792"/>
      <c r="N190" s="792"/>
      <c r="O190" s="792"/>
      <c r="P190" s="792"/>
      <c r="Q190" s="792"/>
      <c r="R190" s="792"/>
      <c r="S190" s="792"/>
      <c r="T190" s="792"/>
      <c r="U190" s="792"/>
      <c r="V190" s="792"/>
    </row>
    <row r="191" spans="1:23">
      <c r="A191" s="120"/>
      <c r="B191" s="120"/>
      <c r="C191" s="120"/>
      <c r="D191" s="120"/>
      <c r="E191" s="120"/>
      <c r="F191" s="120"/>
      <c r="G191" s="120"/>
      <c r="H191" s="120"/>
      <c r="I191" s="120"/>
      <c r="J191" s="120"/>
      <c r="K191" s="120"/>
      <c r="L191" s="120"/>
      <c r="M191" s="120"/>
      <c r="N191" s="120"/>
      <c r="O191" s="120"/>
      <c r="P191" s="120"/>
      <c r="Q191" s="120"/>
      <c r="R191" s="120"/>
      <c r="S191" s="120"/>
      <c r="T191" s="120"/>
      <c r="U191" s="120"/>
      <c r="V191" s="120"/>
    </row>
    <row r="192" spans="1:23">
      <c r="A192" s="120"/>
      <c r="B192" s="120"/>
      <c r="C192" s="120"/>
      <c r="D192" s="120"/>
      <c r="E192" s="120"/>
      <c r="F192" s="120"/>
      <c r="G192" s="120"/>
      <c r="H192" s="120"/>
      <c r="I192" s="120"/>
      <c r="J192" s="120"/>
      <c r="K192" s="120"/>
      <c r="L192" s="120"/>
      <c r="M192" s="120"/>
      <c r="N192" s="120"/>
      <c r="O192" s="120"/>
      <c r="P192" s="120"/>
      <c r="Q192" s="120"/>
      <c r="R192" s="120"/>
      <c r="S192" s="120"/>
      <c r="T192" s="120"/>
      <c r="U192" s="120"/>
      <c r="V192" s="120"/>
    </row>
    <row r="193" spans="1:22">
      <c r="A193" s="120"/>
      <c r="B193" s="120"/>
      <c r="C193" s="120"/>
      <c r="D193" s="120"/>
      <c r="E193" s="120"/>
      <c r="F193" s="120"/>
      <c r="G193" s="120"/>
      <c r="H193" s="120"/>
      <c r="I193" s="120"/>
      <c r="J193" s="120"/>
      <c r="K193" s="120"/>
      <c r="L193" s="120"/>
      <c r="M193" s="120"/>
      <c r="N193" s="120"/>
      <c r="O193" s="120"/>
      <c r="P193" s="120"/>
      <c r="Q193" s="120"/>
      <c r="R193" s="120"/>
      <c r="S193" s="120"/>
      <c r="T193" s="120"/>
      <c r="U193" s="120"/>
      <c r="V193" s="120"/>
    </row>
    <row r="194" spans="1:22">
      <c r="A194" s="120"/>
      <c r="B194" s="120"/>
      <c r="C194" s="120"/>
      <c r="D194" s="120"/>
      <c r="E194" s="120"/>
      <c r="F194" s="120"/>
      <c r="G194" s="120"/>
      <c r="H194" s="120"/>
      <c r="I194" s="120"/>
      <c r="J194" s="120"/>
      <c r="K194" s="120"/>
      <c r="L194" s="120"/>
      <c r="M194" s="120"/>
      <c r="N194" s="120"/>
      <c r="O194" s="120"/>
      <c r="P194" s="120"/>
      <c r="Q194" s="120"/>
      <c r="R194" s="120"/>
      <c r="S194" s="120"/>
      <c r="T194" s="120"/>
      <c r="U194" s="120"/>
      <c r="V194" s="120"/>
    </row>
    <row r="195" spans="1:22" ht="19.5" customHeight="1">
      <c r="A195" s="365" t="s">
        <v>3</v>
      </c>
      <c r="B195" s="366"/>
      <c r="C195" s="366"/>
      <c r="D195" s="366"/>
      <c r="E195" s="367"/>
      <c r="F195" s="365" t="s">
        <v>220</v>
      </c>
      <c r="G195" s="366"/>
      <c r="H195" s="366"/>
      <c r="I195" s="366"/>
      <c r="J195" s="365" t="s">
        <v>430</v>
      </c>
      <c r="K195" s="366"/>
      <c r="L195" s="366"/>
      <c r="M195" s="368" t="s">
        <v>296</v>
      </c>
      <c r="N195" s="366"/>
      <c r="O195" s="366" t="s">
        <v>7</v>
      </c>
      <c r="P195" s="366"/>
      <c r="Q195" s="366"/>
      <c r="R195" s="365" t="s">
        <v>431</v>
      </c>
      <c r="S195" s="366"/>
      <c r="T195" s="366" t="s">
        <v>807</v>
      </c>
      <c r="U195" s="365"/>
      <c r="V195" s="133"/>
    </row>
  </sheetData>
  <protectedRanges>
    <protectedRange sqref="O1:Q1 A1:L1" name="Диапазон1_7_1"/>
  </protectedRanges>
  <mergeCells count="69">
    <mergeCell ref="A1:G1"/>
    <mergeCell ref="A3:V3"/>
    <mergeCell ref="A190:V190"/>
    <mergeCell ref="A4:V4"/>
    <mergeCell ref="A5:F5"/>
    <mergeCell ref="G5:L5"/>
    <mergeCell ref="M5:N6"/>
    <mergeCell ref="O5:Q6"/>
    <mergeCell ref="R5:R11"/>
    <mergeCell ref="S5:S11"/>
    <mergeCell ref="U5:U11"/>
    <mergeCell ref="V5:V11"/>
    <mergeCell ref="A6:C6"/>
    <mergeCell ref="D6:F6"/>
    <mergeCell ref="G6:I6"/>
    <mergeCell ref="J6:L6"/>
    <mergeCell ref="A7:A11"/>
    <mergeCell ref="B7:B11"/>
    <mergeCell ref="C7:C11"/>
    <mergeCell ref="T88:T89"/>
    <mergeCell ref="O7:O11"/>
    <mergeCell ref="D7:D11"/>
    <mergeCell ref="E7:E11"/>
    <mergeCell ref="F7:F11"/>
    <mergeCell ref="G7:G11"/>
    <mergeCell ref="H7:H11"/>
    <mergeCell ref="I7:I11"/>
    <mergeCell ref="J7:J11"/>
    <mergeCell ref="K7:K11"/>
    <mergeCell ref="L7:L11"/>
    <mergeCell ref="M7:M11"/>
    <mergeCell ref="N7:N11"/>
    <mergeCell ref="T86:T87"/>
    <mergeCell ref="P7:P11"/>
    <mergeCell ref="Q7:Q11"/>
    <mergeCell ref="S12:S13"/>
    <mergeCell ref="T12:T13"/>
    <mergeCell ref="S14:S17"/>
    <mergeCell ref="T14:T17"/>
    <mergeCell ref="T5:T11"/>
    <mergeCell ref="T39:T40"/>
    <mergeCell ref="T41:T42"/>
    <mergeCell ref="T48:T49"/>
    <mergeCell ref="T50:T51"/>
    <mergeCell ref="T18:T20"/>
    <mergeCell ref="T25:T26"/>
    <mergeCell ref="T102:T103"/>
    <mergeCell ref="T104:T105"/>
    <mergeCell ref="A188:V188"/>
    <mergeCell ref="T106:T107"/>
    <mergeCell ref="T151:T152"/>
    <mergeCell ref="T153:T154"/>
    <mergeCell ref="T165:T167"/>
    <mergeCell ref="A189:V189"/>
    <mergeCell ref="T90:T91"/>
    <mergeCell ref="T92:T93"/>
    <mergeCell ref="T98:T99"/>
    <mergeCell ref="T100:T101"/>
    <mergeCell ref="A184:V184"/>
    <mergeCell ref="A185:V185"/>
    <mergeCell ref="A186:V186"/>
    <mergeCell ref="A187:V187"/>
    <mergeCell ref="T108:T109"/>
    <mergeCell ref="T116:T117"/>
    <mergeCell ref="T118:T119"/>
    <mergeCell ref="T120:T121"/>
    <mergeCell ref="T170:T171"/>
    <mergeCell ref="T94:T95"/>
    <mergeCell ref="T96:T97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46" fitToHeight="3" orientation="portrait" r:id="rId1"/>
  <rowBreaks count="1" manualBreakCount="1">
    <brk id="126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58"/>
  <sheetViews>
    <sheetView view="pageBreakPreview" zoomScaleNormal="100" zoomScaleSheetLayoutView="100" workbookViewId="0">
      <pane ySplit="1" topLeftCell="A2" activePane="bottomLeft" state="frozen"/>
      <selection pane="bottomLeft" activeCell="Y35" sqref="Y35"/>
    </sheetView>
  </sheetViews>
  <sheetFormatPr defaultRowHeight="15"/>
  <cols>
    <col min="1" max="2" width="5.7109375" style="444" customWidth="1"/>
    <col min="3" max="3" width="6.140625" style="444" customWidth="1"/>
    <col min="4" max="4" width="7" style="444" customWidth="1"/>
    <col min="5" max="5" width="6.7109375" style="444" customWidth="1"/>
    <col min="6" max="6" width="5.7109375" style="444" customWidth="1"/>
    <col min="7" max="8" width="6.5703125" style="444" customWidth="1"/>
    <col min="9" max="9" width="5.7109375" style="444" customWidth="1"/>
    <col min="10" max="10" width="6.28515625" style="444" customWidth="1"/>
    <col min="11" max="18" width="5.7109375" style="444" customWidth="1"/>
    <col min="19" max="19" width="7.140625" style="444" customWidth="1"/>
    <col min="20" max="20" width="5.42578125" style="444" customWidth="1"/>
    <col min="21" max="16384" width="9.140625" style="444"/>
  </cols>
  <sheetData>
    <row r="1" spans="1:20" ht="21">
      <c r="A1" s="465" t="s">
        <v>66</v>
      </c>
      <c r="B1" s="465"/>
      <c r="C1" s="465"/>
      <c r="D1" s="465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" customHeight="1">
      <c r="A2" s="517" t="s">
        <v>1</v>
      </c>
      <c r="B2" s="517"/>
      <c r="C2" s="517"/>
      <c r="D2" s="517"/>
      <c r="E2" s="517"/>
      <c r="F2" s="517"/>
      <c r="G2" s="517"/>
      <c r="H2" s="517"/>
      <c r="I2" s="517"/>
      <c r="J2" s="517"/>
      <c r="K2" s="517" t="s">
        <v>2</v>
      </c>
      <c r="L2" s="517"/>
      <c r="M2" s="517"/>
      <c r="N2" s="517"/>
      <c r="O2" s="517"/>
      <c r="P2" s="517"/>
      <c r="Q2" s="517"/>
      <c r="R2" s="517"/>
      <c r="S2" s="517"/>
      <c r="T2" s="517"/>
    </row>
    <row r="3" spans="1:20" ht="361.5" customHeight="1">
      <c r="A3" s="518" t="s">
        <v>900</v>
      </c>
      <c r="B3" s="518"/>
      <c r="C3" s="518"/>
      <c r="D3" s="518"/>
      <c r="E3" s="518"/>
      <c r="F3" s="518"/>
      <c r="G3" s="518"/>
      <c r="H3" s="518"/>
      <c r="I3" s="518"/>
      <c r="J3" s="518"/>
      <c r="K3" s="519" t="s">
        <v>901</v>
      </c>
      <c r="L3" s="520"/>
      <c r="M3" s="520"/>
      <c r="N3" s="520"/>
      <c r="O3" s="520"/>
      <c r="P3" s="520"/>
      <c r="Q3" s="520"/>
      <c r="R3" s="520"/>
      <c r="S3" s="520"/>
      <c r="T3" s="520"/>
    </row>
    <row r="4" spans="1:20" ht="16.5" customHeight="1">
      <c r="A4" s="470" t="s">
        <v>11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</row>
    <row r="5" spans="1:20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</row>
    <row r="6" spans="1:20">
      <c r="A6" s="165"/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</row>
    <row r="7" spans="1:20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</row>
    <row r="8" spans="1:20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</row>
    <row r="9" spans="1:20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</row>
    <row r="10" spans="1:20" ht="12" customHeight="1">
      <c r="A10" s="165"/>
      <c r="B10" s="165"/>
      <c r="C10" s="165"/>
      <c r="D10" s="165"/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</row>
    <row r="11" spans="1:20" ht="15" customHeight="1" thickBot="1">
      <c r="A11" s="471" t="s">
        <v>3</v>
      </c>
      <c r="B11" s="471"/>
      <c r="C11" s="471"/>
      <c r="D11" s="471"/>
      <c r="E11" s="471" t="s">
        <v>4</v>
      </c>
      <c r="F11" s="471"/>
      <c r="G11" s="471"/>
      <c r="H11" s="471"/>
      <c r="I11" s="471" t="s">
        <v>5</v>
      </c>
      <c r="J11" s="471"/>
      <c r="K11" s="471"/>
      <c r="L11" s="471"/>
      <c r="M11" s="471" t="s">
        <v>6</v>
      </c>
      <c r="N11" s="471"/>
      <c r="O11" s="471"/>
      <c r="P11" s="471"/>
      <c r="Q11" s="471" t="s">
        <v>7</v>
      </c>
      <c r="R11" s="471"/>
      <c r="S11" s="471"/>
      <c r="T11" s="471"/>
    </row>
    <row r="12" spans="1:20" ht="15.75" thickBot="1">
      <c r="A12" s="473" t="s">
        <v>14</v>
      </c>
      <c r="B12" s="473"/>
      <c r="C12" s="473"/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  <c r="O12" s="473"/>
      <c r="P12" s="473"/>
      <c r="Q12" s="473"/>
      <c r="R12" s="473"/>
      <c r="S12" s="473"/>
      <c r="T12" s="473"/>
    </row>
    <row r="13" spans="1:20" ht="15.75" thickBot="1">
      <c r="A13" s="474" t="s">
        <v>10</v>
      </c>
      <c r="B13" s="474"/>
      <c r="C13" s="474"/>
      <c r="D13" s="474"/>
      <c r="E13" s="474" t="s">
        <v>10</v>
      </c>
      <c r="F13" s="474"/>
      <c r="G13" s="474"/>
      <c r="H13" s="474"/>
      <c r="I13" s="474" t="s">
        <v>12</v>
      </c>
      <c r="J13" s="474"/>
      <c r="K13" s="474"/>
      <c r="L13" s="474"/>
      <c r="M13" s="474" t="s">
        <v>12</v>
      </c>
      <c r="N13" s="474"/>
      <c r="O13" s="474"/>
      <c r="P13" s="474"/>
      <c r="Q13" s="474" t="s">
        <v>13</v>
      </c>
      <c r="R13" s="474"/>
      <c r="S13" s="474"/>
      <c r="T13" s="474"/>
    </row>
    <row r="14" spans="1:20" ht="15.75" thickBot="1">
      <c r="A14" s="475" t="s">
        <v>8</v>
      </c>
      <c r="B14" s="476"/>
      <c r="C14" s="476"/>
      <c r="D14" s="476"/>
      <c r="E14" s="476"/>
      <c r="F14" s="476"/>
      <c r="G14" s="476"/>
      <c r="H14" s="476"/>
      <c r="I14" s="476"/>
      <c r="J14" s="476"/>
      <c r="K14" s="476"/>
      <c r="L14" s="476"/>
      <c r="M14" s="476"/>
      <c r="N14" s="476"/>
      <c r="O14" s="476"/>
      <c r="P14" s="476"/>
      <c r="Q14" s="476"/>
      <c r="R14" s="476"/>
      <c r="S14" s="476"/>
      <c r="T14" s="477"/>
    </row>
    <row r="15" spans="1:20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>
      <c r="A20" s="12"/>
      <c r="B20" s="13"/>
      <c r="C20" s="13"/>
      <c r="D20" s="3"/>
      <c r="E20" s="13"/>
      <c r="F20" s="13"/>
      <c r="G20" s="13"/>
      <c r="H20" s="3"/>
      <c r="I20" s="478" t="s">
        <v>9</v>
      </c>
      <c r="J20" s="479"/>
      <c r="K20" s="479"/>
      <c r="L20" s="479"/>
      <c r="M20" s="479"/>
      <c r="N20" s="479"/>
      <c r="O20" s="479"/>
      <c r="P20" s="479"/>
      <c r="Q20" s="479" t="s">
        <v>482</v>
      </c>
      <c r="R20" s="479"/>
      <c r="S20" s="479"/>
      <c r="T20" s="480"/>
    </row>
    <row r="21" spans="1:20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>
      <c r="A29" s="12"/>
      <c r="B29" s="13"/>
      <c r="C29" s="13"/>
      <c r="D29" s="3"/>
      <c r="E29" s="13"/>
      <c r="F29" s="13"/>
      <c r="G29" s="13"/>
      <c r="H29" s="3"/>
      <c r="I29" s="13"/>
      <c r="J29" s="13"/>
      <c r="K29" s="13"/>
      <c r="L29" s="3"/>
      <c r="M29" s="13"/>
      <c r="N29" s="13"/>
      <c r="O29" s="13"/>
      <c r="P29" s="3"/>
      <c r="Q29" s="13"/>
      <c r="R29" s="13"/>
      <c r="S29" s="13"/>
      <c r="T29" s="3"/>
    </row>
    <row r="30" spans="1:20">
      <c r="A30" s="12"/>
      <c r="B30" s="13"/>
      <c r="C30" s="13"/>
      <c r="D30" s="3"/>
      <c r="E30" s="13"/>
      <c r="F30" s="13"/>
      <c r="G30" s="13"/>
      <c r="H30" s="3"/>
      <c r="I30" s="13"/>
      <c r="J30" s="13"/>
      <c r="K30" s="317" t="s">
        <v>651</v>
      </c>
      <c r="M30" s="13"/>
      <c r="N30" s="13"/>
      <c r="O30" s="13"/>
      <c r="P30" s="3"/>
      <c r="Q30" s="13"/>
      <c r="R30" s="13"/>
      <c r="S30" s="13"/>
      <c r="T30" s="3"/>
    </row>
    <row r="31" spans="1:20" ht="22.5" customHeight="1" thickBot="1">
      <c r="A31" s="14"/>
      <c r="B31" s="15"/>
      <c r="C31" s="15"/>
      <c r="D31" s="4"/>
      <c r="E31" s="15"/>
      <c r="F31" s="15"/>
      <c r="G31" s="15"/>
      <c r="H31" s="4"/>
      <c r="I31" s="15"/>
      <c r="J31" s="15"/>
      <c r="K31" s="481" t="s">
        <v>652</v>
      </c>
      <c r="L31" s="482"/>
      <c r="M31" s="15"/>
      <c r="N31" s="15"/>
      <c r="O31" s="481" t="s">
        <v>652</v>
      </c>
      <c r="P31" s="482"/>
      <c r="Q31" s="15"/>
      <c r="R31" s="15"/>
      <c r="S31" s="15"/>
      <c r="T31" s="4"/>
    </row>
    <row r="32" spans="1:20" ht="15.75" thickBot="1">
      <c r="A32" s="8"/>
      <c r="B32" s="6"/>
      <c r="C32" s="6"/>
      <c r="D32" s="7"/>
      <c r="E32" s="5" t="s">
        <v>15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7"/>
    </row>
    <row r="33" spans="1:20">
      <c r="A33" s="165"/>
      <c r="B33" s="165"/>
      <c r="C33" s="165"/>
      <c r="D33" s="165"/>
      <c r="E33" s="165"/>
      <c r="F33" s="165"/>
      <c r="G33" s="165"/>
      <c r="H33" s="165"/>
      <c r="I33" s="165" t="s">
        <v>24</v>
      </c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</row>
    <row r="34" spans="1:20">
      <c r="A34" s="165"/>
      <c r="B34" s="165"/>
      <c r="C34" s="165"/>
      <c r="D34" s="165"/>
      <c r="E34" s="165"/>
      <c r="F34" s="165"/>
      <c r="G34" s="165"/>
      <c r="H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</row>
    <row r="35" spans="1:20">
      <c r="A35" s="165"/>
      <c r="B35" s="165"/>
      <c r="C35" s="165"/>
      <c r="D35" s="165"/>
      <c r="E35" s="165"/>
      <c r="F35" s="165"/>
      <c r="G35" s="165"/>
      <c r="H35" s="165"/>
      <c r="I35" s="165" t="s">
        <v>16</v>
      </c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</row>
    <row r="36" spans="1:20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</row>
    <row r="37" spans="1:20" ht="11.25" customHeight="1">
      <c r="A37" s="165"/>
      <c r="B37" s="165"/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</row>
    <row r="38" spans="1:20" ht="15.75" customHeight="1" thickBot="1">
      <c r="A38" s="472" t="s">
        <v>17</v>
      </c>
      <c r="B38" s="472"/>
      <c r="C38" s="472"/>
      <c r="D38" s="472"/>
      <c r="E38" s="472"/>
      <c r="F38" s="472"/>
      <c r="G38" s="472"/>
      <c r="H38" s="472"/>
      <c r="I38" s="472"/>
      <c r="J38" s="472"/>
      <c r="K38" s="472"/>
      <c r="L38" s="472"/>
      <c r="M38" s="472"/>
      <c r="N38" s="472"/>
      <c r="O38" s="472"/>
      <c r="P38" s="472"/>
      <c r="Q38" s="472"/>
      <c r="R38" s="472"/>
      <c r="S38" s="472"/>
      <c r="T38" s="472"/>
    </row>
    <row r="39" spans="1:20">
      <c r="A39" s="165"/>
      <c r="B39" s="488" t="s">
        <v>18</v>
      </c>
      <c r="C39" s="489"/>
      <c r="D39" s="489"/>
      <c r="E39" s="489"/>
      <c r="F39" s="489"/>
      <c r="G39" s="489"/>
      <c r="H39" s="489"/>
      <c r="I39" s="489"/>
      <c r="J39" s="492" t="s">
        <v>2</v>
      </c>
      <c r="K39" s="493"/>
      <c r="L39" s="493"/>
      <c r="M39" s="494"/>
      <c r="N39" s="488" t="s">
        <v>1</v>
      </c>
      <c r="O39" s="489"/>
      <c r="P39" s="489"/>
      <c r="Q39" s="526"/>
      <c r="R39" s="165"/>
      <c r="S39" s="165"/>
      <c r="T39" s="165"/>
    </row>
    <row r="40" spans="1:20">
      <c r="A40" s="165"/>
      <c r="B40" s="490"/>
      <c r="C40" s="491"/>
      <c r="D40" s="491"/>
      <c r="E40" s="491"/>
      <c r="F40" s="491"/>
      <c r="G40" s="491"/>
      <c r="H40" s="491"/>
      <c r="I40" s="491"/>
      <c r="J40" s="495" t="s">
        <v>19</v>
      </c>
      <c r="K40" s="496"/>
      <c r="L40" s="497" t="s">
        <v>20</v>
      </c>
      <c r="M40" s="498"/>
      <c r="N40" s="490" t="s">
        <v>19</v>
      </c>
      <c r="O40" s="491"/>
      <c r="P40" s="491" t="s">
        <v>20</v>
      </c>
      <c r="Q40" s="521"/>
      <c r="R40" s="165"/>
      <c r="S40" s="165"/>
      <c r="T40" s="165"/>
    </row>
    <row r="41" spans="1:20">
      <c r="A41" s="165"/>
      <c r="B41" s="499" t="s">
        <v>554</v>
      </c>
      <c r="C41" s="500"/>
      <c r="D41" s="500"/>
      <c r="E41" s="500"/>
      <c r="F41" s="500"/>
      <c r="G41" s="500"/>
      <c r="H41" s="500"/>
      <c r="I41" s="500"/>
      <c r="J41" s="501" t="s">
        <v>541</v>
      </c>
      <c r="K41" s="502"/>
      <c r="L41" s="502"/>
      <c r="M41" s="503"/>
      <c r="N41" s="522" t="s">
        <v>539</v>
      </c>
      <c r="O41" s="523"/>
      <c r="P41" s="524" t="s">
        <v>672</v>
      </c>
      <c r="Q41" s="525"/>
      <c r="R41" s="165"/>
      <c r="S41" s="165"/>
      <c r="T41" s="165"/>
    </row>
    <row r="42" spans="1:20">
      <c r="A42" s="165"/>
      <c r="B42" s="499" t="s">
        <v>553</v>
      </c>
      <c r="C42" s="500"/>
      <c r="D42" s="500"/>
      <c r="E42" s="500"/>
      <c r="F42" s="500"/>
      <c r="G42" s="500"/>
      <c r="H42" s="500"/>
      <c r="I42" s="500"/>
      <c r="J42" s="504" t="s">
        <v>800</v>
      </c>
      <c r="K42" s="502"/>
      <c r="L42" s="502"/>
      <c r="M42" s="503"/>
      <c r="N42" s="527" t="s">
        <v>800</v>
      </c>
      <c r="O42" s="523"/>
      <c r="P42" s="523"/>
      <c r="Q42" s="525"/>
      <c r="R42" s="165"/>
      <c r="S42" s="165"/>
      <c r="T42" s="165"/>
    </row>
    <row r="43" spans="1:20">
      <c r="A43" s="165"/>
      <c r="B43" s="499" t="s">
        <v>154</v>
      </c>
      <c r="C43" s="500"/>
      <c r="D43" s="500"/>
      <c r="E43" s="500"/>
      <c r="F43" s="500"/>
      <c r="G43" s="500"/>
      <c r="H43" s="500"/>
      <c r="I43" s="500"/>
      <c r="J43" s="501" t="s">
        <v>468</v>
      </c>
      <c r="K43" s="502"/>
      <c r="L43" s="502"/>
      <c r="M43" s="503"/>
      <c r="N43" s="522" t="s">
        <v>540</v>
      </c>
      <c r="O43" s="523"/>
      <c r="P43" s="523"/>
      <c r="Q43" s="525"/>
      <c r="R43" s="165"/>
      <c r="S43" s="165"/>
      <c r="T43" s="165"/>
    </row>
    <row r="44" spans="1:20" ht="16.5" customHeight="1">
      <c r="A44" s="165"/>
      <c r="B44" s="505" t="s">
        <v>21</v>
      </c>
      <c r="C44" s="506"/>
      <c r="D44" s="506"/>
      <c r="E44" s="506"/>
      <c r="F44" s="506"/>
      <c r="G44" s="506"/>
      <c r="H44" s="506"/>
      <c r="I44" s="506"/>
      <c r="J44" s="501">
        <v>14.7</v>
      </c>
      <c r="K44" s="502"/>
      <c r="L44" s="502"/>
      <c r="M44" s="503"/>
      <c r="N44" s="522">
        <v>13.9</v>
      </c>
      <c r="O44" s="523"/>
      <c r="P44" s="523"/>
      <c r="Q44" s="525"/>
      <c r="R44" s="165"/>
      <c r="S44" s="165"/>
      <c r="T44" s="165"/>
    </row>
    <row r="45" spans="1:20" ht="15" customHeight="1" thickBot="1">
      <c r="A45" s="165"/>
      <c r="B45" s="510" t="s">
        <v>22</v>
      </c>
      <c r="C45" s="511"/>
      <c r="D45" s="511"/>
      <c r="E45" s="511"/>
      <c r="F45" s="511"/>
      <c r="G45" s="511"/>
      <c r="H45" s="511"/>
      <c r="I45" s="511"/>
      <c r="J45" s="512" t="s">
        <v>62</v>
      </c>
      <c r="K45" s="513"/>
      <c r="L45" s="514">
        <v>16.5</v>
      </c>
      <c r="M45" s="515"/>
      <c r="N45" s="528" t="s">
        <v>501</v>
      </c>
      <c r="O45" s="529"/>
      <c r="P45" s="514">
        <v>15.7</v>
      </c>
      <c r="Q45" s="515"/>
      <c r="R45" s="165"/>
      <c r="S45" s="165"/>
      <c r="T45" s="165"/>
    </row>
    <row r="46" spans="1:20" ht="14.25" customHeight="1">
      <c r="A46" s="516" t="s">
        <v>542</v>
      </c>
      <c r="B46" s="516"/>
      <c r="C46" s="516"/>
      <c r="D46" s="516"/>
      <c r="E46" s="516"/>
      <c r="F46" s="516"/>
      <c r="G46" s="516"/>
      <c r="H46" s="516"/>
      <c r="I46" s="516"/>
      <c r="J46" s="516"/>
      <c r="K46" s="516"/>
      <c r="L46" s="516"/>
      <c r="M46" s="516"/>
      <c r="N46" s="516"/>
      <c r="O46" s="516"/>
      <c r="P46" s="516"/>
      <c r="Q46" s="516"/>
      <c r="R46" s="516"/>
      <c r="S46" s="516"/>
      <c r="T46" s="516"/>
    </row>
    <row r="47" spans="1:20" ht="14.25" customHeight="1">
      <c r="A47" s="516"/>
      <c r="B47" s="516"/>
      <c r="C47" s="516"/>
      <c r="D47" s="516"/>
      <c r="E47" s="516"/>
      <c r="F47" s="516"/>
      <c r="G47" s="516"/>
      <c r="H47" s="516"/>
      <c r="I47" s="516"/>
      <c r="J47" s="516"/>
      <c r="K47" s="516"/>
      <c r="L47" s="516"/>
      <c r="M47" s="516"/>
      <c r="N47" s="516"/>
      <c r="O47" s="516"/>
      <c r="P47" s="516"/>
      <c r="Q47" s="516"/>
      <c r="R47" s="516"/>
      <c r="S47" s="516"/>
      <c r="T47" s="516"/>
    </row>
    <row r="48" spans="1:20" ht="6.75" customHeight="1">
      <c r="A48" s="507" t="s">
        <v>911</v>
      </c>
      <c r="B48" s="507"/>
      <c r="C48" s="507"/>
      <c r="D48" s="507"/>
      <c r="E48" s="507"/>
      <c r="F48" s="507"/>
      <c r="G48" s="507"/>
      <c r="H48" s="507"/>
      <c r="I48" s="507"/>
      <c r="J48" s="507"/>
      <c r="K48" s="507"/>
      <c r="L48" s="507"/>
      <c r="M48" s="507"/>
      <c r="N48" s="507"/>
      <c r="O48" s="507"/>
      <c r="P48" s="507"/>
      <c r="Q48" s="507"/>
      <c r="R48" s="507"/>
      <c r="S48" s="507"/>
      <c r="T48" s="507"/>
    </row>
    <row r="49" spans="1:20" ht="12" customHeight="1">
      <c r="A49" s="507"/>
      <c r="B49" s="507"/>
      <c r="C49" s="507"/>
      <c r="D49" s="507"/>
      <c r="E49" s="507"/>
      <c r="F49" s="507"/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S49" s="507"/>
      <c r="T49" s="507"/>
    </row>
    <row r="50" spans="1:20" ht="14.25" customHeight="1">
      <c r="A50" s="26" t="s">
        <v>543</v>
      </c>
      <c r="B50" s="11"/>
      <c r="C50" s="11"/>
      <c r="D50" s="11"/>
      <c r="E50" s="11"/>
      <c r="F50" s="11"/>
      <c r="G50" s="11"/>
      <c r="H50" s="11"/>
      <c r="I50" s="11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</row>
    <row r="51" spans="1:20" ht="30.75" customHeight="1">
      <c r="A51" s="507" t="s">
        <v>673</v>
      </c>
      <c r="B51" s="507"/>
      <c r="C51" s="507"/>
      <c r="D51" s="507"/>
      <c r="E51" s="507"/>
      <c r="F51" s="507"/>
      <c r="G51" s="507"/>
      <c r="H51" s="507"/>
      <c r="I51" s="507"/>
      <c r="J51" s="507"/>
      <c r="K51" s="507"/>
      <c r="L51" s="507"/>
      <c r="M51" s="507"/>
      <c r="N51" s="507"/>
      <c r="O51" s="507"/>
      <c r="P51" s="507"/>
      <c r="Q51" s="507"/>
      <c r="R51" s="507"/>
      <c r="S51" s="507"/>
      <c r="T51" s="507"/>
    </row>
    <row r="52" spans="1:20">
      <c r="A52" s="508" t="s">
        <v>680</v>
      </c>
      <c r="B52" s="508"/>
      <c r="C52" s="508"/>
      <c r="D52" s="508"/>
      <c r="E52" s="508"/>
      <c r="F52" s="508"/>
      <c r="G52" s="508"/>
      <c r="H52" s="508"/>
      <c r="I52" s="508"/>
      <c r="J52" s="508"/>
      <c r="K52" s="508"/>
      <c r="L52" s="508"/>
      <c r="M52" s="508"/>
      <c r="N52" s="508"/>
      <c r="O52" s="508"/>
      <c r="P52" s="508"/>
      <c r="Q52" s="508"/>
      <c r="R52" s="508"/>
      <c r="S52" s="508"/>
      <c r="T52" s="508"/>
    </row>
    <row r="53" spans="1:20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</row>
    <row r="54" spans="1:20" ht="10.5" customHeight="1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</row>
    <row r="55" spans="1:20" ht="15.75" customHeight="1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:20" ht="15" customHeight="1">
      <c r="A56" s="509" t="s">
        <v>23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/>
      <c r="O56" s="509"/>
      <c r="P56" s="509"/>
      <c r="Q56" s="509"/>
      <c r="R56" s="509"/>
      <c r="S56" s="509"/>
      <c r="T56" s="509"/>
    </row>
    <row r="57" spans="1:20">
      <c r="A57" s="509"/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/>
      <c r="O57" s="509"/>
      <c r="P57" s="509"/>
      <c r="Q57" s="509"/>
      <c r="R57" s="509"/>
      <c r="S57" s="509"/>
      <c r="T57" s="509"/>
    </row>
    <row r="58" spans="1:20">
      <c r="A58" s="509"/>
      <c r="B58" s="509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/>
      <c r="O58" s="509"/>
      <c r="P58" s="509"/>
      <c r="Q58" s="509"/>
      <c r="R58" s="509"/>
      <c r="S58" s="509"/>
      <c r="T58" s="509"/>
    </row>
  </sheetData>
  <mergeCells count="53">
    <mergeCell ref="A46:T47"/>
    <mergeCell ref="A48:T49"/>
    <mergeCell ref="A51:T51"/>
    <mergeCell ref="A52:T52"/>
    <mergeCell ref="A56:T58"/>
    <mergeCell ref="B44:I44"/>
    <mergeCell ref="J44:M44"/>
    <mergeCell ref="N44:Q44"/>
    <mergeCell ref="B45:I45"/>
    <mergeCell ref="J45:K45"/>
    <mergeCell ref="L45:M45"/>
    <mergeCell ref="N45:O45"/>
    <mergeCell ref="P45:Q45"/>
    <mergeCell ref="B42:I42"/>
    <mergeCell ref="J42:M42"/>
    <mergeCell ref="N42:Q42"/>
    <mergeCell ref="B43:I43"/>
    <mergeCell ref="J43:M43"/>
    <mergeCell ref="N43:Q43"/>
    <mergeCell ref="N40:O40"/>
    <mergeCell ref="P40:Q40"/>
    <mergeCell ref="B41:I41"/>
    <mergeCell ref="J41:M41"/>
    <mergeCell ref="N41:O41"/>
    <mergeCell ref="P41:Q41"/>
    <mergeCell ref="B39:I40"/>
    <mergeCell ref="J39:M39"/>
    <mergeCell ref="N39:Q39"/>
    <mergeCell ref="J40:K40"/>
    <mergeCell ref="L40:M40"/>
    <mergeCell ref="I20:P20"/>
    <mergeCell ref="Q20:T20"/>
    <mergeCell ref="K31:L31"/>
    <mergeCell ref="O31:P31"/>
    <mergeCell ref="A38:T38"/>
    <mergeCell ref="A14:T14"/>
    <mergeCell ref="A11:D11"/>
    <mergeCell ref="E11:H11"/>
    <mergeCell ref="I11:L11"/>
    <mergeCell ref="M11:P11"/>
    <mergeCell ref="Q11:T11"/>
    <mergeCell ref="A12:T12"/>
    <mergeCell ref="A13:D13"/>
    <mergeCell ref="E13:H13"/>
    <mergeCell ref="I13:L13"/>
    <mergeCell ref="M13:P13"/>
    <mergeCell ref="Q13:T13"/>
    <mergeCell ref="A4:T4"/>
    <mergeCell ref="A1:D1"/>
    <mergeCell ref="A2:J2"/>
    <mergeCell ref="K2:T2"/>
    <mergeCell ref="A3:J3"/>
    <mergeCell ref="K3:T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Q67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/>
  <cols>
    <col min="1" max="1" width="9.140625" style="427" customWidth="1"/>
    <col min="2" max="2" width="10.5703125" style="427" customWidth="1"/>
    <col min="3" max="3" width="10" style="427" customWidth="1"/>
    <col min="4" max="4" width="7.28515625" style="427" customWidth="1"/>
    <col min="5" max="5" width="8.140625" style="427" customWidth="1"/>
    <col min="6" max="6" width="8" style="427" customWidth="1"/>
    <col min="7" max="7" width="7.7109375" style="427" customWidth="1"/>
    <col min="8" max="20" width="6.140625" style="427" customWidth="1"/>
    <col min="21" max="16384" width="9.140625" style="427"/>
  </cols>
  <sheetData>
    <row r="1" spans="1:17" ht="21">
      <c r="A1" s="464" t="s">
        <v>66</v>
      </c>
      <c r="B1" s="464"/>
      <c r="C1" s="464"/>
      <c r="D1" s="464"/>
      <c r="E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>
      <c r="A2" s="530" t="s">
        <v>828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</row>
    <row r="3" spans="1:17">
      <c r="A3" s="531" t="s">
        <v>25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</row>
    <row r="4" spans="1:17">
      <c r="A4" s="17" t="s">
        <v>32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</row>
    <row r="5" spans="1:17">
      <c r="A5" s="532" t="s">
        <v>28</v>
      </c>
      <c r="B5" s="532"/>
      <c r="C5" s="532"/>
      <c r="D5" s="533" t="s">
        <v>1</v>
      </c>
      <c r="E5" s="534"/>
      <c r="F5" s="533" t="s">
        <v>839</v>
      </c>
      <c r="G5" s="534"/>
      <c r="H5" s="165"/>
      <c r="I5" s="165"/>
      <c r="J5" s="165"/>
      <c r="K5" s="165"/>
      <c r="L5" s="165"/>
      <c r="M5" s="165"/>
      <c r="N5" s="165"/>
      <c r="O5" s="165"/>
      <c r="P5" s="165"/>
      <c r="Q5" s="165"/>
    </row>
    <row r="6" spans="1:17">
      <c r="A6" s="532"/>
      <c r="B6" s="532"/>
      <c r="C6" s="532"/>
      <c r="D6" s="425" t="s">
        <v>26</v>
      </c>
      <c r="E6" s="425" t="s">
        <v>27</v>
      </c>
      <c r="F6" s="425" t="s">
        <v>26</v>
      </c>
      <c r="G6" s="425" t="s">
        <v>27</v>
      </c>
      <c r="H6" s="165"/>
      <c r="I6" s="165"/>
      <c r="J6" s="165"/>
      <c r="K6" s="165"/>
      <c r="L6" s="165"/>
      <c r="M6" s="165"/>
      <c r="N6" s="165"/>
      <c r="O6" s="165"/>
      <c r="P6" s="165"/>
      <c r="Q6" s="165"/>
    </row>
    <row r="7" spans="1:17">
      <c r="A7" s="535" t="s">
        <v>29</v>
      </c>
      <c r="B7" s="535"/>
      <c r="C7" s="535"/>
      <c r="D7" s="535"/>
      <c r="E7" s="535"/>
      <c r="F7" s="535"/>
      <c r="G7" s="535"/>
      <c r="H7" s="165"/>
      <c r="I7" s="165"/>
      <c r="J7" s="165"/>
      <c r="K7" s="165"/>
      <c r="L7" s="165"/>
      <c r="M7" s="165"/>
      <c r="N7" s="165"/>
      <c r="O7" s="165"/>
      <c r="P7" s="165"/>
      <c r="Q7" s="165"/>
    </row>
    <row r="8" spans="1:17">
      <c r="A8" s="536" t="s">
        <v>30</v>
      </c>
      <c r="B8" s="536"/>
      <c r="C8" s="536"/>
      <c r="D8" s="16">
        <v>100</v>
      </c>
      <c r="E8" s="537" t="s">
        <v>62</v>
      </c>
      <c r="F8" s="16">
        <v>100</v>
      </c>
      <c r="G8" s="539" t="s">
        <v>62</v>
      </c>
      <c r="H8" s="165"/>
      <c r="I8" s="165"/>
      <c r="J8" s="165"/>
      <c r="K8" s="165"/>
      <c r="L8" s="165"/>
      <c r="M8" s="165"/>
      <c r="N8" s="165"/>
      <c r="O8" s="165"/>
      <c r="P8" s="165"/>
      <c r="Q8" s="165"/>
    </row>
    <row r="9" spans="1:17">
      <c r="A9" s="536" t="s">
        <v>31</v>
      </c>
      <c r="B9" s="536"/>
      <c r="C9" s="536"/>
      <c r="D9" s="16">
        <v>130</v>
      </c>
      <c r="E9" s="538"/>
      <c r="F9" s="16">
        <v>140</v>
      </c>
      <c r="G9" s="539"/>
      <c r="H9" s="165"/>
      <c r="I9" s="165"/>
      <c r="J9" s="165"/>
      <c r="K9" s="165"/>
      <c r="L9" s="165"/>
      <c r="M9" s="165"/>
      <c r="N9" s="165"/>
      <c r="O9" s="165"/>
      <c r="P9" s="165"/>
      <c r="Q9" s="165"/>
    </row>
    <row r="10" spans="1:17">
      <c r="A10" s="535" t="s">
        <v>49</v>
      </c>
      <c r="B10" s="535"/>
      <c r="C10" s="535"/>
      <c r="D10" s="16">
        <v>1880</v>
      </c>
      <c r="E10" s="16">
        <v>3085</v>
      </c>
      <c r="F10" s="16">
        <v>1880</v>
      </c>
      <c r="G10" s="16">
        <v>3085</v>
      </c>
      <c r="H10" s="165"/>
      <c r="I10" s="165"/>
      <c r="J10" s="165"/>
      <c r="K10" s="165"/>
      <c r="L10" s="165"/>
      <c r="M10" s="165"/>
      <c r="N10" s="165"/>
      <c r="O10" s="165"/>
      <c r="P10" s="165"/>
      <c r="Q10" s="165"/>
    </row>
    <row r="11" spans="1:17">
      <c r="A11" s="540" t="s">
        <v>45</v>
      </c>
      <c r="B11" s="540"/>
      <c r="C11" s="540"/>
      <c r="D11" s="540"/>
      <c r="E11" s="540"/>
      <c r="F11" s="540"/>
      <c r="G11" s="540"/>
      <c r="H11" s="165"/>
      <c r="I11" s="165"/>
      <c r="J11" s="165"/>
      <c r="K11" s="165"/>
      <c r="L11" s="165"/>
      <c r="M11" s="165"/>
      <c r="N11" s="165"/>
      <c r="O11" s="165"/>
      <c r="P11" s="165"/>
      <c r="Q11" s="165"/>
    </row>
    <row r="12" spans="1:17">
      <c r="A12" s="536" t="s">
        <v>30</v>
      </c>
      <c r="B12" s="536"/>
      <c r="C12" s="536"/>
      <c r="D12" s="18" t="s">
        <v>46</v>
      </c>
      <c r="E12" s="18" t="s">
        <v>47</v>
      </c>
      <c r="F12" s="18" t="s">
        <v>46</v>
      </c>
      <c r="G12" s="18" t="s">
        <v>47</v>
      </c>
      <c r="H12" s="165"/>
      <c r="I12" s="165"/>
      <c r="J12" s="165"/>
      <c r="K12" s="165"/>
      <c r="L12" s="165"/>
      <c r="M12" s="165"/>
      <c r="N12" s="165"/>
      <c r="O12" s="165"/>
      <c r="P12" s="165"/>
      <c r="Q12" s="165"/>
    </row>
    <row r="13" spans="1:17">
      <c r="A13" s="536" t="s">
        <v>31</v>
      </c>
      <c r="B13" s="536"/>
      <c r="C13" s="536"/>
      <c r="D13" s="541" t="s">
        <v>47</v>
      </c>
      <c r="E13" s="541"/>
      <c r="F13" s="541" t="s">
        <v>47</v>
      </c>
      <c r="G13" s="541"/>
      <c r="H13" s="165"/>
      <c r="I13" s="165"/>
      <c r="J13" s="165"/>
      <c r="K13" s="165"/>
      <c r="L13" s="165"/>
      <c r="M13" s="165"/>
      <c r="N13" s="165"/>
      <c r="O13" s="165"/>
      <c r="P13" s="165"/>
      <c r="Q13" s="165"/>
    </row>
    <row r="14" spans="1:17">
      <c r="A14" s="535" t="s">
        <v>50</v>
      </c>
      <c r="B14" s="535"/>
      <c r="C14" s="535"/>
      <c r="D14" s="16">
        <v>1755</v>
      </c>
      <c r="E14" s="16">
        <v>3500</v>
      </c>
      <c r="F14" s="16">
        <v>1755</v>
      </c>
      <c r="G14" s="16">
        <v>3500</v>
      </c>
      <c r="H14" s="165"/>
      <c r="I14" s="165"/>
      <c r="J14" s="165"/>
      <c r="K14" s="165"/>
      <c r="L14" s="165"/>
      <c r="M14" s="165"/>
      <c r="N14" s="165"/>
      <c r="O14" s="165"/>
      <c r="P14" s="165"/>
      <c r="Q14" s="165"/>
    </row>
    <row r="15" spans="1:17">
      <c r="A15" s="422" t="s">
        <v>48</v>
      </c>
      <c r="B15" s="422"/>
      <c r="C15" s="422"/>
      <c r="D15" s="524" t="s">
        <v>567</v>
      </c>
      <c r="E15" s="524"/>
      <c r="F15" s="524" t="s">
        <v>51</v>
      </c>
      <c r="G15" s="524"/>
      <c r="H15" s="165"/>
      <c r="I15" s="165"/>
      <c r="J15" s="165"/>
      <c r="K15" s="165"/>
      <c r="L15" s="165"/>
      <c r="M15" s="165"/>
      <c r="N15" s="165"/>
      <c r="O15" s="165"/>
      <c r="P15" s="165"/>
      <c r="Q15" s="165"/>
    </row>
    <row r="16" spans="1:17" ht="21" customHeight="1">
      <c r="A16" s="20"/>
      <c r="B16" s="20"/>
      <c r="C16" s="20"/>
      <c r="D16" s="424"/>
      <c r="E16" s="424"/>
      <c r="F16" s="424"/>
      <c r="G16" s="424"/>
      <c r="H16" s="165"/>
      <c r="I16" s="165"/>
      <c r="J16" s="165"/>
      <c r="K16" s="165"/>
      <c r="L16" s="165"/>
      <c r="M16" s="165"/>
      <c r="N16" s="165"/>
      <c r="O16" s="165"/>
      <c r="P16" s="165"/>
      <c r="Q16" s="165"/>
    </row>
    <row r="17" spans="1:17">
      <c r="A17" s="530" t="s">
        <v>829</v>
      </c>
      <c r="B17" s="530"/>
      <c r="C17" s="530"/>
      <c r="D17" s="530"/>
      <c r="E17" s="530"/>
      <c r="F17" s="530"/>
      <c r="G17" s="530"/>
      <c r="H17" s="530"/>
      <c r="I17" s="530"/>
      <c r="J17" s="530"/>
      <c r="K17" s="530"/>
      <c r="L17" s="530"/>
      <c r="M17" s="530"/>
      <c r="N17" s="530"/>
      <c r="O17" s="530"/>
      <c r="P17" s="530"/>
      <c r="Q17" s="530"/>
    </row>
    <row r="18" spans="1:17">
      <c r="A18" s="19" t="s">
        <v>568</v>
      </c>
      <c r="B18" s="165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</row>
    <row r="19" spans="1:17">
      <c r="A19" s="19" t="s">
        <v>61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</row>
    <row r="20" spans="1:17">
      <c r="A20" s="17" t="s">
        <v>32</v>
      </c>
      <c r="B20" s="165"/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</row>
    <row r="21" spans="1:17">
      <c r="A21" s="17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</row>
    <row r="22" spans="1:17" ht="15" customHeight="1">
      <c r="A22" s="165"/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</row>
    <row r="23" spans="1:17" ht="15" customHeight="1">
      <c r="A23" s="165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</row>
    <row r="24" spans="1:17">
      <c r="A24" s="165"/>
      <c r="B24" s="165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</row>
    <row r="25" spans="1:17" ht="15" customHeight="1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</row>
    <row r="26" spans="1:17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</row>
    <row r="27" spans="1:17" ht="15" customHeight="1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</row>
    <row r="28" spans="1:17">
      <c r="A28" s="165"/>
      <c r="B28" s="165"/>
      <c r="C28" s="165"/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</row>
    <row r="29" spans="1:17">
      <c r="A29" s="165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</row>
    <row r="30" spans="1:17">
      <c r="A30" s="165"/>
      <c r="B30" s="165"/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</row>
    <row r="31" spans="1:17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</row>
    <row r="32" spans="1:17">
      <c r="A32" s="542" t="s">
        <v>63</v>
      </c>
      <c r="B32" s="542"/>
      <c r="C32" s="542"/>
      <c r="D32" s="542"/>
      <c r="E32" s="165"/>
      <c r="F32" s="542" t="s">
        <v>64</v>
      </c>
      <c r="G32" s="542"/>
      <c r="H32" s="542"/>
      <c r="I32" s="542"/>
      <c r="J32" s="542"/>
      <c r="K32" s="25"/>
      <c r="L32" s="542" t="s">
        <v>65</v>
      </c>
      <c r="M32" s="542"/>
      <c r="N32" s="542"/>
      <c r="O32" s="542"/>
      <c r="P32" s="542"/>
      <c r="Q32" s="25"/>
    </row>
    <row r="33" spans="1:17">
      <c r="A33" s="543" t="s">
        <v>830</v>
      </c>
      <c r="B33" s="543"/>
      <c r="C33" s="543"/>
      <c r="D33" s="543"/>
      <c r="E33" s="165"/>
      <c r="F33" s="543" t="s">
        <v>830</v>
      </c>
      <c r="G33" s="543"/>
      <c r="H33" s="543"/>
      <c r="I33" s="543"/>
      <c r="J33" s="543"/>
      <c r="K33" s="25"/>
      <c r="L33" s="544" t="s">
        <v>830</v>
      </c>
      <c r="M33" s="544"/>
      <c r="N33" s="544"/>
      <c r="O33" s="544"/>
      <c r="P33" s="544"/>
      <c r="Q33" s="25"/>
    </row>
    <row r="34" spans="1:17" ht="3" customHeight="1">
      <c r="A34" s="423"/>
      <c r="B34" s="423"/>
      <c r="C34" s="423"/>
      <c r="D34" s="423"/>
      <c r="E34" s="165"/>
      <c r="F34" s="423"/>
      <c r="G34" s="423"/>
      <c r="H34" s="423"/>
      <c r="I34" s="423"/>
      <c r="J34" s="423"/>
      <c r="K34" s="25"/>
      <c r="L34" s="144"/>
      <c r="M34" s="144"/>
      <c r="N34" s="144"/>
      <c r="O34" s="144"/>
      <c r="P34" s="144"/>
      <c r="Q34" s="25"/>
    </row>
    <row r="35" spans="1:17" ht="15.75">
      <c r="A35" s="165"/>
      <c r="B35" s="165"/>
      <c r="C35" s="165"/>
      <c r="D35" s="165"/>
      <c r="E35" s="165"/>
      <c r="F35" s="165"/>
      <c r="G35" s="165"/>
      <c r="H35" s="165"/>
      <c r="I35" s="545" t="s">
        <v>1</v>
      </c>
      <c r="J35" s="545"/>
      <c r="K35" s="545"/>
      <c r="L35" s="545"/>
      <c r="M35" s="545" t="s">
        <v>839</v>
      </c>
      <c r="N35" s="545"/>
      <c r="O35" s="545"/>
      <c r="P35" s="545"/>
      <c r="Q35" s="143"/>
    </row>
    <row r="36" spans="1:17" ht="78.75" customHeight="1">
      <c r="A36" s="165"/>
      <c r="B36" s="550" t="s">
        <v>33</v>
      </c>
      <c r="C36" s="551"/>
      <c r="D36" s="547" t="s">
        <v>34</v>
      </c>
      <c r="E36" s="547"/>
      <c r="F36" s="547"/>
      <c r="G36" s="546" t="s">
        <v>44</v>
      </c>
      <c r="H36" s="546"/>
      <c r="I36" s="546" t="s">
        <v>43</v>
      </c>
      <c r="J36" s="546"/>
      <c r="K36" s="547" t="s">
        <v>35</v>
      </c>
      <c r="L36" s="547"/>
      <c r="M36" s="546" t="s">
        <v>43</v>
      </c>
      <c r="N36" s="546"/>
      <c r="O36" s="547" t="s">
        <v>35</v>
      </c>
      <c r="P36" s="547"/>
      <c r="Q36" s="24"/>
    </row>
    <row r="37" spans="1:17" ht="15" customHeight="1">
      <c r="A37" s="165"/>
      <c r="B37" s="548" t="s">
        <v>36</v>
      </c>
      <c r="C37" s="548"/>
      <c r="D37" s="549" t="s">
        <v>37</v>
      </c>
      <c r="E37" s="549"/>
      <c r="F37" s="549"/>
      <c r="G37" s="549" t="s">
        <v>57</v>
      </c>
      <c r="H37" s="549"/>
      <c r="I37" s="549">
        <v>100</v>
      </c>
      <c r="J37" s="549"/>
      <c r="K37" s="549" t="s">
        <v>38</v>
      </c>
      <c r="L37" s="549"/>
      <c r="M37" s="549">
        <v>100</v>
      </c>
      <c r="N37" s="549"/>
      <c r="O37" s="549" t="s">
        <v>38</v>
      </c>
      <c r="P37" s="549"/>
      <c r="Q37" s="22"/>
    </row>
    <row r="38" spans="1:17">
      <c r="A38" s="165"/>
      <c r="B38" s="548"/>
      <c r="C38" s="548"/>
      <c r="D38" s="549" t="s">
        <v>39</v>
      </c>
      <c r="E38" s="549"/>
      <c r="F38" s="549"/>
      <c r="G38" s="552" t="s">
        <v>47</v>
      </c>
      <c r="H38" s="552"/>
      <c r="I38" s="549">
        <v>130</v>
      </c>
      <c r="J38" s="549"/>
      <c r="K38" s="549"/>
      <c r="L38" s="549"/>
      <c r="M38" s="549">
        <v>140</v>
      </c>
      <c r="N38" s="549"/>
      <c r="O38" s="549"/>
      <c r="P38" s="549"/>
      <c r="Q38" s="22"/>
    </row>
    <row r="39" spans="1:17" ht="14.25" customHeight="1">
      <c r="A39" s="165"/>
      <c r="B39" s="548" t="s">
        <v>40</v>
      </c>
      <c r="C39" s="548"/>
      <c r="D39" s="549" t="s">
        <v>37</v>
      </c>
      <c r="E39" s="549"/>
      <c r="F39" s="549"/>
      <c r="G39" s="549" t="s">
        <v>58</v>
      </c>
      <c r="H39" s="549"/>
      <c r="I39" s="549">
        <v>100</v>
      </c>
      <c r="J39" s="549"/>
      <c r="K39" s="549"/>
      <c r="L39" s="549"/>
      <c r="M39" s="549">
        <v>105</v>
      </c>
      <c r="N39" s="549"/>
      <c r="O39" s="549"/>
      <c r="P39" s="549"/>
      <c r="Q39" s="22"/>
    </row>
    <row r="40" spans="1:17">
      <c r="A40" s="165"/>
      <c r="B40" s="548"/>
      <c r="C40" s="548"/>
      <c r="D40" s="549" t="s">
        <v>39</v>
      </c>
      <c r="E40" s="549"/>
      <c r="F40" s="549"/>
      <c r="G40" s="549" t="s">
        <v>59</v>
      </c>
      <c r="H40" s="549"/>
      <c r="I40" s="549">
        <v>150</v>
      </c>
      <c r="J40" s="549"/>
      <c r="K40" s="549"/>
      <c r="L40" s="549"/>
      <c r="M40" s="549">
        <v>160</v>
      </c>
      <c r="N40" s="549"/>
      <c r="O40" s="549"/>
      <c r="P40" s="549"/>
      <c r="Q40" s="22"/>
    </row>
    <row r="41" spans="1:17" ht="16.5" customHeight="1">
      <c r="A41" s="165"/>
      <c r="B41" s="548" t="s">
        <v>36</v>
      </c>
      <c r="C41" s="548"/>
      <c r="D41" s="549" t="s">
        <v>37</v>
      </c>
      <c r="E41" s="549"/>
      <c r="F41" s="549"/>
      <c r="G41" s="552" t="s">
        <v>52</v>
      </c>
      <c r="H41" s="552"/>
      <c r="I41" s="553">
        <v>210</v>
      </c>
      <c r="J41" s="554"/>
      <c r="K41" s="549" t="s">
        <v>41</v>
      </c>
      <c r="L41" s="549"/>
      <c r="M41" s="549">
        <v>210</v>
      </c>
      <c r="N41" s="549"/>
      <c r="O41" s="549" t="s">
        <v>41</v>
      </c>
      <c r="P41" s="549"/>
      <c r="Q41" s="22"/>
    </row>
    <row r="42" spans="1:17">
      <c r="A42" s="165"/>
      <c r="B42" s="548"/>
      <c r="C42" s="548"/>
      <c r="D42" s="549" t="s">
        <v>39</v>
      </c>
      <c r="E42" s="549"/>
      <c r="F42" s="549"/>
      <c r="G42" s="549" t="s">
        <v>53</v>
      </c>
      <c r="H42" s="549"/>
      <c r="I42" s="555"/>
      <c r="J42" s="556"/>
      <c r="K42" s="549"/>
      <c r="L42" s="549"/>
      <c r="M42" s="549"/>
      <c r="N42" s="549"/>
      <c r="O42" s="549"/>
      <c r="P42" s="549"/>
      <c r="Q42" s="22"/>
    </row>
    <row r="43" spans="1:17">
      <c r="A43" s="165"/>
      <c r="B43" s="548" t="s">
        <v>54</v>
      </c>
      <c r="C43" s="548"/>
      <c r="D43" s="549" t="s">
        <v>37</v>
      </c>
      <c r="E43" s="549"/>
      <c r="F43" s="549"/>
      <c r="G43" s="552" t="s">
        <v>55</v>
      </c>
      <c r="H43" s="552"/>
      <c r="I43" s="555"/>
      <c r="J43" s="556"/>
      <c r="K43" s="549"/>
      <c r="L43" s="549"/>
      <c r="M43" s="549"/>
      <c r="N43" s="549"/>
      <c r="O43" s="549"/>
      <c r="P43" s="549"/>
      <c r="Q43" s="22"/>
    </row>
    <row r="44" spans="1:17">
      <c r="A44" s="165"/>
      <c r="B44" s="548"/>
      <c r="C44" s="548"/>
      <c r="D44" s="549" t="s">
        <v>39</v>
      </c>
      <c r="E44" s="549"/>
      <c r="F44" s="549"/>
      <c r="G44" s="549" t="s">
        <v>56</v>
      </c>
      <c r="H44" s="549"/>
      <c r="I44" s="557"/>
      <c r="J44" s="558"/>
      <c r="K44" s="549"/>
      <c r="L44" s="549"/>
      <c r="M44" s="549"/>
      <c r="N44" s="549"/>
      <c r="O44" s="549"/>
      <c r="P44" s="549"/>
      <c r="Q44" s="22"/>
    </row>
    <row r="45" spans="1:17">
      <c r="A45" s="165"/>
      <c r="B45" s="559" t="s">
        <v>36</v>
      </c>
      <c r="C45" s="559"/>
      <c r="D45" s="549" t="s">
        <v>37</v>
      </c>
      <c r="E45" s="549"/>
      <c r="F45" s="549"/>
      <c r="G45" s="552" t="s">
        <v>60</v>
      </c>
      <c r="H45" s="552"/>
      <c r="I45" s="549">
        <v>500</v>
      </c>
      <c r="J45" s="549"/>
      <c r="K45" s="549" t="s">
        <v>42</v>
      </c>
      <c r="L45" s="549"/>
      <c r="M45" s="549">
        <v>500</v>
      </c>
      <c r="N45" s="549"/>
      <c r="O45" s="549" t="s">
        <v>42</v>
      </c>
      <c r="P45" s="549"/>
      <c r="Q45" s="22"/>
    </row>
    <row r="46" spans="1:17">
      <c r="A46" s="165"/>
      <c r="B46" s="559"/>
      <c r="C46" s="559"/>
      <c r="D46" s="549" t="s">
        <v>39</v>
      </c>
      <c r="E46" s="549"/>
      <c r="F46" s="549"/>
      <c r="G46" s="552"/>
      <c r="H46" s="552"/>
      <c r="I46" s="549"/>
      <c r="J46" s="549"/>
      <c r="K46" s="549"/>
      <c r="L46" s="549"/>
      <c r="M46" s="549"/>
      <c r="N46" s="549"/>
      <c r="O46" s="549"/>
      <c r="P46" s="549"/>
      <c r="Q46" s="23"/>
    </row>
    <row r="47" spans="1:17">
      <c r="A47" s="165"/>
      <c r="B47" s="559" t="s">
        <v>40</v>
      </c>
      <c r="C47" s="559"/>
      <c r="D47" s="549" t="s">
        <v>37</v>
      </c>
      <c r="E47" s="549"/>
      <c r="F47" s="549"/>
      <c r="G47" s="552" t="s">
        <v>60</v>
      </c>
      <c r="H47" s="552"/>
      <c r="I47" s="549">
        <v>500</v>
      </c>
      <c r="J47" s="549"/>
      <c r="K47" s="549" t="s">
        <v>42</v>
      </c>
      <c r="L47" s="549"/>
      <c r="M47" s="549">
        <v>900</v>
      </c>
      <c r="N47" s="549"/>
      <c r="O47" s="549" t="s">
        <v>42</v>
      </c>
      <c r="P47" s="549"/>
      <c r="Q47" s="165"/>
    </row>
    <row r="48" spans="1:17" ht="13.5" customHeight="1">
      <c r="A48" s="165"/>
      <c r="B48" s="559"/>
      <c r="C48" s="559"/>
      <c r="D48" s="549" t="s">
        <v>39</v>
      </c>
      <c r="E48" s="549"/>
      <c r="F48" s="549"/>
      <c r="G48" s="552"/>
      <c r="H48" s="552"/>
      <c r="I48" s="549"/>
      <c r="J48" s="549"/>
      <c r="K48" s="549"/>
      <c r="L48" s="549"/>
      <c r="M48" s="549"/>
      <c r="N48" s="549"/>
      <c r="O48" s="549"/>
      <c r="P48" s="549"/>
      <c r="Q48" s="165"/>
    </row>
    <row r="49" spans="1:17" ht="15.75" customHeight="1">
      <c r="A49" s="165"/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</row>
    <row r="50" spans="1:17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</row>
    <row r="51" spans="1:17">
      <c r="A51" s="165"/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</row>
    <row r="52" spans="1:17">
      <c r="A52" s="165"/>
      <c r="B52" s="165"/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</row>
    <row r="53" spans="1:17">
      <c r="A53" s="165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</row>
    <row r="54" spans="1:17">
      <c r="A54" s="165"/>
      <c r="B54" s="165"/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</row>
    <row r="55" spans="1:17">
      <c r="A55" s="165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</row>
    <row r="56" spans="1:17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</row>
    <row r="57" spans="1:17">
      <c r="A57" s="165"/>
      <c r="B57" s="165"/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5"/>
      <c r="P57" s="165"/>
      <c r="Q57" s="165"/>
    </row>
    <row r="58" spans="1:17">
      <c r="A58" s="165"/>
      <c r="B58" s="165"/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</row>
    <row r="59" spans="1:17">
      <c r="A59" s="165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5"/>
      <c r="Q59" s="165"/>
    </row>
    <row r="60" spans="1:17">
      <c r="A60" s="165"/>
      <c r="B60" s="165"/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</row>
    <row r="61" spans="1:17">
      <c r="A61" s="165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</row>
    <row r="62" spans="1:17">
      <c r="A62" s="165"/>
      <c r="B62" s="165"/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</row>
    <row r="63" spans="1:17">
      <c r="A63" s="542"/>
      <c r="B63" s="542"/>
      <c r="C63" s="542"/>
      <c r="D63" s="542"/>
      <c r="E63" s="165"/>
      <c r="F63" s="542"/>
      <c r="G63" s="542"/>
      <c r="H63" s="542"/>
      <c r="I63" s="542"/>
      <c r="J63" s="542"/>
      <c r="K63" s="25"/>
      <c r="L63" s="542"/>
      <c r="M63" s="542"/>
      <c r="N63" s="542"/>
      <c r="O63" s="542"/>
      <c r="P63" s="542"/>
      <c r="Q63" s="25"/>
    </row>
    <row r="64" spans="1:17">
      <c r="A64" s="543"/>
      <c r="B64" s="543"/>
      <c r="C64" s="543"/>
      <c r="D64" s="543"/>
      <c r="E64" s="165"/>
      <c r="F64" s="543"/>
      <c r="G64" s="543"/>
      <c r="H64" s="543"/>
      <c r="I64" s="543"/>
      <c r="J64" s="543"/>
      <c r="K64" s="25"/>
      <c r="L64" s="544"/>
      <c r="M64" s="544"/>
      <c r="N64" s="544"/>
      <c r="O64" s="544"/>
      <c r="P64" s="544"/>
      <c r="Q64" s="165"/>
    </row>
    <row r="65" spans="1:17">
      <c r="A65" s="165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</row>
    <row r="66" spans="1:17">
      <c r="A66" s="165"/>
      <c r="B66" s="165"/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</row>
    <row r="67" spans="1:17" ht="12" customHeight="1">
      <c r="A67" s="165"/>
      <c r="B67" s="165"/>
      <c r="C67" s="165"/>
      <c r="D67" s="165"/>
      <c r="E67" s="165"/>
      <c r="F67" s="165"/>
      <c r="G67" s="165"/>
      <c r="H67" s="165"/>
      <c r="I67" s="165"/>
      <c r="J67" s="165"/>
      <c r="K67" s="165"/>
      <c r="L67" s="165"/>
      <c r="M67" s="165"/>
      <c r="N67" s="165"/>
      <c r="O67" s="165"/>
      <c r="P67" s="165"/>
      <c r="Q67" s="165"/>
    </row>
  </sheetData>
  <protectedRanges>
    <protectedRange sqref="O36:O41 K36:K41" name="Диапазон1"/>
    <protectedRange sqref="O45 I43 K36:K42 B36:B37 B39 C38 B43 C40 C44 M45 B41 C42 O36:O41 I36:I41 M36:M41 O47 M47 D36:D48" name="Диапазон1_3"/>
  </protectedRanges>
  <mergeCells count="92">
    <mergeCell ref="A63:D63"/>
    <mergeCell ref="F63:J63"/>
    <mergeCell ref="L63:P63"/>
    <mergeCell ref="A64:D64"/>
    <mergeCell ref="F64:J64"/>
    <mergeCell ref="L64:P64"/>
    <mergeCell ref="O45:P46"/>
    <mergeCell ref="D46:F46"/>
    <mergeCell ref="B47:C48"/>
    <mergeCell ref="D47:F47"/>
    <mergeCell ref="G47:H48"/>
    <mergeCell ref="I47:J48"/>
    <mergeCell ref="K47:L48"/>
    <mergeCell ref="M47:N48"/>
    <mergeCell ref="O47:P48"/>
    <mergeCell ref="D48:F48"/>
    <mergeCell ref="B45:C46"/>
    <mergeCell ref="D45:F45"/>
    <mergeCell ref="G45:H46"/>
    <mergeCell ref="I45:J46"/>
    <mergeCell ref="K45:L46"/>
    <mergeCell ref="M45:N46"/>
    <mergeCell ref="M41:N44"/>
    <mergeCell ref="O41:P44"/>
    <mergeCell ref="D42:F42"/>
    <mergeCell ref="G42:H42"/>
    <mergeCell ref="B43:C44"/>
    <mergeCell ref="D43:F43"/>
    <mergeCell ref="G43:H43"/>
    <mergeCell ref="D44:F44"/>
    <mergeCell ref="G44:H44"/>
    <mergeCell ref="B41:C42"/>
    <mergeCell ref="D41:F41"/>
    <mergeCell ref="G41:H41"/>
    <mergeCell ref="I41:J44"/>
    <mergeCell ref="K41:L44"/>
    <mergeCell ref="I38:J38"/>
    <mergeCell ref="M38:N38"/>
    <mergeCell ref="B39:C40"/>
    <mergeCell ref="D39:F39"/>
    <mergeCell ref="G39:H39"/>
    <mergeCell ref="I39:J39"/>
    <mergeCell ref="M39:N39"/>
    <mergeCell ref="D40:F40"/>
    <mergeCell ref="G40:H40"/>
    <mergeCell ref="I40:J40"/>
    <mergeCell ref="M40:N40"/>
    <mergeCell ref="M36:N36"/>
    <mergeCell ref="O36:P36"/>
    <mergeCell ref="B37:C38"/>
    <mergeCell ref="D37:F37"/>
    <mergeCell ref="G37:H37"/>
    <mergeCell ref="I37:J37"/>
    <mergeCell ref="K37:L40"/>
    <mergeCell ref="M37:N37"/>
    <mergeCell ref="O37:P40"/>
    <mergeCell ref="D38:F38"/>
    <mergeCell ref="B36:C36"/>
    <mergeCell ref="D36:F36"/>
    <mergeCell ref="G36:H36"/>
    <mergeCell ref="I36:J36"/>
    <mergeCell ref="K36:L36"/>
    <mergeCell ref="G38:H38"/>
    <mergeCell ref="A33:D33"/>
    <mergeCell ref="F33:J33"/>
    <mergeCell ref="L33:P33"/>
    <mergeCell ref="I35:L35"/>
    <mergeCell ref="M35:P35"/>
    <mergeCell ref="D15:E15"/>
    <mergeCell ref="F15:G15"/>
    <mergeCell ref="A17:Q17"/>
    <mergeCell ref="A32:D32"/>
    <mergeCell ref="F32:J32"/>
    <mergeCell ref="L32:P32"/>
    <mergeCell ref="A14:C14"/>
    <mergeCell ref="A7:G7"/>
    <mergeCell ref="A8:C8"/>
    <mergeCell ref="E8:E9"/>
    <mergeCell ref="G8:G9"/>
    <mergeCell ref="A9:C9"/>
    <mergeCell ref="A10:C10"/>
    <mergeCell ref="A11:G11"/>
    <mergeCell ref="A12:C12"/>
    <mergeCell ref="A13:C13"/>
    <mergeCell ref="D13:E13"/>
    <mergeCell ref="F13:G13"/>
    <mergeCell ref="A1:D1"/>
    <mergeCell ref="A2:Q2"/>
    <mergeCell ref="A3:Q3"/>
    <mergeCell ref="A5:C6"/>
    <mergeCell ref="D5:E5"/>
    <mergeCell ref="F5:G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3" activePane="bottomRight" state="frozen"/>
      <selection pane="topRight" activeCell="R1" sqref="R1"/>
      <selection pane="bottomLeft" activeCell="A3" sqref="A3"/>
      <selection pane="bottomRight" sqref="A1:D1"/>
    </sheetView>
  </sheetViews>
  <sheetFormatPr defaultRowHeight="15"/>
  <cols>
    <col min="1" max="16" width="6.140625" customWidth="1"/>
    <col min="17" max="17" width="8.85546875" customWidth="1"/>
  </cols>
  <sheetData>
    <row r="1" spans="1:17" ht="21">
      <c r="A1" s="465" t="s">
        <v>66</v>
      </c>
      <c r="B1" s="465"/>
      <c r="C1" s="465"/>
      <c r="D1" s="465"/>
      <c r="E1" s="21"/>
      <c r="F1" s="21" t="s">
        <v>0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7" ht="15.75">
      <c r="A2" s="562" t="s">
        <v>831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</row>
    <row r="3" spans="1:17">
      <c r="A3" s="569" t="s">
        <v>454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</row>
    <row r="4" spans="1:17">
      <c r="A4" s="569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</row>
    <row r="5" spans="1:17" ht="4.5" customHeight="1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</row>
    <row r="6" spans="1:17">
      <c r="A6" s="542" t="s">
        <v>67</v>
      </c>
      <c r="B6" s="542"/>
      <c r="C6" s="542"/>
      <c r="D6" s="542"/>
      <c r="E6" s="542"/>
      <c r="F6" s="542"/>
      <c r="G6" s="542"/>
      <c r="H6" s="542"/>
      <c r="I6" s="542"/>
      <c r="J6" s="542"/>
      <c r="K6" s="542"/>
      <c r="L6" s="542"/>
      <c r="M6" s="542"/>
      <c r="N6" s="542"/>
      <c r="O6" s="542"/>
      <c r="P6" s="542"/>
      <c r="Q6" s="542"/>
    </row>
    <row r="7" spans="1:1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>
      <c r="A15" s="572" t="s">
        <v>68</v>
      </c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</row>
    <row r="16" spans="1:17" ht="15.75">
      <c r="A16" s="1"/>
      <c r="B16" s="1"/>
      <c r="C16" s="1"/>
      <c r="D16" s="1"/>
      <c r="E16" s="1"/>
      <c r="F16" s="1"/>
      <c r="G16" s="1"/>
      <c r="H16" s="1"/>
      <c r="I16" s="1"/>
      <c r="J16" s="571" t="s">
        <v>1</v>
      </c>
      <c r="K16" s="571"/>
      <c r="L16" s="571"/>
      <c r="M16" s="571" t="s">
        <v>839</v>
      </c>
      <c r="N16" s="571"/>
      <c r="O16" s="571"/>
      <c r="P16" s="1"/>
      <c r="Q16" s="1"/>
    </row>
    <row r="17" spans="1:17">
      <c r="A17" s="1"/>
      <c r="B17" s="1"/>
      <c r="C17" s="539" t="s">
        <v>69</v>
      </c>
      <c r="D17" s="539"/>
      <c r="E17" s="539"/>
      <c r="F17" s="539"/>
      <c r="G17" s="539"/>
      <c r="H17" s="539"/>
      <c r="I17" s="539"/>
      <c r="J17" s="539" t="s">
        <v>72</v>
      </c>
      <c r="K17" s="539"/>
      <c r="L17" s="539"/>
      <c r="M17" s="539"/>
      <c r="N17" s="539"/>
      <c r="O17" s="539"/>
      <c r="P17" s="1"/>
      <c r="Q17" s="1"/>
    </row>
    <row r="18" spans="1:17">
      <c r="A18" s="1"/>
      <c r="B18" s="1"/>
      <c r="C18" s="539" t="s">
        <v>70</v>
      </c>
      <c r="D18" s="539"/>
      <c r="E18" s="539"/>
      <c r="F18" s="539"/>
      <c r="G18" s="539"/>
      <c r="H18" s="539"/>
      <c r="I18" s="539"/>
      <c r="J18" s="539" t="s">
        <v>73</v>
      </c>
      <c r="K18" s="539"/>
      <c r="L18" s="539"/>
      <c r="M18" s="539"/>
      <c r="N18" s="539"/>
      <c r="O18" s="539"/>
      <c r="P18" s="1"/>
      <c r="Q18" s="1"/>
    </row>
    <row r="19" spans="1:17" ht="30.75" customHeight="1">
      <c r="A19" s="1"/>
      <c r="B19" s="1"/>
      <c r="C19" s="539" t="s">
        <v>74</v>
      </c>
      <c r="D19" s="539"/>
      <c r="E19" s="539"/>
      <c r="F19" s="539"/>
      <c r="G19" s="539"/>
      <c r="H19" s="539"/>
      <c r="I19" s="539"/>
      <c r="J19" s="570" t="s">
        <v>75</v>
      </c>
      <c r="K19" s="570"/>
      <c r="L19" s="570"/>
      <c r="M19" s="570"/>
      <c r="N19" s="570"/>
      <c r="O19" s="570"/>
      <c r="P19" s="1"/>
      <c r="Q19" s="1"/>
    </row>
    <row r="20" spans="1:17" ht="48.75" customHeight="1">
      <c r="A20" s="1"/>
      <c r="B20" s="1"/>
      <c r="C20" s="539" t="s">
        <v>71</v>
      </c>
      <c r="D20" s="539"/>
      <c r="E20" s="539"/>
      <c r="F20" s="539"/>
      <c r="G20" s="539"/>
      <c r="H20" s="539"/>
      <c r="I20" s="539"/>
      <c r="J20" s="570" t="s">
        <v>455</v>
      </c>
      <c r="K20" s="570"/>
      <c r="L20" s="570"/>
      <c r="M20" s="570" t="s">
        <v>77</v>
      </c>
      <c r="N20" s="570"/>
      <c r="O20" s="570"/>
      <c r="P20" s="1"/>
      <c r="Q20" s="1"/>
    </row>
    <row r="21" spans="1:17" ht="6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>
      <c r="A22" s="530" t="s">
        <v>76</v>
      </c>
      <c r="B22" s="530"/>
      <c r="C22" s="530"/>
      <c r="D22" s="530"/>
      <c r="E22" s="530"/>
      <c r="F22" s="530"/>
      <c r="G22" s="530"/>
      <c r="H22" s="530"/>
      <c r="I22" s="530"/>
      <c r="J22" s="530"/>
      <c r="K22" s="530"/>
      <c r="L22" s="530"/>
      <c r="M22" s="530"/>
      <c r="N22" s="530"/>
      <c r="O22" s="530"/>
      <c r="P22" s="530"/>
      <c r="Q22" s="530"/>
    </row>
    <row r="23" spans="1:17" ht="15.75">
      <c r="A23" s="567" t="s">
        <v>1</v>
      </c>
      <c r="B23" s="567"/>
      <c r="C23" s="567"/>
      <c r="D23" s="567"/>
      <c r="E23" s="567"/>
      <c r="F23" s="567"/>
      <c r="G23" s="567"/>
      <c r="H23" s="567"/>
      <c r="I23" s="567"/>
      <c r="J23" s="567" t="s">
        <v>839</v>
      </c>
      <c r="K23" s="567"/>
      <c r="L23" s="567"/>
      <c r="M23" s="567"/>
      <c r="N23" s="567"/>
      <c r="O23" s="567"/>
      <c r="P23" s="567"/>
      <c r="Q23" s="567"/>
    </row>
    <row r="24" spans="1:17">
      <c r="A24" s="568" t="s">
        <v>78</v>
      </c>
      <c r="B24" s="568"/>
      <c r="C24" s="568"/>
      <c r="D24" s="568"/>
      <c r="E24" s="568"/>
      <c r="F24" s="568"/>
      <c r="G24" s="568"/>
      <c r="H24" s="568"/>
      <c r="I24" s="568"/>
      <c r="J24" s="568" t="s">
        <v>79</v>
      </c>
      <c r="K24" s="568"/>
      <c r="L24" s="568"/>
      <c r="M24" s="568"/>
      <c r="N24" s="568"/>
      <c r="O24" s="568"/>
      <c r="P24" s="568"/>
      <c r="Q24" s="568"/>
    </row>
    <row r="25" spans="1:17">
      <c r="A25" s="541" t="s">
        <v>80</v>
      </c>
      <c r="B25" s="541"/>
      <c r="C25" s="541"/>
      <c r="D25" s="541"/>
      <c r="E25" s="541"/>
      <c r="F25" s="541"/>
      <c r="G25" s="541"/>
      <c r="H25" s="541"/>
      <c r="I25" s="541"/>
      <c r="J25" s="541"/>
      <c r="K25" s="541"/>
      <c r="L25" s="541"/>
      <c r="M25" s="541"/>
      <c r="N25" s="541"/>
      <c r="O25" s="541"/>
      <c r="P25" s="541"/>
      <c r="Q25" s="541"/>
    </row>
    <row r="26" spans="1:17">
      <c r="A26" s="541" t="s">
        <v>81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</row>
    <row r="27" spans="1:17">
      <c r="A27" s="568" t="s">
        <v>82</v>
      </c>
      <c r="B27" s="568"/>
      <c r="C27" s="568"/>
      <c r="D27" s="568"/>
      <c r="E27" s="568"/>
      <c r="F27" s="568"/>
      <c r="G27" s="568"/>
      <c r="H27" s="568"/>
      <c r="I27" s="568"/>
      <c r="J27" s="568" t="s">
        <v>83</v>
      </c>
      <c r="K27" s="568"/>
      <c r="L27" s="568"/>
      <c r="M27" s="568"/>
      <c r="N27" s="568"/>
      <c r="O27" s="568"/>
      <c r="P27" s="568"/>
      <c r="Q27" s="568"/>
    </row>
    <row r="28" spans="1:17">
      <c r="A28" s="541" t="s">
        <v>84</v>
      </c>
      <c r="B28" s="541"/>
      <c r="C28" s="541"/>
      <c r="D28" s="541"/>
      <c r="E28" s="541"/>
      <c r="F28" s="541"/>
      <c r="G28" s="541"/>
      <c r="H28" s="541"/>
      <c r="I28" s="541"/>
      <c r="J28" s="541"/>
      <c r="K28" s="541"/>
      <c r="L28" s="541"/>
      <c r="M28" s="541"/>
      <c r="N28" s="541"/>
      <c r="O28" s="541"/>
      <c r="P28" s="541"/>
      <c r="Q28" s="541"/>
    </row>
    <row r="29" spans="1:17">
      <c r="A29" s="541" t="s">
        <v>85</v>
      </c>
      <c r="B29" s="541"/>
      <c r="C29" s="541"/>
      <c r="D29" s="541"/>
      <c r="E29" s="541"/>
      <c r="F29" s="541"/>
      <c r="G29" s="541"/>
      <c r="H29" s="541"/>
      <c r="I29" s="541"/>
      <c r="J29" s="541"/>
      <c r="K29" s="541"/>
      <c r="L29" s="541"/>
      <c r="M29" s="541"/>
      <c r="N29" s="541"/>
      <c r="O29" s="541"/>
      <c r="P29" s="541"/>
      <c r="Q29" s="541"/>
    </row>
    <row r="30" spans="1:17">
      <c r="A30" s="541" t="s">
        <v>81</v>
      </c>
      <c r="B30" s="541"/>
      <c r="C30" s="541"/>
      <c r="D30" s="541"/>
      <c r="E30" s="541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</row>
    <row r="31" spans="1:17" ht="4.5" customHeight="1">
      <c r="A31" s="28"/>
      <c r="B31" s="28"/>
      <c r="C31" s="28"/>
      <c r="D31" s="28"/>
      <c r="E31" s="28"/>
      <c r="F31" s="28"/>
      <c r="G31" s="28"/>
      <c r="H31" s="28"/>
      <c r="I31" s="28"/>
      <c r="J31" s="1"/>
      <c r="K31" s="1"/>
      <c r="L31" s="1"/>
      <c r="M31" s="1"/>
      <c r="N31" s="1"/>
      <c r="O31" s="1"/>
      <c r="P31" s="1"/>
      <c r="Q31" s="1"/>
    </row>
    <row r="32" spans="1:17">
      <c r="A32" s="530" t="s">
        <v>86</v>
      </c>
      <c r="B32" s="530"/>
      <c r="C32" s="530"/>
      <c r="D32" s="530"/>
      <c r="E32" s="530"/>
      <c r="F32" s="530"/>
      <c r="G32" s="530"/>
      <c r="H32" s="530"/>
      <c r="I32" s="530"/>
      <c r="J32" s="530"/>
      <c r="K32" s="530"/>
      <c r="L32" s="530"/>
      <c r="M32" s="530"/>
      <c r="N32" s="530"/>
      <c r="O32" s="530"/>
      <c r="P32" s="530"/>
      <c r="Q32" s="530"/>
    </row>
    <row r="33" spans="1:17" ht="15" customHeight="1">
      <c r="A33" s="563" t="s">
        <v>830</v>
      </c>
      <c r="B33" s="564"/>
      <c r="C33" s="564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5"/>
    </row>
    <row r="34" spans="1:17" ht="12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>
      <c r="A38" s="29" t="s">
        <v>87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>
      <c r="A39" s="530" t="s">
        <v>88</v>
      </c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L39" s="530"/>
      <c r="M39" s="530"/>
      <c r="N39" s="530"/>
      <c r="O39" s="530"/>
      <c r="P39" s="530"/>
      <c r="Q39" s="530"/>
    </row>
    <row r="40" spans="1:17" ht="15.75">
      <c r="A40" s="563" t="s">
        <v>830</v>
      </c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5"/>
    </row>
    <row r="41" spans="1:17">
      <c r="A41" s="566" t="s">
        <v>89</v>
      </c>
      <c r="B41" s="566"/>
      <c r="C41" s="566"/>
      <c r="D41" s="566"/>
      <c r="E41" s="566"/>
      <c r="F41" s="566"/>
      <c r="G41" s="566"/>
      <c r="H41" s="566"/>
      <c r="I41" s="566"/>
      <c r="J41" s="566"/>
      <c r="K41" s="31" t="s">
        <v>93</v>
      </c>
      <c r="L41" s="30"/>
      <c r="M41" s="30"/>
      <c r="N41" s="30"/>
      <c r="O41" s="30"/>
      <c r="P41" s="30"/>
      <c r="Q41" s="30"/>
    </row>
    <row r="42" spans="1:1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>
      <c r="A50" s="542" t="s">
        <v>90</v>
      </c>
      <c r="B50" s="542"/>
      <c r="C50" s="542"/>
      <c r="D50" s="561" t="s">
        <v>91</v>
      </c>
      <c r="E50" s="561"/>
      <c r="F50" s="561"/>
      <c r="G50" s="25"/>
      <c r="H50" s="542" t="s">
        <v>92</v>
      </c>
      <c r="I50" s="542"/>
      <c r="J50" s="542"/>
      <c r="K50" s="25"/>
      <c r="L50" s="542" t="s">
        <v>91</v>
      </c>
      <c r="M50" s="542"/>
      <c r="N50" s="25"/>
      <c r="O50" s="542" t="s">
        <v>92</v>
      </c>
      <c r="P50" s="542"/>
      <c r="Q50" s="542"/>
    </row>
    <row r="51" spans="1:17" ht="27" customHeight="1">
      <c r="A51" s="33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5"/>
      <c r="N51" s="34"/>
      <c r="O51" s="34"/>
      <c r="P51" s="34"/>
      <c r="Q51" s="34"/>
    </row>
    <row r="52" spans="1:17" ht="45.75" customHeight="1">
      <c r="A52" s="32"/>
      <c r="B52" s="32"/>
      <c r="C52" s="32"/>
      <c r="D52" s="32"/>
      <c r="E52" s="32"/>
      <c r="F52" s="32"/>
      <c r="G52" s="32"/>
      <c r="H52" s="32"/>
      <c r="I52" s="560" t="s">
        <v>456</v>
      </c>
      <c r="J52" s="560"/>
      <c r="K52" s="560"/>
      <c r="L52" s="560"/>
      <c r="M52" s="560"/>
      <c r="N52" s="560"/>
      <c r="O52" s="560"/>
      <c r="P52" s="560"/>
      <c r="Q52" s="32"/>
    </row>
    <row r="53" spans="1:17">
      <c r="A53" s="13"/>
      <c r="B53" s="13"/>
      <c r="C53" s="13"/>
      <c r="D53" s="13"/>
      <c r="E53" s="13"/>
      <c r="F53" s="13"/>
      <c r="G53" s="13"/>
      <c r="H53" s="13"/>
      <c r="I53" s="560"/>
      <c r="J53" s="560"/>
      <c r="K53" s="560"/>
      <c r="L53" s="560"/>
      <c r="M53" s="560"/>
      <c r="N53" s="560"/>
      <c r="O53" s="560"/>
      <c r="P53" s="560"/>
      <c r="Q53" s="13"/>
    </row>
    <row r="54" spans="1:1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9:Q39"/>
    <mergeCell ref="I52:P53"/>
    <mergeCell ref="A50:C50"/>
    <mergeCell ref="D50:F50"/>
    <mergeCell ref="H50:J50"/>
    <mergeCell ref="O50:Q50"/>
    <mergeCell ref="L50:M50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2" fitToHeight="2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U161"/>
  <sheetViews>
    <sheetView view="pageBreakPreview" zoomScaleNormal="100" zoomScaleSheetLayoutView="100" workbookViewId="0">
      <pane ySplit="10" topLeftCell="A11" activePane="bottomLeft" state="frozen"/>
      <selection pane="bottomLeft" activeCell="A10" sqref="A10:AJ10"/>
    </sheetView>
  </sheetViews>
  <sheetFormatPr defaultRowHeight="15" outlineLevelRow="1"/>
  <cols>
    <col min="1" max="1" width="6.140625" style="390" customWidth="1"/>
    <col min="2" max="36" width="6.5703125" style="390" customWidth="1"/>
    <col min="37" max="37" width="9.140625" style="390"/>
    <col min="38" max="38" width="5" style="390" customWidth="1"/>
    <col min="39" max="47" width="6.42578125" style="390" customWidth="1"/>
    <col min="48" max="73" width="7" style="390" customWidth="1"/>
    <col min="74" max="16384" width="9.140625" style="390"/>
  </cols>
  <sheetData>
    <row r="1" spans="1:36" ht="21">
      <c r="A1" s="575" t="s">
        <v>66</v>
      </c>
      <c r="B1" s="575"/>
      <c r="C1" s="575"/>
      <c r="D1" s="575"/>
      <c r="E1" s="575"/>
      <c r="F1" s="165"/>
      <c r="G1" s="21"/>
      <c r="H1" s="21"/>
      <c r="I1" s="21"/>
      <c r="J1" s="21"/>
      <c r="K1" s="21"/>
      <c r="L1" s="21"/>
      <c r="M1" s="21" t="s">
        <v>904</v>
      </c>
      <c r="N1" s="21"/>
      <c r="O1" s="21"/>
      <c r="P1" s="21"/>
      <c r="Q1" s="21"/>
      <c r="R1" s="165"/>
      <c r="S1" s="165"/>
      <c r="T1" s="165"/>
      <c r="U1" s="165"/>
      <c r="V1" s="165"/>
      <c r="W1" s="165"/>
      <c r="X1" s="165"/>
      <c r="Y1" s="165"/>
      <c r="Z1" s="165"/>
      <c r="AA1" s="165"/>
      <c r="AB1" s="165"/>
      <c r="AC1" s="165"/>
      <c r="AD1" s="165"/>
      <c r="AE1" s="165"/>
      <c r="AF1" s="165"/>
      <c r="AH1" s="165"/>
      <c r="AI1" s="165"/>
      <c r="AJ1" s="165"/>
    </row>
    <row r="2" spans="1:36" ht="18" customHeight="1">
      <c r="A2" s="562" t="s">
        <v>94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</row>
    <row r="3" spans="1:36" ht="3.75" customHeight="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</row>
    <row r="4" spans="1:36" ht="15.75" thickBot="1">
      <c r="A4" s="178" t="s">
        <v>495</v>
      </c>
      <c r="B4" s="178"/>
      <c r="C4" s="178"/>
      <c r="D4" s="178"/>
      <c r="E4" s="178"/>
      <c r="F4" s="178"/>
      <c r="G4" s="178"/>
      <c r="H4" s="178">
        <f>Содержание!H9</f>
        <v>0</v>
      </c>
      <c r="I4" s="178">
        <f>(1+$H$4)*(1-$H$5)*(1-$H$7)</f>
        <v>1</v>
      </c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80"/>
      <c r="W4" s="80"/>
      <c r="X4" s="80"/>
      <c r="Y4" s="80"/>
      <c r="Z4" s="80"/>
      <c r="AA4" s="576" t="s">
        <v>708</v>
      </c>
      <c r="AB4" s="576"/>
      <c r="AC4" s="576"/>
      <c r="AD4" s="576"/>
      <c r="AE4" s="576"/>
      <c r="AF4" s="576"/>
      <c r="AG4" s="576"/>
      <c r="AH4" s="576"/>
      <c r="AI4" s="576"/>
      <c r="AJ4" s="80"/>
    </row>
    <row r="5" spans="1:36" ht="15" customHeight="1" thickBot="1">
      <c r="A5" s="223" t="s">
        <v>492</v>
      </c>
      <c r="B5" s="165"/>
      <c r="C5" s="165"/>
      <c r="D5" s="165"/>
      <c r="E5" s="165"/>
      <c r="F5" s="165"/>
      <c r="G5" s="165"/>
      <c r="H5" s="151">
        <f>Содержание!H10</f>
        <v>0</v>
      </c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80"/>
      <c r="W5" s="80"/>
      <c r="X5" s="80"/>
      <c r="Y5" s="80"/>
      <c r="Z5" s="80"/>
      <c r="AA5" s="576"/>
      <c r="AB5" s="576"/>
      <c r="AC5" s="576"/>
      <c r="AD5" s="576"/>
      <c r="AE5" s="576"/>
      <c r="AF5" s="576"/>
      <c r="AG5" s="576"/>
      <c r="AH5" s="576"/>
      <c r="AI5" s="576"/>
      <c r="AJ5" s="80"/>
    </row>
    <row r="6" spans="1:36">
      <c r="A6" s="223"/>
      <c r="B6" s="165"/>
      <c r="C6" s="165"/>
      <c r="D6" s="165"/>
      <c r="E6" s="165"/>
      <c r="F6" s="165"/>
      <c r="G6" s="165"/>
      <c r="H6" s="178" t="b">
        <v>0</v>
      </c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80"/>
      <c r="W6" s="80"/>
      <c r="X6" s="80"/>
      <c r="Y6" s="80"/>
      <c r="Z6" s="80"/>
      <c r="AA6" s="576"/>
      <c r="AB6" s="576"/>
      <c r="AC6" s="576"/>
      <c r="AD6" s="576"/>
      <c r="AE6" s="576"/>
      <c r="AF6" s="576"/>
      <c r="AG6" s="576"/>
      <c r="AH6" s="576"/>
      <c r="AI6" s="576"/>
      <c r="AJ6" s="80"/>
    </row>
    <row r="7" spans="1:36">
      <c r="A7" s="178" t="s">
        <v>499</v>
      </c>
      <c r="B7" s="178"/>
      <c r="C7" s="178"/>
      <c r="D7" s="178"/>
      <c r="E7" s="178"/>
      <c r="F7" s="178"/>
      <c r="G7" s="178"/>
      <c r="H7" s="178">
        <v>0</v>
      </c>
      <c r="I7" s="384"/>
      <c r="J7" s="384"/>
      <c r="K7" s="384"/>
      <c r="L7" s="384"/>
      <c r="M7" s="384"/>
      <c r="N7" s="384"/>
      <c r="O7" s="384"/>
      <c r="P7" s="384"/>
      <c r="Q7" s="384"/>
      <c r="R7" s="36"/>
      <c r="S7" s="36"/>
      <c r="T7" s="36"/>
      <c r="U7" s="165"/>
      <c r="V7" s="80"/>
      <c r="W7" s="80"/>
      <c r="X7" s="80"/>
      <c r="Y7" s="80"/>
      <c r="Z7" s="80"/>
      <c r="AA7" s="576"/>
      <c r="AB7" s="576"/>
      <c r="AC7" s="576"/>
      <c r="AD7" s="576"/>
      <c r="AE7" s="576"/>
      <c r="AF7" s="576"/>
      <c r="AG7" s="576"/>
      <c r="AH7" s="576"/>
      <c r="AI7" s="576"/>
      <c r="AJ7" s="80"/>
    </row>
    <row r="8" spans="1:36" ht="9" customHeight="1">
      <c r="A8" s="177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36"/>
      <c r="T8" s="36"/>
      <c r="U8" s="36"/>
      <c r="V8" s="165"/>
      <c r="W8" s="36"/>
      <c r="X8" s="165"/>
      <c r="Y8" s="36"/>
      <c r="Z8" s="36"/>
      <c r="AA8" s="576"/>
      <c r="AB8" s="576"/>
      <c r="AC8" s="576"/>
      <c r="AD8" s="576"/>
      <c r="AE8" s="576"/>
      <c r="AF8" s="576"/>
      <c r="AG8" s="576"/>
      <c r="AH8" s="576"/>
      <c r="AI8" s="576"/>
      <c r="AJ8" s="165"/>
    </row>
    <row r="9" spans="1:36" ht="12.75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L9" s="44" t="s">
        <v>3</v>
      </c>
      <c r="M9" s="165"/>
      <c r="N9" s="44" t="s">
        <v>4</v>
      </c>
      <c r="O9" s="165"/>
      <c r="Q9" s="394" t="s">
        <v>5</v>
      </c>
      <c r="S9" s="395" t="s">
        <v>114</v>
      </c>
      <c r="U9" s="165"/>
      <c r="V9" s="44" t="s">
        <v>496</v>
      </c>
      <c r="W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</row>
    <row r="10" spans="1:36" ht="18" customHeight="1">
      <c r="A10" s="577" t="s">
        <v>876</v>
      </c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</row>
    <row r="11" spans="1:36" ht="15.75">
      <c r="A11" s="562" t="s">
        <v>872</v>
      </c>
      <c r="B11" s="562"/>
      <c r="C11" s="562"/>
      <c r="D11" s="562"/>
      <c r="E11" s="562"/>
      <c r="F11" s="562"/>
      <c r="G11" s="562"/>
      <c r="H11" s="562"/>
      <c r="I11" s="562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</row>
    <row r="12" spans="1:36" ht="14.25" customHeight="1">
      <c r="A12" s="165" t="s">
        <v>112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84" t="s">
        <v>628</v>
      </c>
      <c r="AF12" s="165"/>
      <c r="AG12" s="165"/>
      <c r="AH12" s="165"/>
      <c r="AI12" s="165"/>
      <c r="AJ12" s="165"/>
    </row>
    <row r="13" spans="1:36" ht="14.25" customHeight="1" thickBot="1">
      <c r="A13" s="165" t="s">
        <v>113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AA13" s="165"/>
      <c r="AB13" s="165"/>
      <c r="AD13" s="165"/>
      <c r="AE13" s="165"/>
      <c r="AF13" s="165"/>
      <c r="AG13" s="165"/>
      <c r="AH13" s="165"/>
      <c r="AI13" s="165"/>
      <c r="AJ13" s="447" t="s">
        <v>925</v>
      </c>
    </row>
    <row r="14" spans="1:36">
      <c r="A14" s="38" t="s">
        <v>111</v>
      </c>
      <c r="B14" s="40">
        <v>1750</v>
      </c>
      <c r="C14" s="40">
        <v>1875</v>
      </c>
      <c r="D14" s="40">
        <v>2000</v>
      </c>
      <c r="E14" s="40">
        <v>2125</v>
      </c>
      <c r="F14" s="40">
        <v>2250</v>
      </c>
      <c r="G14" s="40">
        <v>2375</v>
      </c>
      <c r="H14" s="40">
        <v>2500</v>
      </c>
      <c r="I14" s="40">
        <v>2625</v>
      </c>
      <c r="J14" s="40">
        <v>2750</v>
      </c>
      <c r="K14" s="40">
        <v>2875</v>
      </c>
      <c r="L14" s="40">
        <v>3000</v>
      </c>
      <c r="M14" s="40">
        <v>3125</v>
      </c>
      <c r="N14" s="40">
        <v>3250</v>
      </c>
      <c r="O14" s="40">
        <v>3375</v>
      </c>
      <c r="P14" s="40">
        <v>3500</v>
      </c>
      <c r="Q14" s="40">
        <v>3625</v>
      </c>
      <c r="R14" s="40">
        <v>3750</v>
      </c>
      <c r="S14" s="40">
        <v>3875</v>
      </c>
      <c r="T14" s="40">
        <v>4000</v>
      </c>
      <c r="U14" s="40">
        <v>4125</v>
      </c>
      <c r="V14" s="40">
        <v>4250</v>
      </c>
      <c r="W14" s="40">
        <v>4375</v>
      </c>
      <c r="X14" s="40">
        <v>4500</v>
      </c>
      <c r="Y14" s="40">
        <v>4625</v>
      </c>
      <c r="Z14" s="40">
        <v>4750</v>
      </c>
      <c r="AA14" s="40">
        <v>4875</v>
      </c>
      <c r="AB14" s="40">
        <v>5000</v>
      </c>
      <c r="AC14" s="428">
        <v>5125</v>
      </c>
      <c r="AD14" s="428">
        <v>5250</v>
      </c>
      <c r="AE14" s="428">
        <v>5375</v>
      </c>
      <c r="AF14" s="428">
        <v>5500</v>
      </c>
      <c r="AG14" s="428">
        <v>5625</v>
      </c>
      <c r="AH14" s="428">
        <v>5750</v>
      </c>
      <c r="AI14" s="428">
        <v>5875</v>
      </c>
      <c r="AJ14" s="428">
        <v>6000</v>
      </c>
    </row>
    <row r="15" spans="1:36">
      <c r="A15" s="39">
        <v>1750</v>
      </c>
      <c r="B15" s="175">
        <f>ROUND(B129*Содержание!$H$8*$I$4,0)</f>
        <v>54594</v>
      </c>
      <c r="C15" s="175">
        <f>ROUND(C129*Содержание!$H$8*$I$4,0)</f>
        <v>55849</v>
      </c>
      <c r="D15" s="175">
        <f>ROUND(D129*Содержание!$H$8*$I$4,0)</f>
        <v>56979</v>
      </c>
      <c r="E15" s="175">
        <f>ROUND(E129*Содержание!$H$8*$I$4,0)</f>
        <v>58987</v>
      </c>
      <c r="F15" s="175">
        <f>ROUND(F129*Содержание!$H$8*$I$4,0)</f>
        <v>61121</v>
      </c>
      <c r="G15" s="175">
        <f>ROUND(G129*Содержание!$H$8*$I$4,0)</f>
        <v>65892</v>
      </c>
      <c r="H15" s="175">
        <f>ROUND(H129*Содержание!$H$8*$I$4,0)</f>
        <v>67520</v>
      </c>
      <c r="I15" s="175">
        <f>ROUND(I129*Содержание!$H$8*$I$4,0)</f>
        <v>69279</v>
      </c>
      <c r="J15" s="175">
        <f>ROUND(J129*Содержание!$H$8*$I$4,0)</f>
        <v>71160</v>
      </c>
      <c r="K15" s="175">
        <f>ROUND(K129*Содержание!$H$8*$I$4,0)</f>
        <v>70283</v>
      </c>
      <c r="L15" s="175">
        <f>ROUND(L129*Содержание!$H$8*$I$4,0)</f>
        <v>71288</v>
      </c>
      <c r="M15" s="175">
        <f>ROUND(M129*Содержание!$H$8*$I$4,0)</f>
        <v>75430</v>
      </c>
      <c r="N15" s="175">
        <f>ROUND(N129*Содержание!$H$8*$I$4,0)</f>
        <v>81703</v>
      </c>
      <c r="O15" s="175">
        <f>ROUND(O129*Содержание!$H$8*$I$4,0)</f>
        <v>87726</v>
      </c>
      <c r="P15" s="175">
        <f>ROUND(P129*Содержание!$H$8*$I$4,0)</f>
        <v>93878</v>
      </c>
      <c r="Q15" s="175">
        <f>ROUND(Q129*Содержание!$H$8*$I$4,0)</f>
        <v>98272</v>
      </c>
      <c r="R15" s="175">
        <f>ROUND(R129*Содержание!$H$8*$I$4,0)</f>
        <v>96512</v>
      </c>
      <c r="S15" s="175">
        <f>ROUND(S129*Содержание!$H$8*$I$4,0)</f>
        <v>100656</v>
      </c>
      <c r="T15" s="175">
        <f>ROUND(T129*Содержание!$H$8*$I$4,0)</f>
        <v>106929</v>
      </c>
      <c r="U15" s="175">
        <f>ROUND(U129*Содержание!$H$8*$I$4,0)</f>
        <v>109188</v>
      </c>
      <c r="V15" s="175">
        <f>ROUND(V129*Содержание!$H$8*$I$4,0)</f>
        <v>107180</v>
      </c>
      <c r="W15" s="175">
        <f>ROUND(W129*Содержание!$H$8*$I$4,0)</f>
        <v>112704</v>
      </c>
      <c r="X15" s="175">
        <f>ROUND(X129*Содержание!$H$8*$I$4,0)</f>
        <v>118477</v>
      </c>
      <c r="Y15" s="175">
        <f>ROUND(Y129*Содержание!$H$8*$I$4,0)</f>
        <v>120232</v>
      </c>
      <c r="Z15" s="175">
        <f>ROUND(Z129*Содержание!$H$8*$I$4,0)</f>
        <v>117845</v>
      </c>
      <c r="AA15" s="175">
        <f>ROUND(AA129*Содержание!$H$8*$I$4,0)</f>
        <v>123623</v>
      </c>
      <c r="AB15" s="175">
        <f>ROUND(AB129*Содержание!$H$8*$I$4,0)</f>
        <v>128892</v>
      </c>
      <c r="AC15" s="429">
        <f>ROUND(AC129*Содержание!$H$8*$I$4,0)</f>
        <v>131655</v>
      </c>
      <c r="AD15" s="429">
        <f>ROUND(AD129*Содержание!$H$8*$I$4,0)</f>
        <v>131655</v>
      </c>
      <c r="AE15" s="429">
        <f>ROUND(AE129*Содержание!$H$8*$I$4,0)</f>
        <v>134416</v>
      </c>
      <c r="AF15" s="429">
        <f>ROUND(AF129*Содержание!$H$8*$I$4,0)</f>
        <v>142825</v>
      </c>
      <c r="AG15" s="429">
        <f>ROUND(AG129*Содержание!$H$8*$I$4,0)</f>
        <v>151486</v>
      </c>
      <c r="AH15" s="429">
        <f>ROUND(AH129*Содержание!$H$8*$I$4,0)</f>
        <v>149978</v>
      </c>
      <c r="AI15" s="429">
        <f>ROUND(AI129*Содержание!$H$8*$I$4,0)</f>
        <v>152739</v>
      </c>
      <c r="AJ15" s="429">
        <f>ROUND(AJ129*Содержание!$H$8*$I$4,0)</f>
        <v>160144</v>
      </c>
    </row>
    <row r="16" spans="1:36">
      <c r="A16" s="39">
        <v>1875</v>
      </c>
      <c r="B16" s="175">
        <f>ROUND(B130*Содержание!$H$8*$I$4,0)</f>
        <v>56352</v>
      </c>
      <c r="C16" s="175">
        <f>ROUND(C130*Содержание!$H$8*$I$4,0)</f>
        <v>57357</v>
      </c>
      <c r="D16" s="175">
        <f>ROUND(D130*Содержание!$H$8*$I$4,0)</f>
        <v>61411</v>
      </c>
      <c r="E16" s="175">
        <f>ROUND(E130*Содержание!$H$8*$I$4,0)</f>
        <v>63913</v>
      </c>
      <c r="F16" s="175">
        <f>ROUND(F130*Содержание!$H$8*$I$4,0)</f>
        <v>65891</v>
      </c>
      <c r="G16" s="175">
        <f>ROUND(G130*Содержание!$H$8*$I$4,0)</f>
        <v>69448</v>
      </c>
      <c r="H16" s="175">
        <f>ROUND(H130*Содержание!$H$8*$I$4,0)</f>
        <v>71030</v>
      </c>
      <c r="I16" s="175">
        <f>ROUND(I130*Содержание!$H$8*$I$4,0)</f>
        <v>74590</v>
      </c>
      <c r="J16" s="175">
        <f>ROUND(J130*Содержание!$H$8*$I$4,0)</f>
        <v>74851</v>
      </c>
      <c r="K16" s="175">
        <f>ROUND(K130*Содержание!$H$8*$I$4,0)</f>
        <v>76828</v>
      </c>
      <c r="L16" s="175">
        <f>ROUND(L130*Содержание!$H$8*$I$4,0)</f>
        <v>76434</v>
      </c>
      <c r="M16" s="175">
        <f>ROUND(M130*Содержание!$H$8*$I$4,0)</f>
        <v>80911</v>
      </c>
      <c r="N16" s="175">
        <f>ROUND(N130*Содержание!$H$8*$I$4,0)</f>
        <v>87372</v>
      </c>
      <c r="O16" s="175">
        <f>ROUND(O130*Содержание!$H$8*$I$4,0)</f>
        <v>93961</v>
      </c>
      <c r="P16" s="175">
        <f>ROUND(P130*Содержание!$H$8*$I$4,0)</f>
        <v>100548</v>
      </c>
      <c r="Q16" s="175">
        <f>ROUND(Q130*Содержание!$H$8*$I$4,0)</f>
        <v>99903</v>
      </c>
      <c r="R16" s="175">
        <f>ROUND(R130*Содержание!$H$8*$I$4,0)</f>
        <v>98146</v>
      </c>
      <c r="S16" s="175">
        <f>ROUND(S130*Содержание!$H$8*$I$4,0)</f>
        <v>102287</v>
      </c>
      <c r="T16" s="175">
        <f>ROUND(T130*Содержание!$H$8*$I$4,0)</f>
        <v>108687</v>
      </c>
      <c r="U16" s="175">
        <f>ROUND(U130*Содержание!$H$8*$I$4,0)</f>
        <v>110947</v>
      </c>
      <c r="V16" s="175">
        <f>ROUND(V130*Содержание!$H$8*$I$4,0)</f>
        <v>108941</v>
      </c>
      <c r="W16" s="175">
        <f>ROUND(W130*Содержание!$H$8*$I$4,0)</f>
        <v>114337</v>
      </c>
      <c r="X16" s="175">
        <f>ROUND(X130*Содержание!$H$8*$I$4,0)</f>
        <v>119986</v>
      </c>
      <c r="Y16" s="175">
        <f>ROUND(Y130*Содержание!$H$8*$I$4,0)</f>
        <v>121990</v>
      </c>
      <c r="Z16" s="175">
        <f>ROUND(Z130*Содержание!$H$8*$I$4,0)</f>
        <v>119356</v>
      </c>
      <c r="AA16" s="175">
        <f>ROUND(AA130*Содержание!$H$8*$I$4,0)</f>
        <v>125004</v>
      </c>
      <c r="AB16" s="175">
        <f>ROUND(AB130*Содержание!$H$8*$I$4,0)</f>
        <v>130652</v>
      </c>
      <c r="AC16" s="429">
        <f>ROUND(AC130*Содержание!$H$8*$I$4,0)</f>
        <v>133283</v>
      </c>
      <c r="AD16" s="429">
        <f>ROUND(AD130*Содержание!$H$8*$I$4,0)</f>
        <v>133283</v>
      </c>
      <c r="AE16" s="429">
        <f>ROUND(AE130*Содержание!$H$8*$I$4,0)</f>
        <v>135923</v>
      </c>
      <c r="AF16" s="429">
        <f>ROUND(AF130*Содержание!$H$8*$I$4,0)</f>
        <v>144329</v>
      </c>
      <c r="AG16" s="429">
        <f>ROUND(AG130*Содержание!$H$8*$I$4,0)</f>
        <v>153116</v>
      </c>
      <c r="AH16" s="429">
        <f>ROUND(AH130*Содержание!$H$8*$I$4,0)</f>
        <v>151486</v>
      </c>
      <c r="AI16" s="429">
        <f>ROUND(AI130*Содержание!$H$8*$I$4,0)</f>
        <v>154244</v>
      </c>
      <c r="AJ16" s="429">
        <f>ROUND(AJ130*Содержание!$H$8*$I$4,0)</f>
        <v>161652</v>
      </c>
    </row>
    <row r="17" spans="1:36">
      <c r="A17" s="39">
        <v>2000</v>
      </c>
      <c r="B17" s="175">
        <f>ROUND(B131*Содержание!$H$8*$I$4,0)</f>
        <v>57982</v>
      </c>
      <c r="C17" s="175">
        <f>ROUND(C131*Содержание!$H$8*$I$4,0)</f>
        <v>61938</v>
      </c>
      <c r="D17" s="175">
        <f>ROUND(D131*Содержание!$H$8*$I$4,0)</f>
        <v>65232</v>
      </c>
      <c r="E17" s="176">
        <f>ROUND(IF($H$6=TRUE,E131*Содержание!$H$8*$I$4*(1+'4 Доп.опции'!$U$44),E131*Содержание!$H$8*$I$4),0)</f>
        <v>64992</v>
      </c>
      <c r="F17" s="176">
        <f>ROUND(IF($H$6=TRUE,F131*Содержание!$H$8*$I$4*(1+'4 Доп.опции'!$U$44),F131*Содержание!$H$8*$I$4),0)</f>
        <v>65899</v>
      </c>
      <c r="G17" s="176">
        <f>ROUND(IF($H$6=TRUE,G131*Содержание!$H$8*$I$4*(1+'4 Доп.опции'!$U$44),G131*Содержание!$H$8*$I$4),0)</f>
        <v>62790</v>
      </c>
      <c r="H17" s="176">
        <f>ROUND(IF($H$6=TRUE,H131*Содержание!$H$8*$I$4*(1+'4 Доп.опции'!$U$44),H131*Содержание!$H$8*$I$4),0)</f>
        <v>67061</v>
      </c>
      <c r="I17" s="176">
        <f>ROUND(IF($H$6=TRUE,I131*Содержание!$H$8*$I$4*(1+'4 Доп.опции'!$U$44),I131*Содержание!$H$8*$I$4),0)</f>
        <v>69783</v>
      </c>
      <c r="J17" s="176">
        <f>ROUND(IF($H$6=TRUE,J131*Содержание!$H$8*$I$4*(1+'4 Доп.опции'!$U$44),J131*Содержание!$H$8*$I$4),0)</f>
        <v>73536</v>
      </c>
      <c r="K17" s="176">
        <f>ROUND(IF($H$6=TRUE,K131*Содержание!$H$8*$I$4*(1+'4 Доп.опции'!$U$44),K131*Содержание!$H$8*$I$4),0)</f>
        <v>80657</v>
      </c>
      <c r="L17" s="176">
        <f>ROUND(IF($H$6=TRUE,L131*Содержание!$H$8*$I$4*(1+'4 Доп.опции'!$U$44),L131*Содержание!$H$8*$I$4),0)</f>
        <v>85317</v>
      </c>
      <c r="M17" s="176">
        <f>ROUND(IF($H$6=TRUE,M131*Содержание!$H$8*$I$4*(1+'4 Доп.опции'!$U$44),M131*Содержание!$H$8*$I$4),0)</f>
        <v>86872</v>
      </c>
      <c r="N17" s="176">
        <f>ROUND(IF($H$6=TRUE,N131*Содержание!$H$8*$I$4*(1+'4 Доп.опции'!$U$44),N131*Содержание!$H$8*$I$4),0)</f>
        <v>88166</v>
      </c>
      <c r="O17" s="176">
        <f>ROUND(IF($H$6=TRUE,O131*Содержание!$H$8*$I$4*(1+'4 Доп.опции'!$U$44),O131*Содержание!$H$8*$I$4),0)</f>
        <v>93346</v>
      </c>
      <c r="P17" s="176">
        <f>ROUND(IF($H$6=TRUE,P131*Содержание!$H$8*$I$4*(1+'4 Доп.опции'!$U$44),P131*Содержание!$H$8*$I$4),0)</f>
        <v>98263</v>
      </c>
      <c r="Q17" s="175">
        <f>ROUND(Q131*Содержание!$H$8*$I$4,0)</f>
        <v>101531</v>
      </c>
      <c r="R17" s="175">
        <f>ROUND(R131*Содержание!$H$8*$I$4,0)</f>
        <v>102537</v>
      </c>
      <c r="S17" s="175">
        <f>ROUND(S131*Содержание!$H$8*$I$4,0)</f>
        <v>106929</v>
      </c>
      <c r="T17" s="175">
        <f>ROUND(T131*Содержание!$H$8*$I$4,0)</f>
        <v>110192</v>
      </c>
      <c r="U17" s="175">
        <f>ROUND(U131*Содержание!$H$8*$I$4,0)</f>
        <v>113583</v>
      </c>
      <c r="V17" s="175">
        <f>ROUND(V131*Содержание!$H$8*$I$4,0)</f>
        <v>112704</v>
      </c>
      <c r="W17" s="175">
        <f>ROUND(W131*Содержание!$H$8*$I$4,0)</f>
        <v>119356</v>
      </c>
      <c r="X17" s="175">
        <f>ROUND(X131*Содержание!$H$8*$I$4,0)</f>
        <v>121613</v>
      </c>
      <c r="Y17" s="175">
        <f>ROUND(Y131*Содержание!$H$8*$I$4,0)</f>
        <v>124878</v>
      </c>
      <c r="Z17" s="175">
        <f>ROUND(Z131*Содержание!$H$8*$I$4,0)</f>
        <v>124500</v>
      </c>
      <c r="AA17" s="175">
        <f>ROUND(AA131*Содержание!$H$8*$I$4,0)</f>
        <v>130777</v>
      </c>
      <c r="AB17" s="175">
        <f>ROUND(AB131*Содержание!$H$8*$I$4,0)</f>
        <v>132032</v>
      </c>
      <c r="AC17" s="429">
        <f>ROUND(AC131*Содержание!$H$8*$I$4,0)</f>
        <v>136297</v>
      </c>
      <c r="AD17" s="429">
        <f>ROUND(AD131*Содержание!$H$8*$I$4,0)</f>
        <v>139060</v>
      </c>
      <c r="AE17" s="429">
        <f>ROUND(AE131*Содержание!$H$8*$I$4,0)</f>
        <v>141696</v>
      </c>
      <c r="AF17" s="429">
        <f>ROUND(AF131*Содержание!$H$8*$I$4,0)</f>
        <v>143954</v>
      </c>
      <c r="AG17" s="429">
        <f>ROUND(AG131*Содержание!$H$8*$I$4,0)</f>
        <v>150106</v>
      </c>
      <c r="AH17" s="429">
        <f>ROUND(AH131*Содержание!$H$8*$I$4,0)</f>
        <v>152989</v>
      </c>
      <c r="AI17" s="429">
        <f>ROUND(AI131*Содержание!$H$8*$I$4,0)</f>
        <v>160645</v>
      </c>
      <c r="AJ17" s="429">
        <f>ROUND(AJ131*Содержание!$H$8*$I$4,0)</f>
        <v>155250</v>
      </c>
    </row>
    <row r="18" spans="1:36">
      <c r="A18" s="39">
        <v>2125</v>
      </c>
      <c r="B18" s="175">
        <f>ROUND(B132*Содержание!$H$8*$I$4,0)</f>
        <v>63519</v>
      </c>
      <c r="C18" s="175">
        <f>ROUND(C132*Содержание!$H$8*$I$4,0)</f>
        <v>64575</v>
      </c>
      <c r="D18" s="176">
        <f>ROUND(IF($H$6=TRUE,D132*Содержание!$H$8*$I$4*(1+'4 Доп.опции'!$U$44),D132*Содержание!$H$8*$I$4),0)</f>
        <v>64732</v>
      </c>
      <c r="E18" s="176">
        <f>ROUND(IF($H$6=TRUE,E132*Содержание!$H$8*$I$4*(1+'4 Доп.опции'!$U$44),E132*Содержание!$H$8*$I$4),0)</f>
        <v>65250</v>
      </c>
      <c r="F18" s="176">
        <f>ROUND(IF($H$6=TRUE,F132*Содержание!$H$8*$I$4*(1+'4 Доп.опции'!$U$44),F132*Содержание!$H$8*$I$4),0)</f>
        <v>66675</v>
      </c>
      <c r="G18" s="176">
        <f>ROUND(IF($H$6=TRUE,G132*Содержание!$H$8*$I$4*(1+'4 Доп.опции'!$U$44),G132*Содержание!$H$8*$I$4),0)</f>
        <v>63567</v>
      </c>
      <c r="H18" s="176">
        <f>ROUND(IF($H$6=TRUE,H132*Содержание!$H$8*$I$4*(1+'4 Доп.опции'!$U$44),H132*Содержание!$H$8*$I$4),0)</f>
        <v>67323</v>
      </c>
      <c r="I18" s="176">
        <f>ROUND(IF($H$6=TRUE,I132*Содержание!$H$8*$I$4*(1+'4 Доп.опции'!$U$44),I132*Содержание!$H$8*$I$4),0)</f>
        <v>70171</v>
      </c>
      <c r="J18" s="176">
        <f>ROUND(IF($H$6=TRUE,J132*Содержание!$H$8*$I$4*(1+'4 Доп.опции'!$U$44),J132*Содержание!$H$8*$I$4),0)</f>
        <v>74055</v>
      </c>
      <c r="K18" s="176">
        <f>ROUND(IF($H$6=TRUE,K132*Содержание!$H$8*$I$4*(1+'4 Доп.опции'!$U$44),K132*Содержание!$H$8*$I$4),0)</f>
        <v>78327</v>
      </c>
      <c r="L18" s="176">
        <f>ROUND(IF($H$6=TRUE,L132*Содержание!$H$8*$I$4*(1+'4 Доп.опции'!$U$44),L132*Содержание!$H$8*$I$4),0)</f>
        <v>82341</v>
      </c>
      <c r="M18" s="176">
        <f>ROUND(IF($H$6=TRUE,M132*Содержание!$H$8*$I$4*(1+'4 Доп.опции'!$U$44),M132*Содержание!$H$8*$I$4),0)</f>
        <v>86612</v>
      </c>
      <c r="N18" s="176">
        <f>ROUND(IF($H$6=TRUE,N132*Содержание!$H$8*$I$4*(1+'4 Доп.опции'!$U$44),N132*Содержание!$H$8*$I$4),0)</f>
        <v>88166</v>
      </c>
      <c r="O18" s="176">
        <f>ROUND(IF($H$6=TRUE,O132*Содержание!$H$8*$I$4*(1+'4 Доп.опции'!$U$44),O132*Содержание!$H$8*$I$4),0)</f>
        <v>87904</v>
      </c>
      <c r="P18" s="176">
        <f>ROUND(IF($H$6=TRUE,P132*Содержание!$H$8*$I$4*(1+'4 Доп.опции'!$U$44),P132*Содержание!$H$8*$I$4),0)</f>
        <v>92311</v>
      </c>
      <c r="Q18" s="175">
        <f>ROUND(Q132*Содержание!$H$8*$I$4,0)</f>
        <v>99776</v>
      </c>
      <c r="R18" s="175">
        <f>ROUND(R132*Содержание!$H$8*$I$4,0)</f>
        <v>101407</v>
      </c>
      <c r="S18" s="175">
        <f>ROUND(S132*Содержание!$H$8*$I$4,0)</f>
        <v>102413</v>
      </c>
      <c r="T18" s="175">
        <f>ROUND(T132*Содержание!$H$8*$I$4,0)</f>
        <v>105675</v>
      </c>
      <c r="U18" s="175">
        <f>ROUND(U132*Содержание!$H$8*$I$4,0)</f>
        <v>111324</v>
      </c>
      <c r="V18" s="175">
        <f>ROUND(V132*Содержание!$H$8*$I$4,0)</f>
        <v>112578</v>
      </c>
      <c r="W18" s="175">
        <f>ROUND(W132*Содержание!$H$8*$I$4,0)</f>
        <v>112704</v>
      </c>
      <c r="X18" s="175">
        <f>ROUND(X132*Содержание!$H$8*$I$4,0)</f>
        <v>116343</v>
      </c>
      <c r="Y18" s="175">
        <f>ROUND(Y132*Содержание!$H$8*$I$4,0)</f>
        <v>123497</v>
      </c>
      <c r="Z18" s="175">
        <f>ROUND(Z132*Содержание!$H$8*$I$4,0)</f>
        <v>125756</v>
      </c>
      <c r="AA18" s="175">
        <f>ROUND(AA132*Содержание!$H$8*$I$4,0)</f>
        <v>126634</v>
      </c>
      <c r="AB18" s="175">
        <f>ROUND(AB132*Содержание!$H$8*$I$4,0)</f>
        <v>128643</v>
      </c>
      <c r="AC18" s="429">
        <f>ROUND(AC132*Содержание!$H$8*$I$4,0)</f>
        <v>131151</v>
      </c>
      <c r="AD18" s="429">
        <f>ROUND(AD132*Содержание!$H$8*$I$4,0)</f>
        <v>136672</v>
      </c>
      <c r="AE18" s="429">
        <f>ROUND(AE132*Содержание!$H$8*$I$4,0)</f>
        <v>146465</v>
      </c>
      <c r="AF18" s="429">
        <f>ROUND(AF132*Содержание!$H$8*$I$4,0)</f>
        <v>136175</v>
      </c>
      <c r="AG18" s="429">
        <f>ROUND(AG132*Содержание!$H$8*$I$4,0)</f>
        <v>144455</v>
      </c>
      <c r="AH18" s="429">
        <f>ROUND(AH132*Содержание!$H$8*$I$4,0)</f>
        <v>150106</v>
      </c>
      <c r="AI18" s="429">
        <f>ROUND(AI132*Содержание!$H$8*$I$4,0)</f>
        <v>167675</v>
      </c>
      <c r="AJ18" s="429">
        <f>ROUND(AJ132*Содержание!$H$8*$I$4,0)</f>
        <v>147969</v>
      </c>
    </row>
    <row r="19" spans="1:36">
      <c r="A19" s="39">
        <v>2250</v>
      </c>
      <c r="B19" s="175">
        <f>ROUND(B133*Содержание!$H$8*$I$4,0)</f>
        <v>65629</v>
      </c>
      <c r="C19" s="176">
        <f>ROUND(IF($H$6=TRUE,C133*Содержание!$H$8*$I$4*(1+'4 Доп.опции'!$U$44),C133*Содержание!$H$8*$I$4),0)</f>
        <v>65899</v>
      </c>
      <c r="D19" s="176">
        <f>ROUND(IF($H$6=TRUE,D133*Содержание!$H$8*$I$4*(1+'4 Доп.опции'!$U$44),D133*Содержание!$H$8*$I$4),0)</f>
        <v>65899</v>
      </c>
      <c r="E19" s="176">
        <f>ROUND(IF($H$6=TRUE,E133*Содержание!$H$8*$I$4*(1+'4 Доп.опции'!$U$44),E133*Содержание!$H$8*$I$4),0)</f>
        <v>65899</v>
      </c>
      <c r="F19" s="176">
        <f>ROUND(IF($H$6=TRUE,F133*Содержание!$H$8*$I$4*(1+'4 Доп.опции'!$U$44),F133*Содержание!$H$8*$I$4),0)</f>
        <v>67193</v>
      </c>
      <c r="G19" s="176">
        <f>ROUND(IF($H$6=TRUE,G133*Содержание!$H$8*$I$4*(1+'4 Доп.опции'!$U$44),G133*Содержание!$H$8*$I$4),0)</f>
        <v>64863</v>
      </c>
      <c r="H19" s="176">
        <f>ROUND(IF($H$6=TRUE,H133*Содержание!$H$8*$I$4*(1+'4 Доп.опции'!$U$44),H133*Содержание!$H$8*$I$4),0)</f>
        <v>67323</v>
      </c>
      <c r="I19" s="176">
        <f>ROUND(IF($H$6=TRUE,I133*Содержание!$H$8*$I$4*(1+'4 Доп.опции'!$U$44),I133*Содержание!$H$8*$I$4),0)</f>
        <v>69911</v>
      </c>
      <c r="J19" s="176">
        <f>ROUND(IF($H$6=TRUE,J133*Содержание!$H$8*$I$4*(1+'4 Доп.опции'!$U$44),J133*Содержание!$H$8*$I$4),0)</f>
        <v>74442</v>
      </c>
      <c r="K19" s="176">
        <f>ROUND(IF($H$6=TRUE,K133*Содержание!$H$8*$I$4*(1+'4 Доп.опции'!$U$44),K133*Содержание!$H$8*$I$4),0)</f>
        <v>77288</v>
      </c>
      <c r="L19" s="176">
        <f>ROUND(IF($H$6=TRUE,L133*Содержание!$H$8*$I$4*(1+'4 Доп.опции'!$U$44),L133*Содержание!$H$8*$I$4),0)</f>
        <v>81564</v>
      </c>
      <c r="M19" s="176">
        <f>ROUND(IF($H$6=TRUE,M133*Содержание!$H$8*$I$4*(1+'4 Доп.опции'!$U$44),M133*Содержание!$H$8*$I$4),0)</f>
        <v>85705</v>
      </c>
      <c r="N19" s="176">
        <f>ROUND(IF($H$6=TRUE,N133*Содержание!$H$8*$I$4*(1+'4 Доп.опции'!$U$44),N133*Содержание!$H$8*$I$4),0)</f>
        <v>90107</v>
      </c>
      <c r="O19" s="176">
        <f>ROUND(IF($H$6=TRUE,O133*Содержание!$H$8*$I$4*(1+'4 Доп.опции'!$U$44),O133*Содержание!$H$8*$I$4),0)</f>
        <v>87904</v>
      </c>
      <c r="P19" s="176">
        <f>ROUND(IF($H$6=TRUE,P133*Содержание!$H$8*$I$4*(1+'4 Доп.опции'!$U$44),P133*Содержание!$H$8*$I$4),0)</f>
        <v>93833</v>
      </c>
      <c r="Q19" s="175">
        <f>ROUND(Q133*Содержание!$H$8*$I$4,0)</f>
        <v>98898</v>
      </c>
      <c r="R19" s="175">
        <f>ROUND(R133*Содержание!$H$8*$I$4,0)</f>
        <v>101531</v>
      </c>
      <c r="S19" s="175">
        <f>ROUND(S133*Содержание!$H$8*$I$4,0)</f>
        <v>99401</v>
      </c>
      <c r="T19" s="175">
        <f>ROUND(T133*Содержание!$H$8*$I$4,0)</f>
        <v>103542</v>
      </c>
      <c r="U19" s="175">
        <f>ROUND(U133*Содержание!$H$8*$I$4,0)</f>
        <v>106304</v>
      </c>
      <c r="V19" s="175">
        <f>ROUND(V133*Содержание!$H$8*$I$4,0)</f>
        <v>111200</v>
      </c>
      <c r="W19" s="175">
        <f>ROUND(W133*Содержание!$H$8*$I$4,0)</f>
        <v>109565</v>
      </c>
      <c r="X19" s="175">
        <f>ROUND(X133*Содержание!$H$8*$I$4,0)</f>
        <v>113832</v>
      </c>
      <c r="Y19" s="175">
        <f>ROUND(Y133*Содержание!$H$8*$I$4,0)</f>
        <v>119986</v>
      </c>
      <c r="Z19" s="175">
        <f>ROUND(Z133*Содержание!$H$8*$I$4,0)</f>
        <v>124878</v>
      </c>
      <c r="AA19" s="175">
        <f>ROUND(AA133*Содержание!$H$8*$I$4,0)</f>
        <v>122616</v>
      </c>
      <c r="AB19" s="175">
        <f>ROUND(AB133*Содержание!$H$8*$I$4,0)</f>
        <v>126008</v>
      </c>
      <c r="AC19" s="429">
        <f>ROUND(AC133*Содержание!$H$8*$I$4,0)</f>
        <v>129269</v>
      </c>
      <c r="AD19" s="429">
        <f>ROUND(AD133*Содержание!$H$8*$I$4,0)</f>
        <v>138433</v>
      </c>
      <c r="AE19" s="429">
        <f>ROUND(AE133*Содержание!$H$8*$I$4,0)</f>
        <v>149353</v>
      </c>
      <c r="AF19" s="429">
        <f>ROUND(AF133*Содержание!$H$8*$I$4,0)</f>
        <v>136550</v>
      </c>
      <c r="AG19" s="429">
        <f>ROUND(AG133*Содержание!$H$8*$I$4,0)</f>
        <v>142574</v>
      </c>
      <c r="AH19" s="429">
        <f>ROUND(AH133*Содержание!$H$8*$I$4,0)</f>
        <v>152239</v>
      </c>
      <c r="AI19" s="429">
        <f>ROUND(AI133*Содержание!$H$8*$I$4,0)</f>
        <v>170812</v>
      </c>
      <c r="AJ19" s="429">
        <f>ROUND(AJ133*Содержание!$H$8*$I$4,0)</f>
        <v>148474</v>
      </c>
    </row>
    <row r="20" spans="1:36">
      <c r="A20" s="39">
        <v>2375</v>
      </c>
      <c r="B20" s="175">
        <f>ROUND(B134*Содержание!$H$8*$I$4,0)</f>
        <v>67208</v>
      </c>
      <c r="C20" s="176">
        <f>ROUND(IF($H$6=TRUE,C134*Содержание!$H$8*$I$4*(1+'4 Доп.опции'!$U$44),C134*Содержание!$H$8*$I$4),0)</f>
        <v>67193</v>
      </c>
      <c r="D20" s="176">
        <f>ROUND(IF($H$6=TRUE,D134*Содержание!$H$8*$I$4*(1+'4 Доп.опции'!$U$44),D134*Содержание!$H$8*$I$4),0)</f>
        <v>70557</v>
      </c>
      <c r="E20" s="176">
        <f>ROUND(IF($H$6=TRUE,E134*Содержание!$H$8*$I$4*(1+'4 Доп.опции'!$U$44),E134*Содержание!$H$8*$I$4),0)</f>
        <v>71853</v>
      </c>
      <c r="F20" s="176">
        <f>ROUND(IF($H$6=TRUE,F134*Содержание!$H$8*$I$4*(1+'4 Доп.опции'!$U$44),F134*Содержание!$H$8*$I$4),0)</f>
        <v>72759</v>
      </c>
      <c r="G20" s="176">
        <f>ROUND(IF($H$6=TRUE,G134*Содержание!$H$8*$I$4*(1+'4 Доп.опции'!$U$44),G134*Содержание!$H$8*$I$4),0)</f>
        <v>69911</v>
      </c>
      <c r="H20" s="176">
        <f>ROUND(IF($H$6=TRUE,H134*Содержание!$H$8*$I$4*(1+'4 Доп.опции'!$U$44),H134*Содержание!$H$8*$I$4),0)</f>
        <v>69263</v>
      </c>
      <c r="I20" s="176">
        <f>ROUND(IF($H$6=TRUE,I134*Содержание!$H$8*$I$4*(1+'4 Доп.опции'!$U$44),I134*Содержание!$H$8*$I$4),0)</f>
        <v>72633</v>
      </c>
      <c r="J20" s="176">
        <f>ROUND(IF($H$6=TRUE,J134*Содержание!$H$8*$I$4*(1+'4 Доп.опции'!$U$44),J134*Содержание!$H$8*$I$4),0)</f>
        <v>73925</v>
      </c>
      <c r="K20" s="176">
        <f>ROUND(IF($H$6=TRUE,K134*Содержание!$H$8*$I$4*(1+'4 Доп.опции'!$U$44),K134*Содержание!$H$8*$I$4),0)</f>
        <v>81173</v>
      </c>
      <c r="L20" s="176">
        <f>ROUND(IF($H$6=TRUE,L134*Содержание!$H$8*$I$4*(1+'4 Доп.опции'!$U$44),L134*Содержание!$H$8*$I$4),0)</f>
        <v>85187</v>
      </c>
      <c r="M20" s="176">
        <f>ROUND(IF($H$6=TRUE,M134*Содержание!$H$8*$I$4*(1+'4 Доп.опции'!$U$44),M134*Содержание!$H$8*$I$4),0)</f>
        <v>89978</v>
      </c>
      <c r="N20" s="176">
        <f>ROUND(IF($H$6=TRUE,N134*Содержание!$H$8*$I$4*(1+'4 Доп.опции'!$U$44),N134*Содержание!$H$8*$I$4),0)</f>
        <v>96709</v>
      </c>
      <c r="O20" s="176">
        <f>ROUND(IF($H$6=TRUE,O134*Содержание!$H$8*$I$4*(1+'4 Доп.опции'!$U$44),O134*Содержание!$H$8*$I$4),0)</f>
        <v>88034</v>
      </c>
      <c r="P20" s="175">
        <f>ROUND(P134*Содержание!$H$8*$I$4,0)</f>
        <v>96639</v>
      </c>
      <c r="Q20" s="175">
        <f>ROUND(Q134*Содержание!$H$8*$I$4,0)</f>
        <v>102160</v>
      </c>
      <c r="R20" s="175">
        <f>ROUND(R134*Содержание!$H$8*$I$4,0)</f>
        <v>107306</v>
      </c>
      <c r="S20" s="175">
        <f>ROUND(S134*Содержание!$H$8*$I$4,0)</f>
        <v>101531</v>
      </c>
      <c r="T20" s="175">
        <f>ROUND(T134*Содержание!$H$8*$I$4,0)</f>
        <v>105800</v>
      </c>
      <c r="U20" s="175">
        <f>ROUND(U134*Содержание!$H$8*$I$4,0)</f>
        <v>110696</v>
      </c>
      <c r="V20" s="175">
        <f>ROUND(V134*Содержание!$H$8*$I$4,0)</f>
        <v>116219</v>
      </c>
      <c r="W20" s="175">
        <f>ROUND(W134*Содержание!$H$8*$I$4,0)</f>
        <v>111324</v>
      </c>
      <c r="X20" s="175">
        <f>ROUND(X134*Содержание!$H$8*$I$4,0)</f>
        <v>114962</v>
      </c>
      <c r="Y20" s="175">
        <f>ROUND(Y134*Содержание!$H$8*$I$4,0)</f>
        <v>121868</v>
      </c>
      <c r="Z20" s="175">
        <f>ROUND(Z134*Содержание!$H$8*$I$4,0)</f>
        <v>129021</v>
      </c>
      <c r="AA20" s="175">
        <f>ROUND(AA134*Содержание!$H$8*$I$4,0)</f>
        <v>118601</v>
      </c>
      <c r="AB20" s="175">
        <f>ROUND(AB134*Содержание!$H$8*$I$4,0)</f>
        <v>123247</v>
      </c>
      <c r="AC20" s="429">
        <f>ROUND(AC134*Содержание!$H$8*$I$4,0)</f>
        <v>131906</v>
      </c>
      <c r="AD20" s="429">
        <f>ROUND(AD134*Содержание!$H$8*$I$4,0)</f>
        <v>144081</v>
      </c>
      <c r="AE20" s="429">
        <f>ROUND(AE134*Содержание!$H$8*$I$4,0)</f>
        <v>166293</v>
      </c>
      <c r="AF20" s="429">
        <f>ROUND(AF134*Содержание!$H$8*$I$4,0)</f>
        <v>145835</v>
      </c>
      <c r="AG20" s="429">
        <f>ROUND(AG134*Содержание!$H$8*$I$4,0)</f>
        <v>154874</v>
      </c>
      <c r="AH20" s="429">
        <f>ROUND(AH134*Содержание!$H$8*$I$4,0)</f>
        <v>167048</v>
      </c>
      <c r="AI20" s="429">
        <f>ROUND(AI134*Содержание!$H$8*$I$4,0)</f>
        <v>185246</v>
      </c>
      <c r="AJ20" s="429">
        <f>ROUND(AJ134*Содержание!$H$8*$I$4,0)</f>
        <v>160270</v>
      </c>
    </row>
    <row r="21" spans="1:36">
      <c r="A21" s="39">
        <v>2500</v>
      </c>
      <c r="B21" s="175">
        <f>ROUND(B135*Содержание!$H$8*$I$4,0)</f>
        <v>71820</v>
      </c>
      <c r="C21" s="176">
        <f>ROUND(IF($H$6=TRUE,C135*Содержание!$H$8*$I$4*(1+'4 Доп.опции'!$U$44),C135*Содержание!$H$8*$I$4),0)</f>
        <v>72112</v>
      </c>
      <c r="D21" s="176">
        <f>ROUND(IF($H$6=TRUE,D135*Содержание!$H$8*$I$4*(1+'4 Доп.опции'!$U$44),D135*Содержание!$H$8*$I$4),0)</f>
        <v>75736</v>
      </c>
      <c r="E21" s="176">
        <f>ROUND(IF($H$6=TRUE,E135*Содержание!$H$8*$I$4*(1+'4 Доп.опции'!$U$44),E135*Содержание!$H$8*$I$4),0)</f>
        <v>76901</v>
      </c>
      <c r="F21" s="176">
        <f>ROUND(IF($H$6=TRUE,F135*Содержание!$H$8*$I$4*(1+'4 Доп.опции'!$U$44),F135*Содержание!$H$8*$I$4),0)</f>
        <v>77937</v>
      </c>
      <c r="G21" s="176">
        <f>ROUND(IF($H$6=TRUE,G135*Содержание!$H$8*$I$4*(1+'4 Доп.опции'!$U$44),G135*Содержание!$H$8*$I$4),0)</f>
        <v>83119</v>
      </c>
      <c r="H21" s="176">
        <f>ROUND(IF($H$6=TRUE,H135*Содержание!$H$8*$I$4*(1+'4 Доп.опции'!$U$44),H135*Содержание!$H$8*$I$4),0)</f>
        <v>72890</v>
      </c>
      <c r="I21" s="176">
        <f>ROUND(IF($H$6=TRUE,I135*Содержание!$H$8*$I$4*(1+'4 Доп.опции'!$U$44),I135*Содержание!$H$8*$I$4),0)</f>
        <v>77288</v>
      </c>
      <c r="J21" s="176">
        <f>ROUND(IF($H$6=TRUE,J135*Содержание!$H$8*$I$4*(1+'4 Доп.опции'!$U$44),J135*Содержание!$H$8*$I$4),0)</f>
        <v>83119</v>
      </c>
      <c r="K21" s="176">
        <f>ROUND(IF($H$6=TRUE,K135*Содержание!$H$8*$I$4*(1+'4 Доп.опции'!$U$44),K135*Содержание!$H$8*$I$4),0)</f>
        <v>82341</v>
      </c>
      <c r="L21" s="176">
        <f>ROUND(IF($H$6=TRUE,L135*Содержание!$H$8*$I$4*(1+'4 Доп.опции'!$U$44),L135*Содержание!$H$8*$I$4),0)</f>
        <v>86740</v>
      </c>
      <c r="M21" s="176">
        <f>ROUND(IF($H$6=TRUE,M135*Содержание!$H$8*$I$4*(1+'4 Доп.опции'!$U$44),M135*Содержание!$H$8*$I$4),0)</f>
        <v>92956</v>
      </c>
      <c r="N21" s="176">
        <f>ROUND(IF($H$6=TRUE,N135*Содержание!$H$8*$I$4*(1+'4 Доп.опции'!$U$44),N135*Содержание!$H$8*$I$4),0)</f>
        <v>100860</v>
      </c>
      <c r="O21" s="175">
        <f>ROUND(O135*Содержание!$H$8*$I$4,0)</f>
        <v>115716</v>
      </c>
      <c r="P21" s="175">
        <f>ROUND(P135*Содержание!$H$8*$I$4,0)</f>
        <v>121112</v>
      </c>
      <c r="Q21" s="175">
        <f>ROUND(Q135*Содержание!$H$8*$I$4,0)</f>
        <v>120484</v>
      </c>
      <c r="R21" s="175">
        <f>ROUND(R135*Содержание!$H$8*$I$4,0)</f>
        <v>123122</v>
      </c>
      <c r="S21" s="175">
        <f>ROUND(S135*Содержание!$H$8*$I$4,0)</f>
        <v>126132</v>
      </c>
      <c r="T21" s="175">
        <f>ROUND(T135*Содержание!$H$8*$I$4,0)</f>
        <v>127764</v>
      </c>
      <c r="U21" s="175">
        <f>ROUND(U135*Содержание!$H$8*$I$4,0)</f>
        <v>130777</v>
      </c>
      <c r="V21" s="175">
        <f>ROUND(V135*Содержание!$H$8*$I$4,0)</f>
        <v>133913</v>
      </c>
      <c r="W21" s="175">
        <f>ROUND(W135*Содержание!$H$8*$I$4,0)</f>
        <v>136550</v>
      </c>
      <c r="X21" s="175">
        <f>ROUND(X135*Содержание!$H$8*$I$4,0)</f>
        <v>144329</v>
      </c>
      <c r="Y21" s="175">
        <f>ROUND(Y135*Содержание!$H$8*$I$4,0)</f>
        <v>148723</v>
      </c>
      <c r="Z21" s="175">
        <f>ROUND(Z135*Содержание!$H$8*$I$4,0)</f>
        <v>148221</v>
      </c>
      <c r="AA21" s="175">
        <f>ROUND(AA135*Содержание!$H$8*$I$4,0)</f>
        <v>155374</v>
      </c>
      <c r="AB21" s="175">
        <f>ROUND(AB135*Содержание!$H$8*$I$4,0)</f>
        <v>158387</v>
      </c>
      <c r="AC21" s="429">
        <f>ROUND(AC135*Содержание!$H$8*$I$4,0)</f>
        <v>161775</v>
      </c>
      <c r="AD21" s="429">
        <f>ROUND(AD135*Содержание!$H$8*$I$4,0)</f>
        <v>164911</v>
      </c>
      <c r="AE21" s="429">
        <f>ROUND(AE135*Содержание!$H$8*$I$4,0)</f>
        <v>171440</v>
      </c>
      <c r="AF21" s="429">
        <f>ROUND(AF135*Содержание!$H$8*$I$4,0)</f>
        <v>182109</v>
      </c>
      <c r="AG21" s="429">
        <f>ROUND(AG135*Содержание!$H$8*$I$4,0)</f>
        <v>185496</v>
      </c>
      <c r="AH21" s="429">
        <f>ROUND(AH135*Содержание!$H$8*$I$4,0)</f>
        <v>188885</v>
      </c>
      <c r="AI21" s="429">
        <f>ROUND(AI135*Содержание!$H$8*$I$4,0)</f>
        <v>196165</v>
      </c>
      <c r="AJ21" s="429">
        <f>ROUND(AJ135*Содержание!$H$8*$I$4,0)</f>
        <v>199554</v>
      </c>
    </row>
    <row r="22" spans="1:36">
      <c r="A22" s="39">
        <v>2625</v>
      </c>
      <c r="B22" s="175">
        <f>ROUND(B136*Содержание!$H$8*$I$4,0)</f>
        <v>73401</v>
      </c>
      <c r="C22" s="176">
        <f>ROUND(IF($H$6=TRUE,C136*Содержание!$H$8*$I$4*(1+'4 Доп.опции'!$U$44),C136*Содержание!$H$8*$I$4),0)</f>
        <v>73536</v>
      </c>
      <c r="D22" s="176">
        <f>ROUND(IF($H$6=TRUE,D136*Содержание!$H$8*$I$4*(1+'4 Доп.опции'!$U$44),D136*Содержание!$H$8*$I$4),0)</f>
        <v>76386</v>
      </c>
      <c r="E22" s="176">
        <f>ROUND(IF($H$6=TRUE,E136*Содержание!$H$8*$I$4*(1+'4 Доп.опции'!$U$44),E136*Содержание!$H$8*$I$4),0)</f>
        <v>77677</v>
      </c>
      <c r="F22" s="176">
        <f>ROUND(IF($H$6=TRUE,F136*Содержание!$H$8*$I$4*(1+'4 Доп.опции'!$U$44),F136*Содержание!$H$8*$I$4),0)</f>
        <v>78976</v>
      </c>
      <c r="G22" s="176">
        <f>ROUND(IF($H$6=TRUE,G136*Содержание!$H$8*$I$4*(1+'4 Доп.опции'!$U$44),G136*Содержание!$H$8*$I$4),0)</f>
        <v>85837</v>
      </c>
      <c r="H22" s="176">
        <f>ROUND(IF($H$6=TRUE,H136*Содержание!$H$8*$I$4*(1+'4 Доп.опции'!$U$44),H136*Содержание!$H$8*$I$4),0)</f>
        <v>73665</v>
      </c>
      <c r="I22" s="176">
        <f>ROUND(IF($H$6=TRUE,I136*Содержание!$H$8*$I$4*(1+'4 Доп.опции'!$U$44),I136*Содержание!$H$8*$I$4),0)</f>
        <v>77549</v>
      </c>
      <c r="J22" s="176">
        <f>ROUND(IF($H$6=TRUE,J136*Содержание!$H$8*$I$4*(1+'4 Доп.опции'!$U$44),J136*Содержание!$H$8*$I$4),0)</f>
        <v>84153</v>
      </c>
      <c r="K22" s="176">
        <f>ROUND(IF($H$6=TRUE,K136*Содержание!$H$8*$I$4*(1+'4 Доп.опции'!$U$44),K136*Содержание!$H$8*$I$4),0)</f>
        <v>83894</v>
      </c>
      <c r="L22" s="176">
        <f>ROUND(IF($H$6=TRUE,L136*Содержание!$H$8*$I$4*(1+'4 Доп.опции'!$U$44),L136*Содержание!$H$8*$I$4),0)</f>
        <v>88427</v>
      </c>
      <c r="M22" s="176">
        <f>ROUND(IF($H$6=TRUE,M136*Содержание!$H$8*$I$4*(1+'4 Доп.опции'!$U$44),M136*Содержание!$H$8*$I$4),0)</f>
        <v>93093</v>
      </c>
      <c r="N22" s="175">
        <f>ROUND(N136*Содержание!$H$8*$I$4,0)</f>
        <v>103040</v>
      </c>
      <c r="O22" s="175">
        <f>ROUND(O136*Содержание!$H$8*$I$4,0)</f>
        <v>117220</v>
      </c>
      <c r="P22" s="175">
        <f>ROUND(P136*Содержание!$H$8*$I$4,0)</f>
        <v>121613</v>
      </c>
      <c r="Q22" s="175">
        <f>ROUND(Q136*Содержание!$H$8*$I$4,0)</f>
        <v>124251</v>
      </c>
      <c r="R22" s="175">
        <f>ROUND(R136*Содержание!$H$8*$I$4,0)</f>
        <v>124752</v>
      </c>
      <c r="S22" s="175">
        <f>ROUND(S136*Содержание!$H$8*$I$4,0)</f>
        <v>131279</v>
      </c>
      <c r="T22" s="175">
        <f>ROUND(T136*Содержание!$H$8*$I$4,0)</f>
        <v>131906</v>
      </c>
      <c r="U22" s="175">
        <f>ROUND(U136*Содержание!$H$8*$I$4,0)</f>
        <v>133036</v>
      </c>
      <c r="V22" s="175">
        <f>ROUND(V136*Содержание!$H$8*$I$4,0)</f>
        <v>135796</v>
      </c>
      <c r="W22" s="175">
        <f>ROUND(W136*Содержание!$H$8*$I$4,0)</f>
        <v>139561</v>
      </c>
      <c r="X22" s="175">
        <f>ROUND(X136*Содержание!$H$8*$I$4,0)</f>
        <v>146465</v>
      </c>
      <c r="Y22" s="175">
        <f>ROUND(Y136*Содержание!$H$8*$I$4,0)</f>
        <v>150606</v>
      </c>
      <c r="Z22" s="175">
        <f>ROUND(Z136*Содержание!$H$8*$I$4,0)</f>
        <v>152361</v>
      </c>
      <c r="AA22" s="175">
        <f>ROUND(AA136*Содержание!$H$8*$I$4,0)</f>
        <v>159516</v>
      </c>
      <c r="AB22" s="175">
        <f>ROUND(AB136*Содержание!$H$8*$I$4,0)</f>
        <v>166168</v>
      </c>
      <c r="AC22" s="429">
        <f>ROUND(AC136*Содержание!$H$8*$I$4,0)</f>
        <v>166043</v>
      </c>
      <c r="AD22" s="429">
        <f>ROUND(AD136*Содержание!$H$8*$I$4,0)</f>
        <v>168930</v>
      </c>
      <c r="AE22" s="429">
        <f>ROUND(AE136*Содержание!$H$8*$I$4,0)</f>
        <v>179472</v>
      </c>
      <c r="AF22" s="429">
        <f>ROUND(AF136*Содержание!$H$8*$I$4,0)</f>
        <v>187128</v>
      </c>
      <c r="AG22" s="429">
        <f>ROUND(AG136*Содержание!$H$8*$I$4,0)</f>
        <v>190264</v>
      </c>
      <c r="AH22" s="429">
        <f>ROUND(AH136*Содержание!$H$8*$I$4,0)</f>
        <v>193779</v>
      </c>
      <c r="AI22" s="429">
        <f>ROUND(AI136*Содержание!$H$8*$I$4,0)</f>
        <v>205454</v>
      </c>
      <c r="AJ22" s="429">
        <f>ROUND(AJ136*Содержание!$H$8*$I$4,0)</f>
        <v>204823</v>
      </c>
    </row>
    <row r="23" spans="1:36">
      <c r="A23" s="39">
        <v>2750</v>
      </c>
      <c r="B23" s="175">
        <f>ROUND(B137*Содержание!$H$8*$I$4,0)</f>
        <v>75774</v>
      </c>
      <c r="C23" s="176">
        <f>ROUND(IF($H$6=TRUE,C137*Содержание!$H$8*$I$4*(1+'4 Доп.опции'!$U$44),C137*Содержание!$H$8*$I$4),0)</f>
        <v>75997</v>
      </c>
      <c r="D23" s="176">
        <f>ROUND(IF($H$6=TRUE,D137*Содержание!$H$8*$I$4*(1+'4 Доп.опции'!$U$44),D137*Содержание!$H$8*$I$4),0)</f>
        <v>76643</v>
      </c>
      <c r="E23" s="176">
        <f>ROUND(IF($H$6=TRUE,E137*Содержание!$H$8*$I$4*(1+'4 Доп.опции'!$U$44),E137*Содержание!$H$8*$I$4),0)</f>
        <v>78198</v>
      </c>
      <c r="F23" s="176">
        <f>ROUND(IF($H$6=TRUE,F137*Содержание!$H$8*$I$4*(1+'4 Доп.опции'!$U$44),F137*Содержание!$H$8*$I$4),0)</f>
        <v>78843</v>
      </c>
      <c r="G23" s="176">
        <f>ROUND(IF($H$6=TRUE,G137*Содержание!$H$8*$I$4*(1+'4 Доп.опции'!$U$44),G137*Содержание!$H$8*$I$4),0)</f>
        <v>85576</v>
      </c>
      <c r="H23" s="176">
        <f>ROUND(IF($H$6=TRUE,H137*Содержание!$H$8*$I$4*(1+'4 Доп.опции'!$U$44),H137*Содержание!$H$8*$I$4),0)</f>
        <v>74958</v>
      </c>
      <c r="I23" s="176">
        <f>ROUND(IF($H$6=TRUE,I137*Содержание!$H$8*$I$4*(1+'4 Доп.опции'!$U$44),I137*Содержание!$H$8*$I$4),0)</f>
        <v>78976</v>
      </c>
      <c r="J23" s="176">
        <f>ROUND(IF($H$6=TRUE,J137*Содержание!$H$8*$I$4*(1+'4 Доп.опции'!$U$44),J137*Содержание!$H$8*$I$4),0)</f>
        <v>85187</v>
      </c>
      <c r="K23" s="176">
        <f>ROUND(IF($H$6=TRUE,K137*Содержание!$H$8*$I$4*(1+'4 Доп.опции'!$U$44),K137*Содержание!$H$8*$I$4),0)</f>
        <v>83720</v>
      </c>
      <c r="L23" s="176">
        <f>ROUND(IF($H$6=TRUE,L137*Содержание!$H$8*$I$4*(1+'4 Доп.опции'!$U$44),L137*Содержание!$H$8*$I$4),0)</f>
        <v>87668</v>
      </c>
      <c r="M23" s="175">
        <f>ROUND(M137*Содержание!$H$8*$I$4,0)</f>
        <v>95258</v>
      </c>
      <c r="N23" s="175">
        <f>ROUND(N137*Содержание!$H$8*$I$4,0)</f>
        <v>103040</v>
      </c>
      <c r="O23" s="175">
        <f>ROUND(O137*Содержание!$H$8*$I$4,0)</f>
        <v>118352</v>
      </c>
      <c r="P23" s="175">
        <f>ROUND(P137*Содержание!$H$8*$I$4,0)</f>
        <v>124500</v>
      </c>
      <c r="Q23" s="175">
        <f>ROUND(Q137*Содержание!$H$8*$I$4,0)</f>
        <v>123497</v>
      </c>
      <c r="R23" s="175">
        <f>ROUND(R137*Содержание!$H$8*$I$4,0)</f>
        <v>124627</v>
      </c>
      <c r="S23" s="175">
        <f>ROUND(S137*Содержание!$H$8*$I$4,0)</f>
        <v>133913</v>
      </c>
      <c r="T23" s="175">
        <f>ROUND(T137*Содержание!$H$8*$I$4,0)</f>
        <v>136175</v>
      </c>
      <c r="U23" s="175">
        <f>ROUND(U137*Содержание!$H$8*$I$4,0)</f>
        <v>137428</v>
      </c>
      <c r="V23" s="175">
        <f>ROUND(V137*Содержание!$H$8*$I$4,0)</f>
        <v>139060</v>
      </c>
      <c r="W23" s="175">
        <f>ROUND(W137*Содержание!$H$8*$I$4,0)</f>
        <v>144203</v>
      </c>
      <c r="X23" s="175">
        <f>ROUND(X137*Содержание!$H$8*$I$4,0)</f>
        <v>150481</v>
      </c>
      <c r="Y23" s="175">
        <f>ROUND(Y137*Содержание!$H$8*$I$4,0)</f>
        <v>151235</v>
      </c>
      <c r="Z23" s="175">
        <f>ROUND(Z137*Содержание!$H$8*$I$4,0)</f>
        <v>153116</v>
      </c>
      <c r="AA23" s="175">
        <f>ROUND(AA137*Содержание!$H$8*$I$4,0)</f>
        <v>162402</v>
      </c>
      <c r="AB23" s="175">
        <f>ROUND(AB137*Содержание!$H$8*$I$4,0)</f>
        <v>167549</v>
      </c>
      <c r="AC23" s="429">
        <f>ROUND(AC137*Содержание!$H$8*$I$4,0)</f>
        <v>170435</v>
      </c>
      <c r="AD23" s="429">
        <f>ROUND(AD137*Содержание!$H$8*$I$4,0)</f>
        <v>174450</v>
      </c>
      <c r="AE23" s="429">
        <f>ROUND(AE137*Содержание!$H$8*$I$4,0)</f>
        <v>184493</v>
      </c>
      <c r="AF23" s="429">
        <f>ROUND(AF137*Содержание!$H$8*$I$4,0)</f>
        <v>188130</v>
      </c>
      <c r="AG23" s="429">
        <f>ROUND(AG137*Содержание!$H$8*$I$4,0)</f>
        <v>193529</v>
      </c>
      <c r="AH23" s="429">
        <f>ROUND(AH137*Содержание!$H$8*$I$4,0)</f>
        <v>199050</v>
      </c>
      <c r="AI23" s="429">
        <f>ROUND(AI137*Содержание!$H$8*$I$4,0)</f>
        <v>210972</v>
      </c>
      <c r="AJ23" s="429">
        <f>ROUND(AJ137*Содержание!$H$8*$I$4,0)</f>
        <v>208589</v>
      </c>
    </row>
    <row r="24" spans="1:36">
      <c r="A24" s="39">
        <v>2875</v>
      </c>
      <c r="B24" s="175">
        <f>ROUND(B138*Содержание!$H$8*$I$4,0)</f>
        <v>83156</v>
      </c>
      <c r="C24" s="176">
        <f>ROUND(IF($H$6=TRUE,C138*Содержание!$H$8*$I$4*(1+'4 Доп.опции'!$U$44),C138*Содержание!$H$8*$I$4),0)</f>
        <v>83245</v>
      </c>
      <c r="D24" s="176">
        <f>ROUND(IF($H$6=TRUE,D138*Содержание!$H$8*$I$4*(1+'4 Доп.опции'!$U$44),D138*Содержание!$H$8*$I$4),0)</f>
        <v>87648</v>
      </c>
      <c r="E24" s="176">
        <f>ROUND(IF($H$6=TRUE,E138*Содержание!$H$8*$I$4*(1+'4 Доп.опции'!$U$44),E138*Содержание!$H$8*$I$4),0)</f>
        <v>89199</v>
      </c>
      <c r="F24" s="176">
        <f>ROUND(IF($H$6=TRUE,F138*Содержание!$H$8*$I$4*(1+'4 Доп.опции'!$U$44),F138*Содержание!$H$8*$I$4),0)</f>
        <v>91272</v>
      </c>
      <c r="G24" s="176">
        <f>ROUND(IF($H$6=TRUE,G138*Содержание!$H$8*$I$4*(1+'4 Доп.опции'!$U$44),G138*Содержание!$H$8*$I$4),0)</f>
        <v>93992</v>
      </c>
      <c r="H24" s="176">
        <f>ROUND(IF($H$6=TRUE,H138*Содержание!$H$8*$I$4*(1+'4 Доп.опции'!$U$44),H138*Содержание!$H$8*$I$4),0)</f>
        <v>85317</v>
      </c>
      <c r="I24" s="176">
        <f>ROUND(IF($H$6=TRUE,I138*Содержание!$H$8*$I$4*(1+'4 Доп.опции'!$U$44),I138*Содержание!$H$8*$I$4),0)</f>
        <v>89330</v>
      </c>
      <c r="J24" s="176">
        <f>ROUND(IF($H$6=TRUE,J138*Содержание!$H$8*$I$4*(1+'4 Доп.опции'!$U$44),J138*Содержание!$H$8*$I$4),0)</f>
        <v>96915</v>
      </c>
      <c r="K24" s="175">
        <f>ROUND(K138*Содержание!$H$8*$I$4,0)</f>
        <v>93124</v>
      </c>
      <c r="L24" s="175">
        <f>ROUND(L138*Содержание!$H$8*$I$4,0)</f>
        <v>114337</v>
      </c>
      <c r="M24" s="175">
        <f>ROUND(M138*Содержание!$H$8*$I$4,0)</f>
        <v>116219</v>
      </c>
      <c r="N24" s="175">
        <f>ROUND(N138*Содержание!$H$8*$I$4,0)</f>
        <v>117220</v>
      </c>
      <c r="O24" s="175">
        <f>ROUND(O138*Содержание!$H$8*$I$4,0)</f>
        <v>124377</v>
      </c>
      <c r="P24" s="175">
        <f>ROUND(P138*Содержание!$H$8*$I$4,0)</f>
        <v>130777</v>
      </c>
      <c r="Q24" s="175">
        <f>ROUND(Q138*Содержание!$H$8*$I$4,0)</f>
        <v>132281</v>
      </c>
      <c r="R24" s="175">
        <f>ROUND(R138*Содержание!$H$8*$I$4,0)</f>
        <v>135419</v>
      </c>
      <c r="S24" s="175">
        <f>ROUND(S138*Содержание!$H$8*$I$4,0)</f>
        <v>138934</v>
      </c>
      <c r="T24" s="175">
        <f>ROUND(T138*Содержание!$H$8*$I$4,0)</f>
        <v>151486</v>
      </c>
      <c r="U24" s="175">
        <f>ROUND(U138*Содержание!$H$8*$I$4,0)</f>
        <v>150481</v>
      </c>
      <c r="V24" s="175">
        <f>ROUND(V138*Содержание!$H$8*$I$4,0)</f>
        <v>150481</v>
      </c>
      <c r="W24" s="175">
        <f>ROUND(W138*Содержание!$H$8*$I$4,0)</f>
        <v>155123</v>
      </c>
      <c r="X24" s="175">
        <f>ROUND(X138*Содержание!$H$8*$I$4,0)</f>
        <v>161022</v>
      </c>
      <c r="Y24" s="175">
        <f>ROUND(Y138*Содержание!$H$8*$I$4,0)</f>
        <v>163281</v>
      </c>
      <c r="Z24" s="175">
        <f>ROUND(Z138*Содержание!$H$8*$I$4,0)</f>
        <v>167048</v>
      </c>
      <c r="AA24" s="175">
        <f>ROUND(AA138*Содержание!$H$8*$I$4,0)</f>
        <v>169809</v>
      </c>
      <c r="AB24" s="175">
        <f>ROUND(AB138*Содержание!$H$8*$I$4,0)</f>
        <v>176962</v>
      </c>
      <c r="AC24" s="429">
        <f>ROUND(AC138*Содержание!$H$8*$I$4,0)</f>
        <v>183865</v>
      </c>
      <c r="AD24" s="429">
        <f>ROUND(AD138*Содержание!$H$8*$I$4,0)</f>
        <v>187504</v>
      </c>
      <c r="AE24" s="429">
        <f>ROUND(AE138*Содержание!$H$8*$I$4,0)</f>
        <v>195162</v>
      </c>
      <c r="AF24" s="429">
        <f>ROUND(AF138*Содержание!$H$8*$I$4,0)</f>
        <v>202942</v>
      </c>
      <c r="AG24" s="429">
        <f>ROUND(AG138*Содержание!$H$8*$I$4,0)</f>
        <v>209091</v>
      </c>
      <c r="AH24" s="429">
        <f>ROUND(AH138*Содержание!$H$8*$I$4,0)</f>
        <v>212605</v>
      </c>
      <c r="AI24" s="429">
        <f>ROUND(AI138*Содержание!$H$8*$I$4,0)</f>
        <v>218879</v>
      </c>
      <c r="AJ24" s="429">
        <f>ROUND(AJ138*Содержание!$H$8*$I$4,0)</f>
        <v>227293</v>
      </c>
    </row>
    <row r="25" spans="1:36">
      <c r="A25" s="39">
        <v>3000</v>
      </c>
      <c r="B25" s="175">
        <f>ROUND(B139*Содержание!$H$8*$I$4,0)</f>
        <v>85394</v>
      </c>
      <c r="C25" s="176">
        <f>ROUND(IF($H$6=TRUE,C139*Содержание!$H$8*$I$4*(1+'4 Доп.опции'!$U$44),C139*Содержание!$H$8*$I$4),0)</f>
        <v>85705</v>
      </c>
      <c r="D25" s="176">
        <f>ROUND(IF($H$6=TRUE,D139*Содержание!$H$8*$I$4*(1+'4 Доп.опции'!$U$44),D139*Содержание!$H$8*$I$4),0)</f>
        <v>89850</v>
      </c>
      <c r="E25" s="176">
        <f>ROUND(IF($H$6=TRUE,E139*Содержание!$H$8*$I$4*(1+'4 Доп.опции'!$U$44),E139*Содержание!$H$8*$I$4),0)</f>
        <v>91402</v>
      </c>
      <c r="F25" s="176">
        <f>ROUND(IF($H$6=TRUE,F139*Содержание!$H$8*$I$4*(1+'4 Доп.опции'!$U$44),F139*Содержание!$H$8*$I$4),0)</f>
        <v>91789</v>
      </c>
      <c r="G25" s="176">
        <f>ROUND(IF($H$6=TRUE,G139*Содержание!$H$8*$I$4*(1+'4 Доп.опции'!$U$44),G139*Содержание!$H$8*$I$4),0)</f>
        <v>98910</v>
      </c>
      <c r="H25" s="176">
        <f>ROUND(IF($H$6=TRUE,H139*Содержание!$H$8*$I$4*(1+'4 Доп.опции'!$U$44),H139*Содержание!$H$8*$I$4),0)</f>
        <v>105772</v>
      </c>
      <c r="I25" s="176">
        <f>ROUND(IF($H$6=TRUE,I139*Содержание!$H$8*$I$4*(1+'4 Доп.опции'!$U$44),I139*Содержание!$H$8*$I$4),0)</f>
        <v>103203</v>
      </c>
      <c r="J25" s="175">
        <f>ROUND(J139*Содержание!$H$8*$I$4,0)</f>
        <v>106929</v>
      </c>
      <c r="K25" s="175">
        <f>ROUND(K139*Содержание!$H$8*$I$4,0)</f>
        <v>115592</v>
      </c>
      <c r="L25" s="175">
        <f>ROUND(L139*Содержание!$H$8*$I$4,0)</f>
        <v>112955</v>
      </c>
      <c r="M25" s="175">
        <f>ROUND(M139*Содержание!$H$8*$I$4,0)</f>
        <v>116721</v>
      </c>
      <c r="N25" s="175">
        <f>ROUND(N139*Содержание!$H$8*$I$4,0)</f>
        <v>120108</v>
      </c>
      <c r="O25" s="175">
        <f>ROUND(O139*Содержание!$H$8*$I$4,0)</f>
        <v>131655</v>
      </c>
      <c r="P25" s="175">
        <f>ROUND(P139*Содержание!$H$8*$I$4,0)</f>
        <v>138559</v>
      </c>
      <c r="Q25" s="175">
        <f>ROUND(Q139*Содержание!$H$8*$I$4,0)</f>
        <v>140316</v>
      </c>
      <c r="R25" s="175">
        <f>ROUND(R139*Содержание!$H$8*$I$4,0)</f>
        <v>143705</v>
      </c>
      <c r="S25" s="175">
        <f>ROUND(S139*Содержание!$H$8*$I$4,0)</f>
        <v>152616</v>
      </c>
      <c r="T25" s="175">
        <f>ROUND(T139*Содержание!$H$8*$I$4,0)</f>
        <v>159265</v>
      </c>
      <c r="U25" s="175">
        <f>ROUND(U139*Содержание!$H$8*$I$4,0)</f>
        <v>158262</v>
      </c>
      <c r="V25" s="175">
        <f>ROUND(V139*Содержание!$H$8*$I$4,0)</f>
        <v>160144</v>
      </c>
      <c r="W25" s="175">
        <f>ROUND(W139*Содержание!$H$8*$I$4,0)</f>
        <v>164664</v>
      </c>
      <c r="X25" s="175">
        <f>ROUND(X139*Содержание!$H$8*$I$4,0)</f>
        <v>171314</v>
      </c>
      <c r="Y25" s="175">
        <f>ROUND(Y139*Содержание!$H$8*$I$4,0)</f>
        <v>171941</v>
      </c>
      <c r="Z25" s="175">
        <f>ROUND(Z139*Содержание!$H$8*$I$4,0)</f>
        <v>175708</v>
      </c>
      <c r="AA25" s="175">
        <f>ROUND(AA139*Содержание!$H$8*$I$4,0)</f>
        <v>180727</v>
      </c>
      <c r="AB25" s="175">
        <f>ROUND(AB139*Содержание!$H$8*$I$4,0)</f>
        <v>186626</v>
      </c>
      <c r="AC25" s="429">
        <f>ROUND(AC139*Содержание!$H$8*$I$4,0)</f>
        <v>194156</v>
      </c>
      <c r="AD25" s="429">
        <f>ROUND(AD139*Содержание!$H$8*$I$4,0)</f>
        <v>197546</v>
      </c>
      <c r="AE25" s="429">
        <f>ROUND(AE139*Содержание!$H$8*$I$4,0)</f>
        <v>209718</v>
      </c>
      <c r="AF25" s="429">
        <f>ROUND(AF139*Содержание!$H$8*$I$4,0)</f>
        <v>218252</v>
      </c>
      <c r="AG25" s="429">
        <f>ROUND(AG139*Содержание!$H$8*$I$4,0)</f>
        <v>224906</v>
      </c>
      <c r="AH25" s="429">
        <f>ROUND(AH139*Содержание!$H$8*$I$4,0)</f>
        <v>228796</v>
      </c>
      <c r="AI25" s="429">
        <f>ROUND(AI139*Содержание!$H$8*$I$4,0)</f>
        <v>235450</v>
      </c>
      <c r="AJ25" s="429">
        <f>ROUND(AJ139*Содержание!$H$8*$I$4,0)</f>
        <v>241847</v>
      </c>
    </row>
    <row r="26" spans="1:36">
      <c r="A26" s="39">
        <v>3125</v>
      </c>
      <c r="B26" s="175">
        <f>ROUND(B140*Содержание!$H$8*$I$4,0)</f>
        <v>87957</v>
      </c>
      <c r="C26" s="254">
        <f>ROUND(IF($H$6=TRUE,C140*Содержание!$H$8*$I$4*(1+'4 Доп.опции'!$U$44),C140*Содержание!$H$8*$I$4),0)</f>
        <v>88274</v>
      </c>
      <c r="D26" s="254">
        <f>ROUND(IF($H$6=TRUE,D140*Содержание!$H$8*$I$4*(1+'4 Доп.опции'!$U$44),D140*Содержание!$H$8*$I$4),0)</f>
        <v>92544</v>
      </c>
      <c r="E26" s="254">
        <f>ROUND(IF($H$6=TRUE,E140*Содержание!$H$8*$I$4*(1+'4 Доп.опции'!$U$44),E140*Содержание!$H$8*$I$4),0)</f>
        <v>94144</v>
      </c>
      <c r="F26" s="254">
        <f>ROUND(IF($H$6=TRUE,F140*Содержание!$H$8*$I$4*(1+'4 Доп.опции'!$U$44),F140*Содержание!$H$8*$I$4),0)</f>
        <v>94544</v>
      </c>
      <c r="G26" s="254">
        <f>ROUND(IF($H$6=TRUE,G140*Содержание!$H$8*$I$4*(1+'4 Доп.опции'!$U$44),G140*Содержание!$H$8*$I$4),0)</f>
        <v>101877</v>
      </c>
      <c r="H26" s="254">
        <f>ROUND(IF($H$6=TRUE,H140*Содержание!$H$8*$I$4*(1+'4 Доп.опции'!$U$44),H140*Содержание!$H$8*$I$4),0)</f>
        <v>108947</v>
      </c>
      <c r="I26" s="235">
        <f>ROUND(I140*Содержание!$H$8*$I$4,0)</f>
        <v>108199</v>
      </c>
      <c r="J26" s="235">
        <f>ROUND(J140*Содержание!$H$8*$I$4,0)</f>
        <v>110139</v>
      </c>
      <c r="K26" s="235">
        <f>ROUND(K140*Содержание!$H$8*$I$4,0)</f>
        <v>119057</v>
      </c>
      <c r="L26" s="235">
        <f>ROUND(L140*Содержание!$H$8*$I$4,0)</f>
        <v>116344</v>
      </c>
      <c r="M26" s="235">
        <f>ROUND(M140*Содержание!$H$8*$I$4,0)</f>
        <v>120220</v>
      </c>
      <c r="N26" s="235">
        <f>ROUND(N140*Содержание!$H$8*$I$4,0)</f>
        <v>123712</v>
      </c>
      <c r="O26" s="235">
        <f>ROUND(O140*Содержание!$H$8*$I$4,0)</f>
        <v>135604</v>
      </c>
      <c r="P26" s="235">
        <f>ROUND(P140*Содержание!$H$8*$I$4,0)</f>
        <v>142715</v>
      </c>
      <c r="Q26" s="235">
        <f>ROUND(Q140*Содержание!$H$8*$I$4,0)</f>
        <v>144526</v>
      </c>
      <c r="R26" s="235">
        <f>ROUND(R140*Содержание!$H$8*$I$4,0)</f>
        <v>148015</v>
      </c>
      <c r="S26" s="235">
        <f>ROUND(S140*Содержание!$H$8*$I$4,0)</f>
        <v>157194</v>
      </c>
      <c r="T26" s="235">
        <f>ROUND(T140*Содержание!$H$8*$I$4,0)</f>
        <v>164045</v>
      </c>
      <c r="U26" s="235">
        <f>ROUND(U140*Содержание!$H$8*$I$4,0)</f>
        <v>163012</v>
      </c>
      <c r="V26" s="235">
        <f>ROUND(V140*Содержание!$H$8*$I$4,0)</f>
        <v>164947</v>
      </c>
      <c r="W26" s="235">
        <f>ROUND(W140*Содержание!$H$8*$I$4,0)</f>
        <v>169603</v>
      </c>
      <c r="X26" s="235">
        <f>ROUND(X140*Содержание!$H$8*$I$4,0)</f>
        <v>176454</v>
      </c>
      <c r="Y26" s="235">
        <f>ROUND(Y140*Содержание!$H$8*$I$4,0)</f>
        <v>177102</v>
      </c>
      <c r="Z26" s="235">
        <f>ROUND(Z140*Содержание!$H$8*$I$4,0)</f>
        <v>180979</v>
      </c>
      <c r="AA26" s="235">
        <f>ROUND(AA140*Содержание!$H$8*$I$4,0)</f>
        <v>186150</v>
      </c>
      <c r="AB26" s="235">
        <f>ROUND(AB140*Содержание!$H$8*$I$4,0)</f>
        <v>192223</v>
      </c>
      <c r="AC26" s="430">
        <f>ROUND(AC140*Содержание!$H$8*$I$4,0)</f>
        <v>199982</v>
      </c>
      <c r="AD26" s="430">
        <f>ROUND(AD140*Содержание!$H$8*$I$4,0)</f>
        <v>203470</v>
      </c>
      <c r="AE26" s="430">
        <f>ROUND(AE140*Содержание!$H$8*$I$4,0)</f>
        <v>216008</v>
      </c>
      <c r="AF26" s="430">
        <f>ROUND(AF140*Содержание!$H$8*$I$4,0)</f>
        <v>224799</v>
      </c>
      <c r="AG26" s="430">
        <f>ROUND(AG140*Содержание!$H$8*$I$4,0)</f>
        <v>231653</v>
      </c>
      <c r="AH26" s="430">
        <f>ROUND(AH140*Содержание!$H$8*$I$4,0)</f>
        <v>235660</v>
      </c>
      <c r="AI26" s="430">
        <f>ROUND(AI140*Содержание!$H$8*$I$4,0)</f>
        <v>242514</v>
      </c>
      <c r="AJ26" s="430">
        <f>ROUND(AJ140*Содержание!$H$8*$I$4,0)</f>
        <v>249103</v>
      </c>
    </row>
    <row r="27" spans="1:36" ht="16.5" customHeight="1">
      <c r="A27" s="180">
        <v>3250</v>
      </c>
      <c r="B27" s="175">
        <f>ROUND(B141*Содержание!$H$8*$I$4,0)</f>
        <v>90597</v>
      </c>
      <c r="C27" s="175">
        <f>ROUND(C141*Содержание!$H$8*$I$4,0)</f>
        <v>92551</v>
      </c>
      <c r="D27" s="175">
        <f>ROUND(D141*Содержание!$H$8*$I$4,0)</f>
        <v>97026</v>
      </c>
      <c r="E27" s="175">
        <f>ROUND(E141*Содержание!$H$8*$I$4,0)</f>
        <v>98702</v>
      </c>
      <c r="F27" s="175">
        <f>ROUND(F141*Содержание!$H$8*$I$4,0)</f>
        <v>99121</v>
      </c>
      <c r="G27" s="175">
        <f>ROUND(G141*Содержание!$H$8*$I$4,0)</f>
        <v>106812</v>
      </c>
      <c r="H27" s="175">
        <f>ROUND(H141*Содержание!$H$8*$I$4,0)</f>
        <v>114219</v>
      </c>
      <c r="I27" s="175">
        <f>ROUND(I141*Содержание!$H$8*$I$4,0)</f>
        <v>111446</v>
      </c>
      <c r="J27" s="175">
        <f>ROUND(J141*Содержание!$H$8*$I$4,0)</f>
        <v>113441</v>
      </c>
      <c r="K27" s="175">
        <f>ROUND(K141*Содержание!$H$8*$I$4,0)</f>
        <v>122630</v>
      </c>
      <c r="L27" s="175">
        <f>ROUND(L141*Содержание!$H$8*$I$4,0)</f>
        <v>119834</v>
      </c>
      <c r="M27" s="175">
        <f>ROUND(M141*Содержание!$H$8*$I$4,0)</f>
        <v>123828</v>
      </c>
      <c r="N27" s="175">
        <f>ROUND(N141*Содержание!$H$8*$I$4,0)</f>
        <v>127422</v>
      </c>
      <c r="O27" s="175">
        <f>ROUND(O141*Содержание!$H$8*$I$4,0)</f>
        <v>139674</v>
      </c>
      <c r="P27" s="175">
        <f>ROUND(P141*Содержание!$H$8*$I$4,0)</f>
        <v>146996</v>
      </c>
      <c r="Q27" s="175">
        <f>ROUND(Q141*Содержание!$H$8*$I$4,0)</f>
        <v>148859</v>
      </c>
      <c r="R27" s="175">
        <f>ROUND(R141*Содержание!$H$8*$I$4,0)</f>
        <v>152456</v>
      </c>
      <c r="S27" s="175">
        <f>ROUND(S141*Содержание!$H$8*$I$4,0)</f>
        <v>161911</v>
      </c>
      <c r="T27" s="175">
        <f>ROUND(T141*Содержание!$H$8*$I$4,0)</f>
        <v>168964</v>
      </c>
      <c r="U27" s="175">
        <f>ROUND(U141*Содержание!$H$8*$I$4,0)</f>
        <v>167899</v>
      </c>
      <c r="V27" s="175">
        <f>ROUND(V141*Содержание!$H$8*$I$4,0)</f>
        <v>169895</v>
      </c>
      <c r="W27" s="175">
        <f>ROUND(W141*Содержание!$H$8*$I$4,0)</f>
        <v>174691</v>
      </c>
      <c r="X27" s="175">
        <f>ROUND(X141*Содержание!$H$8*$I$4,0)</f>
        <v>181748</v>
      </c>
      <c r="Y27" s="175">
        <f>ROUND(Y141*Содержание!$H$8*$I$4,0)</f>
        <v>182414</v>
      </c>
      <c r="Z27" s="175">
        <f>ROUND(Z141*Содержание!$H$8*$I$4,0)</f>
        <v>186408</v>
      </c>
      <c r="AA27" s="175">
        <f>ROUND(AA141*Содержание!$H$8*$I$4,0)</f>
        <v>191732</v>
      </c>
      <c r="AB27" s="175">
        <f>ROUND(AB141*Содержание!$H$8*$I$4,0)</f>
        <v>197991</v>
      </c>
      <c r="AC27" s="429">
        <f>ROUND(AC141*Содержание!$H$8*$I$4,0)</f>
        <v>205981</v>
      </c>
      <c r="AD27" s="429">
        <f>ROUND(AD141*Содержание!$H$8*$I$4,0)</f>
        <v>209576</v>
      </c>
      <c r="AE27" s="429">
        <f>ROUND(AE141*Содержание!$H$8*$I$4,0)</f>
        <v>222489</v>
      </c>
      <c r="AF27" s="429">
        <f>ROUND(AF141*Содержание!$H$8*$I$4,0)</f>
        <v>231543</v>
      </c>
      <c r="AG27" s="429">
        <f>ROUND(AG141*Содержание!$H$8*$I$4,0)</f>
        <v>238603</v>
      </c>
      <c r="AH27" s="429">
        <f>ROUND(AH141*Содержание!$H$8*$I$4,0)</f>
        <v>242730</v>
      </c>
      <c r="AI27" s="429">
        <f>ROUND(AI141*Содержание!$H$8*$I$4,0)</f>
        <v>249788</v>
      </c>
      <c r="AJ27" s="429">
        <f>ROUND(AJ141*Содержание!$H$8*$I$4,0)</f>
        <v>256576</v>
      </c>
    </row>
    <row r="28" spans="1:36" ht="3" customHeight="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31"/>
      <c r="AD28" s="431"/>
      <c r="AE28" s="431"/>
      <c r="AF28" s="431"/>
      <c r="AG28" s="431"/>
      <c r="AH28" s="431"/>
      <c r="AI28" s="431"/>
      <c r="AJ28" s="431"/>
    </row>
    <row r="29" spans="1:36" ht="13.5" customHeight="1">
      <c r="A29" s="50"/>
      <c r="B29" s="181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</row>
    <row r="30" spans="1:36" ht="13.5" customHeight="1">
      <c r="A30" s="255"/>
      <c r="B30" s="181" t="s">
        <v>566</v>
      </c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</row>
    <row r="31" spans="1:36" ht="15.75" thickBot="1">
      <c r="A31" s="263" t="s">
        <v>674</v>
      </c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B31" s="165"/>
      <c r="AC31" s="165"/>
      <c r="AD31" s="165"/>
      <c r="AE31" s="165"/>
      <c r="AF31" s="165"/>
      <c r="AG31" s="165"/>
      <c r="AH31" s="165"/>
      <c r="AI31" s="165"/>
      <c r="AJ31" s="447" t="s">
        <v>925</v>
      </c>
    </row>
    <row r="32" spans="1:36">
      <c r="A32" s="38" t="s">
        <v>111</v>
      </c>
      <c r="B32" s="40">
        <v>1750</v>
      </c>
      <c r="C32" s="40">
        <v>1875</v>
      </c>
      <c r="D32" s="40">
        <v>2000</v>
      </c>
      <c r="E32" s="40">
        <v>2125</v>
      </c>
      <c r="F32" s="40">
        <v>2250</v>
      </c>
      <c r="G32" s="40">
        <v>2375</v>
      </c>
      <c r="H32" s="40">
        <v>2500</v>
      </c>
      <c r="I32" s="40">
        <v>2625</v>
      </c>
      <c r="J32" s="40">
        <v>2750</v>
      </c>
      <c r="K32" s="40">
        <v>2875</v>
      </c>
      <c r="L32" s="40">
        <v>3000</v>
      </c>
      <c r="M32" s="40">
        <v>3125</v>
      </c>
      <c r="N32" s="40">
        <v>3250</v>
      </c>
      <c r="O32" s="40">
        <v>3375</v>
      </c>
      <c r="P32" s="40">
        <v>3500</v>
      </c>
      <c r="Q32" s="40">
        <v>3625</v>
      </c>
      <c r="R32" s="40">
        <v>3750</v>
      </c>
      <c r="S32" s="40">
        <v>3875</v>
      </c>
      <c r="T32" s="40">
        <v>4000</v>
      </c>
      <c r="U32" s="40">
        <v>4125</v>
      </c>
      <c r="V32" s="40">
        <v>4250</v>
      </c>
      <c r="W32" s="40">
        <v>4375</v>
      </c>
      <c r="X32" s="40">
        <v>4500</v>
      </c>
      <c r="Y32" s="40">
        <v>4625</v>
      </c>
      <c r="Z32" s="40">
        <v>4750</v>
      </c>
      <c r="AA32" s="40">
        <v>4875</v>
      </c>
      <c r="AB32" s="40">
        <v>5000</v>
      </c>
      <c r="AC32" s="432">
        <v>5125</v>
      </c>
      <c r="AD32" s="432">
        <v>5250</v>
      </c>
      <c r="AE32" s="432">
        <v>5375</v>
      </c>
      <c r="AF32" s="432">
        <v>5500</v>
      </c>
      <c r="AG32" s="432">
        <v>5625</v>
      </c>
      <c r="AH32" s="432">
        <v>5750</v>
      </c>
      <c r="AI32" s="432">
        <v>5875</v>
      </c>
      <c r="AJ32" s="432">
        <v>6000</v>
      </c>
    </row>
    <row r="33" spans="1:36">
      <c r="A33" s="39">
        <v>1750</v>
      </c>
      <c r="B33" s="168">
        <f>ROUND(AM129*Содержание!$H$8*$I$4,0)</f>
        <v>60054</v>
      </c>
      <c r="C33" s="168">
        <f>ROUND(AN129*Содержание!$H$8*$I$4,0)</f>
        <v>61434</v>
      </c>
      <c r="D33" s="168">
        <f>ROUND(AO129*Содержание!$H$8*$I$4,0)</f>
        <v>62677</v>
      </c>
      <c r="E33" s="168">
        <f>ROUND(AP129*Содержание!$H$8*$I$4,0)</f>
        <v>64886</v>
      </c>
      <c r="F33" s="168">
        <f>ROUND(AQ129*Содержание!$H$8*$I$4,0)</f>
        <v>67233</v>
      </c>
      <c r="G33" s="168">
        <f>ROUND(AR129*Содержание!$H$8*$I$4,0)</f>
        <v>72481</v>
      </c>
      <c r="H33" s="168">
        <f>ROUND(AS129*Содержание!$H$8*$I$4,0)</f>
        <v>74272</v>
      </c>
      <c r="I33" s="168">
        <f>ROUND(AT129*Содержание!$H$8*$I$4,0)</f>
        <v>76207</v>
      </c>
      <c r="J33" s="168">
        <f>ROUND(AU129*Содержание!$H$8*$I$4,0)</f>
        <v>78276</v>
      </c>
      <c r="K33" s="168">
        <f>ROUND(AV129*Содержание!$H$8*$I$4,0)</f>
        <v>77312</v>
      </c>
      <c r="L33" s="168">
        <f>ROUND(AW129*Содержание!$H$8*$I$4,0)</f>
        <v>78417</v>
      </c>
      <c r="M33" s="168">
        <f>ROUND(AX129*Содержание!$H$8*$I$4,0)</f>
        <v>82973</v>
      </c>
      <c r="N33" s="168">
        <f>ROUND(AY129*Содержание!$H$8*$I$4,0)</f>
        <v>89873</v>
      </c>
      <c r="O33" s="168">
        <f>ROUND(AZ129*Содержание!$H$8*$I$4,0)</f>
        <v>96499</v>
      </c>
      <c r="P33" s="168">
        <f>ROUND(BA129*Содержание!$H$8*$I$4,0)</f>
        <v>103266</v>
      </c>
      <c r="Q33" s="168">
        <f>ROUND(BB129*Содержание!$H$8*$I$4,0)</f>
        <v>108099</v>
      </c>
      <c r="R33" s="168">
        <f>ROUND(BC129*Содержание!$H$8*$I$4,0)</f>
        <v>106163</v>
      </c>
      <c r="S33" s="168">
        <f>ROUND(BD129*Содержание!$H$8*$I$4,0)</f>
        <v>110721</v>
      </c>
      <c r="T33" s="168">
        <f>ROUND(BE129*Содержание!$H$8*$I$4,0)</f>
        <v>117622</v>
      </c>
      <c r="U33" s="168">
        <f>ROUND(BF129*Содержание!$H$8*$I$4,0)</f>
        <v>120106</v>
      </c>
      <c r="V33" s="168">
        <f>ROUND(BG129*Содержание!$H$8*$I$4,0)</f>
        <v>117897</v>
      </c>
      <c r="W33" s="168">
        <f>ROUND(BH129*Содержание!$H$8*$I$4,0)</f>
        <v>123975</v>
      </c>
      <c r="X33" s="168">
        <f>ROUND(BI129*Содержание!$H$8*$I$4,0)</f>
        <v>130325</v>
      </c>
      <c r="Y33" s="168">
        <f>ROUND(BJ129*Содержание!$H$8*$I$4,0)</f>
        <v>132255</v>
      </c>
      <c r="Z33" s="168">
        <f>ROUND(BK129*Содержание!$H$8*$I$4,0)</f>
        <v>129630</v>
      </c>
      <c r="AA33" s="168">
        <f>ROUND(BL129*Содержание!$H$8*$I$4,0)</f>
        <v>135986</v>
      </c>
      <c r="AB33" s="168">
        <f>ROUND(BM129*Содержание!$H$8*$I$4,0)</f>
        <v>141781</v>
      </c>
      <c r="AC33" s="433">
        <f>ROUND(BN129*Содержание!$H$8*$I$4,0)</f>
        <v>144820</v>
      </c>
      <c r="AD33" s="433">
        <f>ROUND(BO129*Содержание!$H$8*$I$4,0)</f>
        <v>144820</v>
      </c>
      <c r="AE33" s="433">
        <f>ROUND(BP129*Содержание!$H$8*$I$4,0)</f>
        <v>147857</v>
      </c>
      <c r="AF33" s="433">
        <f>ROUND(BQ129*Содержание!$H$8*$I$4,0)</f>
        <v>157107</v>
      </c>
      <c r="AG33" s="433">
        <f>ROUND(BR129*Содержание!$H$8*$I$4,0)</f>
        <v>166634</v>
      </c>
      <c r="AH33" s="433">
        <f>ROUND(BS129*Содержание!$H$8*$I$4,0)</f>
        <v>164976</v>
      </c>
      <c r="AI33" s="433">
        <f>ROUND(BT129*Содержание!$H$8*$I$4,0)</f>
        <v>168013</v>
      </c>
      <c r="AJ33" s="433">
        <f>ROUND(BU129*Содержание!$H$8*$I$4,0)</f>
        <v>176159</v>
      </c>
    </row>
    <row r="34" spans="1:36">
      <c r="A34" s="39">
        <v>1875</v>
      </c>
      <c r="B34" s="168">
        <f>ROUND(AM130*Содержание!$H$8*$I$4,0)</f>
        <v>61987</v>
      </c>
      <c r="C34" s="168">
        <f>ROUND(AN130*Содержание!$H$8*$I$4,0)</f>
        <v>63093</v>
      </c>
      <c r="D34" s="168">
        <f>ROUND(AO130*Содержание!$H$8*$I$4,0)</f>
        <v>67552</v>
      </c>
      <c r="E34" s="168">
        <f>ROUND(AP130*Содержание!$H$8*$I$4,0)</f>
        <v>70304</v>
      </c>
      <c r="F34" s="168">
        <f>ROUND(AQ130*Содержание!$H$8*$I$4,0)</f>
        <v>72480</v>
      </c>
      <c r="G34" s="168">
        <f>ROUND(AR130*Содержание!$H$8*$I$4,0)</f>
        <v>76393</v>
      </c>
      <c r="H34" s="168">
        <f>ROUND(AS130*Содержание!$H$8*$I$4,0)</f>
        <v>78133</v>
      </c>
      <c r="I34" s="168">
        <f>ROUND(AT130*Содержание!$H$8*$I$4,0)</f>
        <v>82049</v>
      </c>
      <c r="J34" s="168">
        <f>ROUND(AU130*Содержание!$H$8*$I$4,0)</f>
        <v>82336</v>
      </c>
      <c r="K34" s="168">
        <f>ROUND(AV130*Содержание!$H$8*$I$4,0)</f>
        <v>84510</v>
      </c>
      <c r="L34" s="168">
        <f>ROUND(AW130*Содержание!$H$8*$I$4,0)</f>
        <v>84078</v>
      </c>
      <c r="M34" s="168">
        <f>ROUND(AX130*Содержание!$H$8*$I$4,0)</f>
        <v>89002</v>
      </c>
      <c r="N34" s="168">
        <f>ROUND(AY130*Содержание!$H$8*$I$4,0)</f>
        <v>96110</v>
      </c>
      <c r="O34" s="168">
        <f>ROUND(AZ130*Содержание!$H$8*$I$4,0)</f>
        <v>103357</v>
      </c>
      <c r="P34" s="168">
        <f>ROUND(BA130*Содержание!$H$8*$I$4,0)</f>
        <v>110603</v>
      </c>
      <c r="Q34" s="168">
        <f>ROUND(BB130*Содержание!$H$8*$I$4,0)</f>
        <v>109893</v>
      </c>
      <c r="R34" s="168">
        <f>ROUND(BC130*Содержание!$H$8*$I$4,0)</f>
        <v>107960</v>
      </c>
      <c r="S34" s="168">
        <f>ROUND(BD130*Содержание!$H$8*$I$4,0)</f>
        <v>112516</v>
      </c>
      <c r="T34" s="168">
        <f>ROUND(BE130*Содержание!$H$8*$I$4,0)</f>
        <v>119556</v>
      </c>
      <c r="U34" s="168">
        <f>ROUND(BF130*Содержание!$H$8*$I$4,0)</f>
        <v>122042</v>
      </c>
      <c r="V34" s="168">
        <f>ROUND(BG130*Содержание!$H$8*$I$4,0)</f>
        <v>119835</v>
      </c>
      <c r="W34" s="168">
        <f>ROUND(BH130*Содержание!$H$8*$I$4,0)</f>
        <v>125771</v>
      </c>
      <c r="X34" s="168">
        <f>ROUND(BI130*Содержание!$H$8*$I$4,0)</f>
        <v>131984</v>
      </c>
      <c r="Y34" s="168">
        <f>ROUND(BJ130*Содержание!$H$8*$I$4,0)</f>
        <v>134189</v>
      </c>
      <c r="Z34" s="168">
        <f>ROUND(BK130*Содержание!$H$8*$I$4,0)</f>
        <v>131292</v>
      </c>
      <c r="AA34" s="168">
        <f>ROUND(BL130*Содержание!$H$8*$I$4,0)</f>
        <v>137505</v>
      </c>
      <c r="AB34" s="168">
        <f>ROUND(BM130*Содержание!$H$8*$I$4,0)</f>
        <v>143718</v>
      </c>
      <c r="AC34" s="433">
        <f>ROUND(BN130*Содержание!$H$8*$I$4,0)</f>
        <v>146612</v>
      </c>
      <c r="AD34" s="433">
        <f>ROUND(BO130*Содержание!$H$8*$I$4,0)</f>
        <v>146612</v>
      </c>
      <c r="AE34" s="433">
        <f>ROUND(BP130*Содержание!$H$8*$I$4,0)</f>
        <v>149516</v>
      </c>
      <c r="AF34" s="433">
        <f>ROUND(BQ130*Содержание!$H$8*$I$4,0)</f>
        <v>158762</v>
      </c>
      <c r="AG34" s="433">
        <f>ROUND(BR130*Содержание!$H$8*$I$4,0)</f>
        <v>168428</v>
      </c>
      <c r="AH34" s="433">
        <f>ROUND(BS130*Содержание!$H$8*$I$4,0)</f>
        <v>166634</v>
      </c>
      <c r="AI34" s="433">
        <f>ROUND(BT130*Содержание!$H$8*$I$4,0)</f>
        <v>169669</v>
      </c>
      <c r="AJ34" s="433">
        <f>ROUND(BU130*Содержание!$H$8*$I$4,0)</f>
        <v>177817</v>
      </c>
    </row>
    <row r="35" spans="1:36">
      <c r="A35" s="39">
        <v>2000</v>
      </c>
      <c r="B35" s="168">
        <f>ROUND(AM131*Содержание!$H$8*$I$4,0)</f>
        <v>63781</v>
      </c>
      <c r="C35" s="168">
        <f>ROUND(AN131*Содержание!$H$8*$I$4,0)</f>
        <v>68132</v>
      </c>
      <c r="D35" s="168">
        <f>ROUND(AO131*Содержание!$H$8*$I$4,0)</f>
        <v>71755</v>
      </c>
      <c r="E35" s="176">
        <f>ROUND(IF($H$6=TRUE,AP131*Содержание!$H$8*$I$4*(1+'4 Доп.опции'!$U$44),AP131*Содержание!$H$8*$I$4),0)</f>
        <v>71491</v>
      </c>
      <c r="F35" s="176">
        <f>ROUND(IF($H$6=TRUE,AQ131*Содержание!$H$8*$I$4*(1+'4 Доп.опции'!$U$44),AQ131*Содержание!$H$8*$I$4),0)</f>
        <v>72488</v>
      </c>
      <c r="G35" s="176">
        <f>ROUND(IF($H$6=TRUE,AR131*Содержание!$H$8*$I$4*(1+'4 Доп.опции'!$U$44),AR131*Содержание!$H$8*$I$4),0)</f>
        <v>69069</v>
      </c>
      <c r="H35" s="176">
        <f>ROUND(IF($H$6=TRUE,AS131*Содержание!$H$8*$I$4*(1+'4 Доп.опции'!$U$44),AS131*Содержание!$H$8*$I$4),0)</f>
        <v>73767</v>
      </c>
      <c r="I35" s="176">
        <f>ROUND(IF($H$6=TRUE,AT131*Содержание!$H$8*$I$4*(1+'4 Доп.опции'!$U$44),AT131*Содержание!$H$8*$I$4),0)</f>
        <v>76761</v>
      </c>
      <c r="J35" s="176">
        <f>ROUND(IF($H$6=TRUE,AU131*Содержание!$H$8*$I$4*(1+'4 Доп.опции'!$U$44),AU131*Содержание!$H$8*$I$4),0)</f>
        <v>80890</v>
      </c>
      <c r="K35" s="176">
        <f>ROUND(IF($H$6=TRUE,AV131*Содержание!$H$8*$I$4*(1+'4 Доп.опции'!$U$44),AV131*Содержание!$H$8*$I$4),0)</f>
        <v>88723</v>
      </c>
      <c r="L35" s="176">
        <f>ROUND(IF($H$6=TRUE,AW131*Содержание!$H$8*$I$4*(1+'4 Доп.опции'!$U$44),AW131*Содержание!$H$8*$I$4),0)</f>
        <v>93849</v>
      </c>
      <c r="M35" s="176">
        <f>ROUND(IF($H$6=TRUE,AX131*Содержание!$H$8*$I$4*(1+'4 Доп.опции'!$U$44),AX131*Содержание!$H$8*$I$4),0)</f>
        <v>95560</v>
      </c>
      <c r="N35" s="176">
        <f>ROUND(IF($H$6=TRUE,AY131*Содержание!$H$8*$I$4*(1+'4 Доп.опции'!$U$44),AY131*Содержание!$H$8*$I$4),0)</f>
        <v>96983</v>
      </c>
      <c r="O35" s="176">
        <f>ROUND(IF($H$6=TRUE,AZ131*Содержание!$H$8*$I$4*(1+'4 Доп.опции'!$U$44),AZ131*Содержание!$H$8*$I$4),0)</f>
        <v>102681</v>
      </c>
      <c r="P35" s="176">
        <f>ROUND(IF($H$6=TRUE,BA131*Содержание!$H$8*$I$4*(1+'4 Доп.опции'!$U$44),BA131*Содержание!$H$8*$I$4),0)</f>
        <v>108089</v>
      </c>
      <c r="Q35" s="168">
        <f>ROUND(BB131*Содержание!$H$8*$I$4,0)</f>
        <v>111684</v>
      </c>
      <c r="R35" s="168">
        <f>ROUND(BC131*Содержание!$H$8*$I$4,0)</f>
        <v>112791</v>
      </c>
      <c r="S35" s="168">
        <f>ROUND(BD131*Содержание!$H$8*$I$4,0)</f>
        <v>117622</v>
      </c>
      <c r="T35" s="168">
        <f>ROUND(BE131*Содержание!$H$8*$I$4,0)</f>
        <v>121212</v>
      </c>
      <c r="U35" s="168">
        <f>ROUND(BF131*Содержание!$H$8*$I$4,0)</f>
        <v>124941</v>
      </c>
      <c r="V35" s="168">
        <f>ROUND(BG131*Содержание!$H$8*$I$4,0)</f>
        <v>123975</v>
      </c>
      <c r="W35" s="168">
        <f>ROUND(BH131*Содержание!$H$8*$I$4,0)</f>
        <v>131292</v>
      </c>
      <c r="X35" s="168">
        <f>ROUND(BI131*Содержание!$H$8*$I$4,0)</f>
        <v>133774</v>
      </c>
      <c r="Y35" s="168">
        <f>ROUND(BJ131*Содержание!$H$8*$I$4,0)</f>
        <v>137366</v>
      </c>
      <c r="Z35" s="168">
        <f>ROUND(BK131*Содержание!$H$8*$I$4,0)</f>
        <v>136950</v>
      </c>
      <c r="AA35" s="168">
        <f>ROUND(BL131*Содержание!$H$8*$I$4,0)</f>
        <v>143854</v>
      </c>
      <c r="AB35" s="168">
        <f>ROUND(BM131*Содержание!$H$8*$I$4,0)</f>
        <v>145236</v>
      </c>
      <c r="AC35" s="433">
        <f>ROUND(BN131*Содержание!$H$8*$I$4,0)</f>
        <v>149927</v>
      </c>
      <c r="AD35" s="433">
        <f>ROUND(BO131*Содержание!$H$8*$I$4,0)</f>
        <v>152966</v>
      </c>
      <c r="AE35" s="433">
        <f>ROUND(BP131*Содержание!$H$8*$I$4,0)</f>
        <v>155865</v>
      </c>
      <c r="AF35" s="433">
        <f>ROUND(BQ131*Содержание!$H$8*$I$4,0)</f>
        <v>158349</v>
      </c>
      <c r="AG35" s="433">
        <f>ROUND(BR131*Содержание!$H$8*$I$4,0)</f>
        <v>165116</v>
      </c>
      <c r="AH35" s="433">
        <f>ROUND(BS131*Содержание!$H$8*$I$4,0)</f>
        <v>168288</v>
      </c>
      <c r="AI35" s="433">
        <f>ROUND(BT131*Содержание!$H$8*$I$4,0)</f>
        <v>176709</v>
      </c>
      <c r="AJ35" s="433">
        <f>ROUND(BU131*Содержание!$H$8*$I$4,0)</f>
        <v>170775</v>
      </c>
    </row>
    <row r="36" spans="1:36">
      <c r="A36" s="39">
        <v>2125</v>
      </c>
      <c r="B36" s="168">
        <f>ROUND(AM132*Содержание!$H$8*$I$4,0)</f>
        <v>69870</v>
      </c>
      <c r="C36" s="168">
        <f>ROUND(AN132*Содержание!$H$8*$I$4,0)</f>
        <v>71032</v>
      </c>
      <c r="D36" s="176">
        <f>ROUND(IF($H$6=TRUE,AO132*Содержание!$H$8*$I$4*(1+'4 Доп.опции'!$U$44),AO132*Содержание!$H$8*$I$4),0)</f>
        <v>71206</v>
      </c>
      <c r="E36" s="176">
        <f>ROUND(IF($H$6=TRUE,AP132*Содержание!$H$8*$I$4*(1+'4 Доп.опции'!$U$44),AP132*Содержание!$H$8*$I$4),0)</f>
        <v>71775</v>
      </c>
      <c r="F36" s="176">
        <f>ROUND(IF($H$6=TRUE,AQ132*Содержание!$H$8*$I$4*(1+'4 Доп.опции'!$U$44),AQ132*Содержание!$H$8*$I$4),0)</f>
        <v>73342</v>
      </c>
      <c r="G36" s="176">
        <f>ROUND(IF($H$6=TRUE,AR132*Содержание!$H$8*$I$4*(1+'4 Доп.опции'!$U$44),AR132*Содержание!$H$8*$I$4),0)</f>
        <v>69924</v>
      </c>
      <c r="H36" s="176">
        <f>ROUND(IF($H$6=TRUE,AS132*Содержание!$H$8*$I$4*(1+'4 Доп.опции'!$U$44),AS132*Содержание!$H$8*$I$4),0)</f>
        <v>74055</v>
      </c>
      <c r="I36" s="176">
        <f>ROUND(IF($H$6=TRUE,AT132*Содержание!$H$8*$I$4*(1+'4 Доп.опции'!$U$44),AT132*Содержание!$H$8*$I$4),0)</f>
        <v>77188</v>
      </c>
      <c r="J36" s="176">
        <f>ROUND(IF($H$6=TRUE,AU132*Содержание!$H$8*$I$4*(1+'4 Доп.опции'!$U$44),AU132*Содержание!$H$8*$I$4),0)</f>
        <v>81460</v>
      </c>
      <c r="K36" s="176">
        <f>ROUND(IF($H$6=TRUE,AV132*Содержание!$H$8*$I$4*(1+'4 Доп.опции'!$U$44),AV132*Содержание!$H$8*$I$4),0)</f>
        <v>86160</v>
      </c>
      <c r="L36" s="176">
        <f>ROUND(IF($H$6=TRUE,AW132*Содержание!$H$8*$I$4*(1+'4 Доп.опции'!$U$44),AW132*Содержание!$H$8*$I$4),0)</f>
        <v>90575</v>
      </c>
      <c r="M36" s="176">
        <f>ROUND(IF($H$6=TRUE,AX132*Содержание!$H$8*$I$4*(1+'4 Доп.опции'!$U$44),AX132*Содержание!$H$8*$I$4),0)</f>
        <v>95273</v>
      </c>
      <c r="N36" s="176">
        <f>ROUND(IF($H$6=TRUE,AY132*Содержание!$H$8*$I$4*(1+'4 Доп.опции'!$U$44),AY132*Содержание!$H$8*$I$4),0)</f>
        <v>96983</v>
      </c>
      <c r="O36" s="176">
        <f>ROUND(IF($H$6=TRUE,AZ132*Содержание!$H$8*$I$4*(1+'4 Доп.опции'!$U$44),AZ132*Содержание!$H$8*$I$4),0)</f>
        <v>96695</v>
      </c>
      <c r="P36" s="176">
        <f>ROUND(IF($H$6=TRUE,BA132*Содержание!$H$8*$I$4*(1+'4 Доп.опции'!$U$44),BA132*Содержание!$H$8*$I$4),0)</f>
        <v>101542</v>
      </c>
      <c r="Q36" s="168">
        <f>ROUND(BB132*Содержание!$H$8*$I$4,0)</f>
        <v>109754</v>
      </c>
      <c r="R36" s="168">
        <f>ROUND(BC132*Содержание!$H$8*$I$4,0)</f>
        <v>111548</v>
      </c>
      <c r="S36" s="168">
        <f>ROUND(BD132*Содержание!$H$8*$I$4,0)</f>
        <v>112654</v>
      </c>
      <c r="T36" s="168">
        <f>ROUND(BE132*Содержание!$H$8*$I$4,0)</f>
        <v>116243</v>
      </c>
      <c r="U36" s="168">
        <f>ROUND(BF132*Содержание!$H$8*$I$4,0)</f>
        <v>122456</v>
      </c>
      <c r="V36" s="168">
        <f>ROUND(BG132*Содержание!$H$8*$I$4,0)</f>
        <v>123836</v>
      </c>
      <c r="W36" s="168">
        <f>ROUND(BH132*Содержание!$H$8*$I$4,0)</f>
        <v>123975</v>
      </c>
      <c r="X36" s="168">
        <f>ROUND(BI132*Содержание!$H$8*$I$4,0)</f>
        <v>127978</v>
      </c>
      <c r="Y36" s="168">
        <f>ROUND(BJ132*Содержание!$H$8*$I$4,0)</f>
        <v>135846</v>
      </c>
      <c r="Z36" s="168">
        <f>ROUND(BK132*Содержание!$H$8*$I$4,0)</f>
        <v>138331</v>
      </c>
      <c r="AA36" s="168">
        <f>ROUND(BL132*Содержание!$H$8*$I$4,0)</f>
        <v>139297</v>
      </c>
      <c r="AB36" s="168">
        <f>ROUND(BM132*Содержание!$H$8*$I$4,0)</f>
        <v>141508</v>
      </c>
      <c r="AC36" s="433">
        <f>ROUND(BN132*Содержание!$H$8*$I$4,0)</f>
        <v>144266</v>
      </c>
      <c r="AD36" s="433">
        <f>ROUND(BO132*Содержание!$H$8*$I$4,0)</f>
        <v>150340</v>
      </c>
      <c r="AE36" s="433">
        <f>ROUND(BP132*Содержание!$H$8*$I$4,0)</f>
        <v>161111</v>
      </c>
      <c r="AF36" s="433">
        <f>ROUND(BQ132*Содержание!$H$8*$I$4,0)</f>
        <v>149793</v>
      </c>
      <c r="AG36" s="433">
        <f>ROUND(BR132*Содержание!$H$8*$I$4,0)</f>
        <v>158901</v>
      </c>
      <c r="AH36" s="433">
        <f>ROUND(BS132*Содержание!$H$8*$I$4,0)</f>
        <v>165116</v>
      </c>
      <c r="AI36" s="433">
        <f>ROUND(BT132*Содержание!$H$8*$I$4,0)</f>
        <v>184443</v>
      </c>
      <c r="AJ36" s="433">
        <f>ROUND(BU132*Содержание!$H$8*$I$4,0)</f>
        <v>162766</v>
      </c>
    </row>
    <row r="37" spans="1:36">
      <c r="A37" s="39">
        <v>2250</v>
      </c>
      <c r="B37" s="168">
        <f>ROUND(AM133*Содержание!$H$8*$I$4,0)</f>
        <v>72192</v>
      </c>
      <c r="C37" s="176">
        <f>ROUND(IF($H$6=TRUE,AN133*Содержание!$H$8*$I$4*(1+'4 Доп.опции'!$U$44),AN133*Содержание!$H$8*$I$4),0)</f>
        <v>72488</v>
      </c>
      <c r="D37" s="176">
        <f>ROUND(IF($H$6=TRUE,AO133*Содержание!$H$8*$I$4*(1+'4 Доп.опции'!$U$44),AO133*Содержание!$H$8*$I$4),0)</f>
        <v>72488</v>
      </c>
      <c r="E37" s="176">
        <f>ROUND(IF($H$6=TRUE,AP133*Содержание!$H$8*$I$4*(1+'4 Доп.опции'!$U$44),AP133*Содержание!$H$8*$I$4),0)</f>
        <v>72488</v>
      </c>
      <c r="F37" s="176">
        <f>ROUND(IF($H$6=TRUE,AQ133*Содержание!$H$8*$I$4*(1+'4 Доп.опции'!$U$44),AQ133*Содержание!$H$8*$I$4),0)</f>
        <v>73913</v>
      </c>
      <c r="G37" s="176">
        <f>ROUND(IF($H$6=TRUE,AR133*Содержание!$H$8*$I$4*(1+'4 Доп.опции'!$U$44),AR133*Содержание!$H$8*$I$4),0)</f>
        <v>71350</v>
      </c>
      <c r="H37" s="176">
        <f>ROUND(IF($H$6=TRUE,AS133*Содержание!$H$8*$I$4*(1+'4 Доп.опции'!$U$44),AS133*Содержание!$H$8*$I$4),0)</f>
        <v>74055</v>
      </c>
      <c r="I37" s="176">
        <f>ROUND(IF($H$6=TRUE,AT133*Содержание!$H$8*$I$4*(1+'4 Доп.опции'!$U$44),AT133*Содержание!$H$8*$I$4),0)</f>
        <v>76902</v>
      </c>
      <c r="J37" s="176">
        <f>ROUND(IF($H$6=TRUE,AU133*Содержание!$H$8*$I$4*(1+'4 Доп.опции'!$U$44),AU133*Содержание!$H$8*$I$4),0)</f>
        <v>81886</v>
      </c>
      <c r="K37" s="176">
        <f>ROUND(IF($H$6=TRUE,AV133*Содержание!$H$8*$I$4*(1+'4 Доп.опции'!$U$44),AV133*Содержание!$H$8*$I$4),0)</f>
        <v>85017</v>
      </c>
      <c r="L37" s="176">
        <f>ROUND(IF($H$6=TRUE,AW133*Содержание!$H$8*$I$4*(1+'4 Доп.опции'!$U$44),AW133*Содержание!$H$8*$I$4),0)</f>
        <v>89720</v>
      </c>
      <c r="M37" s="176">
        <f>ROUND(IF($H$6=TRUE,AX133*Содержание!$H$8*$I$4*(1+'4 Доп.опции'!$U$44),AX133*Содержание!$H$8*$I$4),0)</f>
        <v>94275</v>
      </c>
      <c r="N37" s="176">
        <f>ROUND(IF($H$6=TRUE,AY133*Содержание!$H$8*$I$4*(1+'4 Доп.опции'!$U$44),AY133*Содержание!$H$8*$I$4),0)</f>
        <v>99117</v>
      </c>
      <c r="O37" s="176">
        <f>ROUND(IF($H$6=TRUE,AZ133*Содержание!$H$8*$I$4*(1+'4 Доп.опции'!$U$44),AZ133*Содержание!$H$8*$I$4),0)</f>
        <v>96695</v>
      </c>
      <c r="P37" s="176">
        <f>ROUND(IF($H$6=TRUE,BA133*Содержание!$H$8*$I$4*(1+'4 Доп.опции'!$U$44),BA133*Содержание!$H$8*$I$4),0)</f>
        <v>103216</v>
      </c>
      <c r="Q37" s="168">
        <f>ROUND(BB133*Содержание!$H$8*$I$4,0)</f>
        <v>108788</v>
      </c>
      <c r="R37" s="168">
        <f>ROUND(BC133*Содержание!$H$8*$I$4,0)</f>
        <v>111684</v>
      </c>
      <c r="S37" s="168">
        <f>ROUND(BD133*Содержание!$H$8*$I$4,0)</f>
        <v>109341</v>
      </c>
      <c r="T37" s="168">
        <f>ROUND(BE133*Содержание!$H$8*$I$4,0)</f>
        <v>113896</v>
      </c>
      <c r="U37" s="168">
        <f>ROUND(BF133*Содержание!$H$8*$I$4,0)</f>
        <v>116934</v>
      </c>
      <c r="V37" s="168">
        <f>ROUND(BG133*Содержание!$H$8*$I$4,0)</f>
        <v>122320</v>
      </c>
      <c r="W37" s="168">
        <f>ROUND(BH133*Содержание!$H$8*$I$4,0)</f>
        <v>120522</v>
      </c>
      <c r="X37" s="168">
        <f>ROUND(BI133*Содержание!$H$8*$I$4,0)</f>
        <v>125216</v>
      </c>
      <c r="Y37" s="168">
        <f>ROUND(BJ133*Содержание!$H$8*$I$4,0)</f>
        <v>131984</v>
      </c>
      <c r="Z37" s="168">
        <f>ROUND(BK133*Содержание!$H$8*$I$4,0)</f>
        <v>137366</v>
      </c>
      <c r="AA37" s="168">
        <f>ROUND(BL133*Содержание!$H$8*$I$4,0)</f>
        <v>134878</v>
      </c>
      <c r="AB37" s="168">
        <f>ROUND(BM133*Содержание!$H$8*$I$4,0)</f>
        <v>138609</v>
      </c>
      <c r="AC37" s="433">
        <f>ROUND(BN133*Содержание!$H$8*$I$4,0)</f>
        <v>142196</v>
      </c>
      <c r="AD37" s="433">
        <f>ROUND(BO133*Содержание!$H$8*$I$4,0)</f>
        <v>152276</v>
      </c>
      <c r="AE37" s="433">
        <f>ROUND(BP133*Содержание!$H$8*$I$4,0)</f>
        <v>164288</v>
      </c>
      <c r="AF37" s="433">
        <f>ROUND(BQ133*Содержание!$H$8*$I$4,0)</f>
        <v>150205</v>
      </c>
      <c r="AG37" s="433">
        <f>ROUND(BR133*Содержание!$H$8*$I$4,0)</f>
        <v>156831</v>
      </c>
      <c r="AH37" s="433">
        <f>ROUND(BS133*Содержание!$H$8*$I$4,0)</f>
        <v>167463</v>
      </c>
      <c r="AI37" s="433">
        <f>ROUND(BT133*Содержание!$H$8*$I$4,0)</f>
        <v>187894</v>
      </c>
      <c r="AJ37" s="433">
        <f>ROUND(BU133*Содержание!$H$8*$I$4,0)</f>
        <v>163321</v>
      </c>
    </row>
    <row r="38" spans="1:36">
      <c r="A38" s="39">
        <v>2375</v>
      </c>
      <c r="B38" s="168">
        <f>ROUND(AM134*Содержание!$H$8*$I$4,0)</f>
        <v>73929</v>
      </c>
      <c r="C38" s="176">
        <f>ROUND(IF($H$6=TRUE,AN134*Содержание!$H$8*$I$4*(1+'4 Доп.опции'!$U$44),AN134*Содержание!$H$8*$I$4),0)</f>
        <v>73913</v>
      </c>
      <c r="D38" s="176">
        <f>ROUND(IF($H$6=TRUE,AO134*Содержание!$H$8*$I$4*(1+'4 Доп.опции'!$U$44),AO134*Содержание!$H$8*$I$4),0)</f>
        <v>77613</v>
      </c>
      <c r="E38" s="176">
        <f>ROUND(IF($H$6=TRUE,AP134*Содержание!$H$8*$I$4*(1+'4 Доп.опции'!$U$44),AP134*Содержание!$H$8*$I$4),0)</f>
        <v>79039</v>
      </c>
      <c r="F38" s="176">
        <f>ROUND(IF($H$6=TRUE,AQ134*Содержание!$H$8*$I$4*(1+'4 Доп.опции'!$U$44),AQ134*Содержание!$H$8*$I$4),0)</f>
        <v>80035</v>
      </c>
      <c r="G38" s="176">
        <f>ROUND(IF($H$6=TRUE,AR134*Содержание!$H$8*$I$4*(1+'4 Доп.опции'!$U$44),AR134*Содержание!$H$8*$I$4),0)</f>
        <v>76902</v>
      </c>
      <c r="H38" s="176">
        <f>ROUND(IF($H$6=TRUE,AS134*Содержание!$H$8*$I$4*(1+'4 Доп.опции'!$U$44),AS134*Содержание!$H$8*$I$4),0)</f>
        <v>76189</v>
      </c>
      <c r="I38" s="176">
        <f>ROUND(IF($H$6=TRUE,AT134*Содержание!$H$8*$I$4*(1+'4 Доп.опции'!$U$44),AT134*Содержание!$H$8*$I$4),0)</f>
        <v>79896</v>
      </c>
      <c r="J38" s="176">
        <f>ROUND(IF($H$6=TRUE,AU134*Содержание!$H$8*$I$4*(1+'4 Доп.опции'!$U$44),AU134*Содержание!$H$8*$I$4),0)</f>
        <v>81318</v>
      </c>
      <c r="K38" s="176">
        <f>ROUND(IF($H$6=TRUE,AV134*Содержание!$H$8*$I$4*(1+'4 Доп.опции'!$U$44),AV134*Содержание!$H$8*$I$4),0)</f>
        <v>89291</v>
      </c>
      <c r="L38" s="176">
        <f>ROUND(IF($H$6=TRUE,AW134*Содержание!$H$8*$I$4*(1+'4 Доп.опции'!$U$44),AW134*Содержание!$H$8*$I$4),0)</f>
        <v>93706</v>
      </c>
      <c r="M38" s="176">
        <f>ROUND(IF($H$6=TRUE,AX134*Содержание!$H$8*$I$4*(1+'4 Доп.опции'!$U$44),AX134*Содержание!$H$8*$I$4),0)</f>
        <v>98976</v>
      </c>
      <c r="N38" s="176">
        <f>ROUND(IF($H$6=TRUE,AY134*Содержание!$H$8*$I$4*(1+'4 Доп.опции'!$U$44),AY134*Содержание!$H$8*$I$4),0)</f>
        <v>106380</v>
      </c>
      <c r="O38" s="176">
        <f>ROUND(IF($H$6=TRUE,AZ134*Содержание!$H$8*$I$4*(1+'4 Доп.опции'!$U$44),AZ134*Содержание!$H$8*$I$4),0)</f>
        <v>96837</v>
      </c>
      <c r="P38" s="168">
        <f>ROUND(BA134*Содержание!$H$8*$I$4,0)</f>
        <v>106303</v>
      </c>
      <c r="Q38" s="168">
        <f>ROUND(BB134*Содержание!$H$8*$I$4,0)</f>
        <v>112376</v>
      </c>
      <c r="R38" s="168">
        <f>ROUND(BC134*Содержание!$H$8*$I$4,0)</f>
        <v>118037</v>
      </c>
      <c r="S38" s="168">
        <f>ROUND(BD134*Содержание!$H$8*$I$4,0)</f>
        <v>111684</v>
      </c>
      <c r="T38" s="168">
        <f>ROUND(BE134*Содержание!$H$8*$I$4,0)</f>
        <v>116380</v>
      </c>
      <c r="U38" s="168">
        <f>ROUND(BF134*Содержание!$H$8*$I$4,0)</f>
        <v>121766</v>
      </c>
      <c r="V38" s="168">
        <f>ROUND(BG134*Содержание!$H$8*$I$4,0)</f>
        <v>127841</v>
      </c>
      <c r="W38" s="168">
        <f>ROUND(BH134*Содержание!$H$8*$I$4,0)</f>
        <v>122456</v>
      </c>
      <c r="X38" s="168">
        <f>ROUND(BI134*Содержание!$H$8*$I$4,0)</f>
        <v>126459</v>
      </c>
      <c r="Y38" s="168">
        <f>ROUND(BJ134*Содержание!$H$8*$I$4,0)</f>
        <v>134055</v>
      </c>
      <c r="Z38" s="168">
        <f>ROUND(BK134*Содержание!$H$8*$I$4,0)</f>
        <v>141923</v>
      </c>
      <c r="AA38" s="168">
        <f>ROUND(BL134*Содержание!$H$8*$I$4,0)</f>
        <v>130461</v>
      </c>
      <c r="AB38" s="168">
        <f>ROUND(BM134*Содержание!$H$8*$I$4,0)</f>
        <v>135572</v>
      </c>
      <c r="AC38" s="433">
        <f>ROUND(BN134*Содержание!$H$8*$I$4,0)</f>
        <v>145096</v>
      </c>
      <c r="AD38" s="433">
        <f>ROUND(BO134*Содержание!$H$8*$I$4,0)</f>
        <v>158489</v>
      </c>
      <c r="AE38" s="433">
        <f>ROUND(BP134*Содержание!$H$8*$I$4,0)</f>
        <v>182922</v>
      </c>
      <c r="AF38" s="433">
        <f>ROUND(BQ134*Содержание!$H$8*$I$4,0)</f>
        <v>160419</v>
      </c>
      <c r="AG38" s="433">
        <f>ROUND(BR134*Содержание!$H$8*$I$4,0)</f>
        <v>170361</v>
      </c>
      <c r="AH38" s="433">
        <f>ROUND(BS134*Содержание!$H$8*$I$4,0)</f>
        <v>183753</v>
      </c>
      <c r="AI38" s="433">
        <f>ROUND(BT134*Содержание!$H$8*$I$4,0)</f>
        <v>203770</v>
      </c>
      <c r="AJ38" s="433">
        <f>ROUND(BU134*Содержание!$H$8*$I$4,0)</f>
        <v>176297</v>
      </c>
    </row>
    <row r="39" spans="1:36">
      <c r="A39" s="39">
        <v>2500</v>
      </c>
      <c r="B39" s="168">
        <f>ROUND(AM135*Содержание!$H$8*$I$4,0)</f>
        <v>79002</v>
      </c>
      <c r="C39" s="176">
        <f>ROUND(IF($H$6=TRUE,AN135*Содержание!$H$8*$I$4*(1+'4 Доп.опции'!$U$44),AN135*Содержание!$H$8*$I$4),0)</f>
        <v>79323</v>
      </c>
      <c r="D39" s="176">
        <f>ROUND(IF($H$6=TRUE,AO135*Содержание!$H$8*$I$4*(1+'4 Доп.опции'!$U$44),AO135*Содержание!$H$8*$I$4),0)</f>
        <v>83310</v>
      </c>
      <c r="E39" s="176">
        <f>ROUND(IF($H$6=TRUE,AP135*Содержание!$H$8*$I$4*(1+'4 Доп.опции'!$U$44),AP135*Содержание!$H$8*$I$4),0)</f>
        <v>84592</v>
      </c>
      <c r="F39" s="176">
        <f>ROUND(IF($H$6=TRUE,AQ135*Содержание!$H$8*$I$4*(1+'4 Доп.опции'!$U$44),AQ135*Содержание!$H$8*$I$4),0)</f>
        <v>85730</v>
      </c>
      <c r="G39" s="176">
        <f>ROUND(IF($H$6=TRUE,AR135*Содержание!$H$8*$I$4*(1+'4 Доп.опции'!$U$44),AR135*Содержание!$H$8*$I$4),0)</f>
        <v>91431</v>
      </c>
      <c r="H39" s="176">
        <f>ROUND(IF($H$6=TRUE,AS135*Содержание!$H$8*$I$4*(1+'4 Доп.опции'!$U$44),AS135*Содержание!$H$8*$I$4),0)</f>
        <v>80179</v>
      </c>
      <c r="I39" s="176">
        <f>ROUND(IF($H$6=TRUE,AT135*Содержание!$H$8*$I$4*(1+'4 Доп.опции'!$U$44),AT135*Содержание!$H$8*$I$4),0)</f>
        <v>85017</v>
      </c>
      <c r="J39" s="176">
        <f>ROUND(IF($H$6=TRUE,AU135*Содержание!$H$8*$I$4*(1+'4 Доп.опции'!$U$44),AU135*Содержание!$H$8*$I$4),0)</f>
        <v>91431</v>
      </c>
      <c r="K39" s="176">
        <f>ROUND(IF($H$6=TRUE,AV135*Содержание!$H$8*$I$4*(1+'4 Доп.опции'!$U$44),AV135*Содержание!$H$8*$I$4),0)</f>
        <v>90575</v>
      </c>
      <c r="L39" s="176">
        <f>ROUND(IF($H$6=TRUE,AW135*Содержание!$H$8*$I$4*(1+'4 Доп.опции'!$U$44),AW135*Содержание!$H$8*$I$4),0)</f>
        <v>95414</v>
      </c>
      <c r="M39" s="176">
        <f>ROUND(IF($H$6=TRUE,AX135*Содержание!$H$8*$I$4*(1+'4 Доп.опции'!$U$44),AX135*Содержание!$H$8*$I$4),0)</f>
        <v>102251</v>
      </c>
      <c r="N39" s="176">
        <f>ROUND(IF($H$6=TRUE,AY135*Содержание!$H$8*$I$4*(1+'4 Доп.опции'!$U$44),AY135*Содержание!$H$8*$I$4),0)</f>
        <v>110946</v>
      </c>
      <c r="O39" s="168">
        <f>ROUND(AZ135*Содержание!$H$8*$I$4,0)</f>
        <v>127288</v>
      </c>
      <c r="P39" s="168">
        <f>ROUND(BA135*Содержание!$H$8*$I$4,0)</f>
        <v>133224</v>
      </c>
      <c r="Q39" s="168">
        <f>ROUND(BB135*Содержание!$H$8*$I$4,0)</f>
        <v>132532</v>
      </c>
      <c r="R39" s="168">
        <f>ROUND(BC135*Содержание!$H$8*$I$4,0)</f>
        <v>135434</v>
      </c>
      <c r="S39" s="168">
        <f>ROUND(BD135*Содержание!$H$8*$I$4,0)</f>
        <v>138745</v>
      </c>
      <c r="T39" s="168">
        <f>ROUND(BE135*Содержание!$H$8*$I$4,0)</f>
        <v>140540</v>
      </c>
      <c r="U39" s="168">
        <f>ROUND(BF135*Содержание!$H$8*$I$4,0)</f>
        <v>143854</v>
      </c>
      <c r="V39" s="168">
        <f>ROUND(BG135*Содержание!$H$8*$I$4,0)</f>
        <v>147304</v>
      </c>
      <c r="W39" s="168">
        <f>ROUND(BH135*Содержание!$H$8*$I$4,0)</f>
        <v>150205</v>
      </c>
      <c r="X39" s="168">
        <f>ROUND(BI135*Содержание!$H$8*$I$4,0)</f>
        <v>158762</v>
      </c>
      <c r="Y39" s="168">
        <f>ROUND(BJ135*Содержание!$H$8*$I$4,0)</f>
        <v>163595</v>
      </c>
      <c r="Z39" s="168">
        <f>ROUND(BK135*Содержание!$H$8*$I$4,0)</f>
        <v>163043</v>
      </c>
      <c r="AA39" s="168">
        <f>ROUND(BL135*Содержание!$H$8*$I$4,0)</f>
        <v>170912</v>
      </c>
      <c r="AB39" s="168">
        <f>ROUND(BM135*Содержание!$H$8*$I$4,0)</f>
        <v>174226</v>
      </c>
      <c r="AC39" s="433">
        <f>ROUND(BN135*Содержание!$H$8*$I$4,0)</f>
        <v>177953</v>
      </c>
      <c r="AD39" s="433">
        <f>ROUND(BO135*Содержание!$H$8*$I$4,0)</f>
        <v>181402</v>
      </c>
      <c r="AE39" s="433">
        <f>ROUND(BP135*Содержание!$H$8*$I$4,0)</f>
        <v>188583</v>
      </c>
      <c r="AF39" s="433">
        <f>ROUND(BQ135*Содержание!$H$8*$I$4,0)</f>
        <v>200320</v>
      </c>
      <c r="AG39" s="433">
        <f>ROUND(BR135*Содержание!$H$8*$I$4,0)</f>
        <v>204045</v>
      </c>
      <c r="AH39" s="433">
        <f>ROUND(BS135*Содержание!$H$8*$I$4,0)</f>
        <v>207773</v>
      </c>
      <c r="AI39" s="433">
        <f>ROUND(BT135*Содержание!$H$8*$I$4,0)</f>
        <v>215781</v>
      </c>
      <c r="AJ39" s="433">
        <f>ROUND(BU135*Содержание!$H$8*$I$4,0)</f>
        <v>219509</v>
      </c>
    </row>
    <row r="40" spans="1:36">
      <c r="A40" s="39">
        <v>2625</v>
      </c>
      <c r="B40" s="168">
        <f>ROUND(AM136*Содержание!$H$8*$I$4,0)</f>
        <v>80742</v>
      </c>
      <c r="C40" s="176">
        <f>ROUND(IF($H$6=TRUE,AN136*Содержание!$H$8*$I$4*(1+'4 Доп.опции'!$U$44),AN136*Содержание!$H$8*$I$4),0)</f>
        <v>80890</v>
      </c>
      <c r="D40" s="176">
        <f>ROUND(IF($H$6=TRUE,AO136*Содержание!$H$8*$I$4*(1+'4 Доп.опции'!$U$44),AO136*Содержание!$H$8*$I$4),0)</f>
        <v>84025</v>
      </c>
      <c r="E40" s="176">
        <f>ROUND(IF($H$6=TRUE,AP136*Содержание!$H$8*$I$4*(1+'4 Доп.опции'!$U$44),AP136*Содержание!$H$8*$I$4),0)</f>
        <v>85445</v>
      </c>
      <c r="F40" s="176">
        <f>ROUND(IF($H$6=TRUE,AQ136*Содержание!$H$8*$I$4*(1+'4 Доп.опции'!$U$44),AQ136*Содержание!$H$8*$I$4),0)</f>
        <v>86873</v>
      </c>
      <c r="G40" s="176">
        <f>ROUND(IF($H$6=TRUE,AR136*Содержание!$H$8*$I$4*(1+'4 Доп.опции'!$U$44),AR136*Содержание!$H$8*$I$4),0)</f>
        <v>94421</v>
      </c>
      <c r="H40" s="176">
        <f>ROUND(IF($H$6=TRUE,AS136*Содержание!$H$8*$I$4*(1+'4 Доп.опции'!$U$44),AS136*Содержание!$H$8*$I$4),0)</f>
        <v>81031</v>
      </c>
      <c r="I40" s="176">
        <f>ROUND(IF($H$6=TRUE,AT136*Содержание!$H$8*$I$4*(1+'4 Доп.опции'!$U$44),AT136*Содержание!$H$8*$I$4),0)</f>
        <v>85304</v>
      </c>
      <c r="J40" s="176">
        <f>ROUND(IF($H$6=TRUE,AU136*Содержание!$H$8*$I$4*(1+'4 Доп.опции'!$U$44),AU136*Содержание!$H$8*$I$4),0)</f>
        <v>92569</v>
      </c>
      <c r="K40" s="176">
        <f>ROUND(IF($H$6=TRUE,AV136*Содержание!$H$8*$I$4*(1+'4 Доп.опции'!$U$44),AV136*Содержание!$H$8*$I$4),0)</f>
        <v>92283</v>
      </c>
      <c r="L40" s="176">
        <f>ROUND(IF($H$6=TRUE,AW136*Содержание!$H$8*$I$4*(1+'4 Доп.опции'!$U$44),AW136*Содержание!$H$8*$I$4),0)</f>
        <v>97269</v>
      </c>
      <c r="M40" s="176">
        <f>ROUND(IF($H$6=TRUE,AX136*Содержание!$H$8*$I$4*(1+'4 Доп.опции'!$U$44),AX136*Содержание!$H$8*$I$4),0)</f>
        <v>102402</v>
      </c>
      <c r="N40" s="168">
        <f>ROUND(AY136*Содержание!$H$8*$I$4,0)</f>
        <v>113344</v>
      </c>
      <c r="O40" s="168">
        <f>ROUND(AZ136*Содержание!$H$8*$I$4,0)</f>
        <v>128942</v>
      </c>
      <c r="P40" s="168">
        <f>ROUND(BA136*Содержание!$H$8*$I$4,0)</f>
        <v>133774</v>
      </c>
      <c r="Q40" s="168">
        <f>ROUND(BB136*Содержание!$H$8*$I$4,0)</f>
        <v>136676</v>
      </c>
      <c r="R40" s="168">
        <f>ROUND(BC136*Содержание!$H$8*$I$4,0)</f>
        <v>137228</v>
      </c>
      <c r="S40" s="168">
        <f>ROUND(BD136*Содержание!$H$8*$I$4,0)</f>
        <v>144406</v>
      </c>
      <c r="T40" s="168">
        <f>ROUND(BE136*Содержание!$H$8*$I$4,0)</f>
        <v>145096</v>
      </c>
      <c r="U40" s="168">
        <f>ROUND(BF136*Содержание!$H$8*$I$4,0)</f>
        <v>146339</v>
      </c>
      <c r="V40" s="168">
        <f>ROUND(BG136*Содержание!$H$8*$I$4,0)</f>
        <v>149375</v>
      </c>
      <c r="W40" s="168">
        <f>ROUND(BH136*Содержание!$H$8*$I$4,0)</f>
        <v>153517</v>
      </c>
      <c r="X40" s="168">
        <f>ROUND(BI136*Содержание!$H$8*$I$4,0)</f>
        <v>161111</v>
      </c>
      <c r="Y40" s="168">
        <f>ROUND(BJ136*Содержание!$H$8*$I$4,0)</f>
        <v>165667</v>
      </c>
      <c r="Z40" s="168">
        <f>ROUND(BK136*Содержание!$H$8*$I$4,0)</f>
        <v>167598</v>
      </c>
      <c r="AA40" s="168">
        <f>ROUND(BL136*Содержание!$H$8*$I$4,0)</f>
        <v>175468</v>
      </c>
      <c r="AB40" s="168">
        <f>ROUND(BM136*Содержание!$H$8*$I$4,0)</f>
        <v>182784</v>
      </c>
      <c r="AC40" s="433">
        <f>ROUND(BN136*Содержание!$H$8*$I$4,0)</f>
        <v>182648</v>
      </c>
      <c r="AD40" s="433">
        <f>ROUND(BO136*Содержание!$H$8*$I$4,0)</f>
        <v>185823</v>
      </c>
      <c r="AE40" s="433">
        <f>ROUND(BP136*Содержание!$H$8*$I$4,0)</f>
        <v>197419</v>
      </c>
      <c r="AF40" s="433">
        <f>ROUND(BQ136*Содержание!$H$8*$I$4,0)</f>
        <v>205841</v>
      </c>
      <c r="AG40" s="433">
        <f>ROUND(BR136*Содержание!$H$8*$I$4,0)</f>
        <v>209291</v>
      </c>
      <c r="AH40" s="433">
        <f>ROUND(BS136*Содержание!$H$8*$I$4,0)</f>
        <v>213157</v>
      </c>
      <c r="AI40" s="433">
        <f>ROUND(BT136*Содержание!$H$8*$I$4,0)</f>
        <v>225999</v>
      </c>
      <c r="AJ40" s="433">
        <f>ROUND(BU136*Содержание!$H$8*$I$4,0)</f>
        <v>225306</v>
      </c>
    </row>
    <row r="41" spans="1:36">
      <c r="A41" s="39">
        <v>2750</v>
      </c>
      <c r="B41" s="168">
        <f>ROUND(AM137*Содержание!$H$8*$I$4,0)</f>
        <v>83351</v>
      </c>
      <c r="C41" s="176">
        <f>ROUND(IF($H$6=TRUE,AN137*Содержание!$H$8*$I$4*(1+'4 Доп.опции'!$U$44),AN137*Содержание!$H$8*$I$4),0)</f>
        <v>83597</v>
      </c>
      <c r="D41" s="176">
        <f>ROUND(IF($H$6=TRUE,AO137*Содержание!$H$8*$I$4*(1+'4 Доп.опции'!$U$44),AO137*Содержание!$H$8*$I$4),0)</f>
        <v>84307</v>
      </c>
      <c r="E41" s="176">
        <f>ROUND(IF($H$6=TRUE,AP137*Содержание!$H$8*$I$4*(1+'4 Доп.опции'!$U$44),AP137*Содержание!$H$8*$I$4),0)</f>
        <v>86018</v>
      </c>
      <c r="F41" s="176">
        <f>ROUND(IF($H$6=TRUE,AQ137*Содержание!$H$8*$I$4*(1+'4 Доп.опции'!$U$44),AQ137*Содержание!$H$8*$I$4),0)</f>
        <v>86728</v>
      </c>
      <c r="G41" s="176">
        <f>ROUND(IF($H$6=TRUE,AR137*Содержание!$H$8*$I$4*(1+'4 Доп.опции'!$U$44),AR137*Содержание!$H$8*$I$4),0)</f>
        <v>94134</v>
      </c>
      <c r="H41" s="176">
        <f>ROUND(IF($H$6=TRUE,AS137*Содержание!$H$8*$I$4*(1+'4 Доп.опции'!$U$44),AS137*Содержание!$H$8*$I$4),0)</f>
        <v>82454</v>
      </c>
      <c r="I41" s="176">
        <f>ROUND(IF($H$6=TRUE,AT137*Содержание!$H$8*$I$4*(1+'4 Доп.опции'!$U$44),AT137*Содержание!$H$8*$I$4),0)</f>
        <v>86873</v>
      </c>
      <c r="J41" s="176">
        <f>ROUND(IF($H$6=TRUE,AU137*Содержание!$H$8*$I$4*(1+'4 Доп.опции'!$U$44),AU137*Содержание!$H$8*$I$4),0)</f>
        <v>93706</v>
      </c>
      <c r="K41" s="176">
        <f>ROUND(IF($H$6=TRUE,AV137*Содержание!$H$8*$I$4*(1+'4 Доп.опции'!$U$44),AV137*Содержание!$H$8*$I$4),0)</f>
        <v>92092</v>
      </c>
      <c r="L41" s="176">
        <f>ROUND(IF($H$6=TRUE,AW137*Содержание!$H$8*$I$4*(1+'4 Доп.опции'!$U$44),AW137*Содержание!$H$8*$I$4),0)</f>
        <v>96435</v>
      </c>
      <c r="M41" s="168">
        <f>ROUND(AX137*Содержание!$H$8*$I$4,0)</f>
        <v>104784</v>
      </c>
      <c r="N41" s="168">
        <f>ROUND(AY137*Содержание!$H$8*$I$4,0)</f>
        <v>113344</v>
      </c>
      <c r="O41" s="168">
        <f>ROUND(AZ137*Содержание!$H$8*$I$4,0)</f>
        <v>130187</v>
      </c>
      <c r="P41" s="168">
        <f>ROUND(BA137*Содержание!$H$8*$I$4,0)</f>
        <v>136950</v>
      </c>
      <c r="Q41" s="168">
        <f>ROUND(BB137*Содержание!$H$8*$I$4,0)</f>
        <v>135846</v>
      </c>
      <c r="R41" s="168">
        <f>ROUND(BC137*Содержание!$H$8*$I$4,0)</f>
        <v>137090</v>
      </c>
      <c r="S41" s="168">
        <f>ROUND(BD137*Содержание!$H$8*$I$4,0)</f>
        <v>147304</v>
      </c>
      <c r="T41" s="168">
        <f>ROUND(BE137*Содержание!$H$8*$I$4,0)</f>
        <v>149793</v>
      </c>
      <c r="U41" s="168">
        <f>ROUND(BF137*Содержание!$H$8*$I$4,0)</f>
        <v>151171</v>
      </c>
      <c r="V41" s="168">
        <f>ROUND(BG137*Содержание!$H$8*$I$4,0)</f>
        <v>152966</v>
      </c>
      <c r="W41" s="168">
        <f>ROUND(BH137*Содержание!$H$8*$I$4,0)</f>
        <v>158624</v>
      </c>
      <c r="X41" s="168">
        <f>ROUND(BI137*Содержание!$H$8*$I$4,0)</f>
        <v>165529</v>
      </c>
      <c r="Y41" s="168">
        <f>ROUND(BJ137*Содержание!$H$8*$I$4,0)</f>
        <v>166358</v>
      </c>
      <c r="Z41" s="168">
        <f>ROUND(BK137*Содержание!$H$8*$I$4,0)</f>
        <v>168428</v>
      </c>
      <c r="AA41" s="168">
        <f>ROUND(BL137*Содержание!$H$8*$I$4,0)</f>
        <v>178642</v>
      </c>
      <c r="AB41" s="168">
        <f>ROUND(BM137*Содержание!$H$8*$I$4,0)</f>
        <v>184304</v>
      </c>
      <c r="AC41" s="433">
        <f>ROUND(BN137*Содержание!$H$8*$I$4,0)</f>
        <v>187478</v>
      </c>
      <c r="AD41" s="433">
        <f>ROUND(BO137*Содержание!$H$8*$I$4,0)</f>
        <v>191895</v>
      </c>
      <c r="AE41" s="433">
        <f>ROUND(BP137*Содержание!$H$8*$I$4,0)</f>
        <v>202942</v>
      </c>
      <c r="AF41" s="433">
        <f>ROUND(BQ137*Содержание!$H$8*$I$4,0)</f>
        <v>206943</v>
      </c>
      <c r="AG41" s="433">
        <f>ROUND(BR137*Содержание!$H$8*$I$4,0)</f>
        <v>212882</v>
      </c>
      <c r="AH41" s="433">
        <f>ROUND(BS137*Содержание!$H$8*$I$4,0)</f>
        <v>218955</v>
      </c>
      <c r="AI41" s="433">
        <f>ROUND(BT137*Содержание!$H$8*$I$4,0)</f>
        <v>232069</v>
      </c>
      <c r="AJ41" s="433">
        <f>ROUND(BU137*Содержание!$H$8*$I$4,0)</f>
        <v>229448</v>
      </c>
    </row>
    <row r="42" spans="1:36">
      <c r="A42" s="39">
        <v>2875</v>
      </c>
      <c r="B42" s="168">
        <f>ROUND(AM138*Содержание!$H$8*$I$4,0)</f>
        <v>91471</v>
      </c>
      <c r="C42" s="176">
        <f>ROUND(IF($H$6=TRUE,AN138*Содержание!$H$8*$I$4*(1+'4 Доп.опции'!$U$44),AN138*Содержание!$H$8*$I$4),0)</f>
        <v>91570</v>
      </c>
      <c r="D42" s="176">
        <f>ROUND(IF($H$6=TRUE,AO138*Содержание!$H$8*$I$4*(1+'4 Доп.опции'!$U$44),AO138*Содержание!$H$8*$I$4),0)</f>
        <v>96413</v>
      </c>
      <c r="E42" s="176">
        <f>ROUND(IF($H$6=TRUE,AP138*Содержание!$H$8*$I$4*(1+'4 Доп.опции'!$U$44),AP138*Содержание!$H$8*$I$4),0)</f>
        <v>98119</v>
      </c>
      <c r="F42" s="176">
        <f>ROUND(IF($H$6=TRUE,AQ138*Содержание!$H$8*$I$4*(1+'4 Доп.опции'!$U$44),AQ138*Содержание!$H$8*$I$4),0)</f>
        <v>100399</v>
      </c>
      <c r="G42" s="176">
        <f>ROUND(IF($H$6=TRUE,AR138*Содержание!$H$8*$I$4*(1+'4 Доп.опции'!$U$44),AR138*Содержание!$H$8*$I$4),0)</f>
        <v>103391</v>
      </c>
      <c r="H42" s="176">
        <f>ROUND(IF($H$6=TRUE,AS138*Содержание!$H$8*$I$4*(1+'4 Доп.опции'!$U$44),AS138*Содержание!$H$8*$I$4),0)</f>
        <v>93849</v>
      </c>
      <c r="I42" s="176">
        <f>ROUND(IF($H$6=TRUE,AT138*Содержание!$H$8*$I$4*(1+'4 Доп.опции'!$U$44),AT138*Содержание!$H$8*$I$4),0)</f>
        <v>98263</v>
      </c>
      <c r="J42" s="176">
        <f>ROUND(IF($H$6=TRUE,AU138*Содержание!$H$8*$I$4*(1+'4 Доп.опции'!$U$44),AU138*Содержание!$H$8*$I$4),0)</f>
        <v>106606</v>
      </c>
      <c r="K42" s="168">
        <f>ROUND(AV138*Содержание!$H$8*$I$4,0)</f>
        <v>102436</v>
      </c>
      <c r="L42" s="168">
        <f>ROUND(AW138*Содержание!$H$8*$I$4,0)</f>
        <v>125771</v>
      </c>
      <c r="M42" s="168">
        <f>ROUND(AX138*Содержание!$H$8*$I$4,0)</f>
        <v>127841</v>
      </c>
      <c r="N42" s="168">
        <f>ROUND(AY138*Содержание!$H$8*$I$4,0)</f>
        <v>128942</v>
      </c>
      <c r="O42" s="168">
        <f>ROUND(AZ138*Содержание!$H$8*$I$4,0)</f>
        <v>136815</v>
      </c>
      <c r="P42" s="168">
        <f>ROUND(BA138*Содержание!$H$8*$I$4,0)</f>
        <v>143854</v>
      </c>
      <c r="Q42" s="168">
        <f>ROUND(BB138*Содержание!$H$8*$I$4,0)</f>
        <v>145509</v>
      </c>
      <c r="R42" s="168">
        <f>ROUND(BC138*Содержание!$H$8*$I$4,0)</f>
        <v>148961</v>
      </c>
      <c r="S42" s="168">
        <f>ROUND(BD138*Содержание!$H$8*$I$4,0)</f>
        <v>152827</v>
      </c>
      <c r="T42" s="168">
        <f>ROUND(BE138*Содержание!$H$8*$I$4,0)</f>
        <v>166634</v>
      </c>
      <c r="U42" s="168">
        <f>ROUND(BF138*Содержание!$H$8*$I$4,0)</f>
        <v>165529</v>
      </c>
      <c r="V42" s="168">
        <f>ROUND(BG138*Содержание!$H$8*$I$4,0)</f>
        <v>165529</v>
      </c>
      <c r="W42" s="168">
        <f>ROUND(BH138*Содержание!$H$8*$I$4,0)</f>
        <v>170636</v>
      </c>
      <c r="X42" s="168">
        <f>ROUND(BI138*Содержание!$H$8*$I$4,0)</f>
        <v>177125</v>
      </c>
      <c r="Y42" s="168">
        <f>ROUND(BJ138*Содержание!$H$8*$I$4,0)</f>
        <v>179610</v>
      </c>
      <c r="Z42" s="168">
        <f>ROUND(BK138*Содержание!$H$8*$I$4,0)</f>
        <v>183753</v>
      </c>
      <c r="AA42" s="168">
        <f>ROUND(BL138*Содержание!$H$8*$I$4,0)</f>
        <v>186790</v>
      </c>
      <c r="AB42" s="168">
        <f>ROUND(BM138*Содержание!$H$8*$I$4,0)</f>
        <v>194658</v>
      </c>
      <c r="AC42" s="433">
        <f>ROUND(BN138*Содержание!$H$8*$I$4,0)</f>
        <v>202251</v>
      </c>
      <c r="AD42" s="433">
        <f>ROUND(BO138*Содержание!$H$8*$I$4,0)</f>
        <v>206254</v>
      </c>
      <c r="AE42" s="433">
        <f>ROUND(BP138*Содержание!$H$8*$I$4,0)</f>
        <v>214678</v>
      </c>
      <c r="AF42" s="433">
        <f>ROUND(BQ138*Содержание!$H$8*$I$4,0)</f>
        <v>223236</v>
      </c>
      <c r="AG42" s="433">
        <f>ROUND(BR138*Содержание!$H$8*$I$4,0)</f>
        <v>230000</v>
      </c>
      <c r="AH42" s="433">
        <f>ROUND(BS138*Содержание!$H$8*$I$4,0)</f>
        <v>233866</v>
      </c>
      <c r="AI42" s="433">
        <f>ROUND(BT138*Содержание!$H$8*$I$4,0)</f>
        <v>240767</v>
      </c>
      <c r="AJ42" s="433">
        <f>ROUND(BU138*Содержание!$H$8*$I$4,0)</f>
        <v>250022</v>
      </c>
    </row>
    <row r="43" spans="1:36">
      <c r="A43" s="39">
        <v>3000</v>
      </c>
      <c r="B43" s="168">
        <f>ROUND(AM139*Содержание!$H$8*$I$4,0)</f>
        <v>93934</v>
      </c>
      <c r="C43" s="176">
        <f>ROUND(IF($H$6=TRUE,AN139*Содержание!$H$8*$I$4*(1+'4 Доп.опции'!$U$44),AN139*Содержание!$H$8*$I$4),0)</f>
        <v>94275</v>
      </c>
      <c r="D43" s="176">
        <f>ROUND(IF($H$6=TRUE,AO139*Содержание!$H$8*$I$4*(1+'4 Доп.опции'!$U$44),AO139*Содержание!$H$8*$I$4),0)</f>
        <v>98835</v>
      </c>
      <c r="E43" s="176">
        <f>ROUND(IF($H$6=TRUE,AP139*Содержание!$H$8*$I$4*(1+'4 Доп.опции'!$U$44),AP139*Содержание!$H$8*$I$4),0)</f>
        <v>100542</v>
      </c>
      <c r="F43" s="176">
        <f>ROUND(IF($H$6=TRUE,AQ139*Содержание!$H$8*$I$4*(1+'4 Доп.опции'!$U$44),AQ139*Содержание!$H$8*$I$4),0)</f>
        <v>100968</v>
      </c>
      <c r="G43" s="176">
        <f>ROUND(IF($H$6=TRUE,AR139*Содержание!$H$8*$I$4*(1+'4 Доп.опции'!$U$44),AR139*Содержание!$H$8*$I$4),0)</f>
        <v>108801</v>
      </c>
      <c r="H43" s="176">
        <f>ROUND(IF($H$6=TRUE,AS139*Содержание!$H$8*$I$4*(1+'4 Доп.опции'!$U$44),AS139*Содержание!$H$8*$I$4),0)</f>
        <v>116349</v>
      </c>
      <c r="I43" s="176">
        <f>ROUND(IF($H$6=TRUE,AT139*Содержание!$H$8*$I$4*(1+'4 Доп.опции'!$U$44),AT139*Содержание!$H$8*$I$4),0)</f>
        <v>113523</v>
      </c>
      <c r="J43" s="168">
        <f>ROUND(AU139*Содержание!$H$8*$I$4,0)</f>
        <v>117622</v>
      </c>
      <c r="K43" s="168">
        <f>ROUND(AV139*Содержание!$H$8*$I$4,0)</f>
        <v>127151</v>
      </c>
      <c r="L43" s="168">
        <f>ROUND(AW139*Содержание!$H$8*$I$4,0)</f>
        <v>124251</v>
      </c>
      <c r="M43" s="168">
        <f>ROUND(AX139*Содержание!$H$8*$I$4,0)</f>
        <v>128393</v>
      </c>
      <c r="N43" s="168">
        <f>ROUND(AY139*Содержание!$H$8*$I$4,0)</f>
        <v>132118</v>
      </c>
      <c r="O43" s="168">
        <f>ROUND(AZ139*Содержание!$H$8*$I$4,0)</f>
        <v>144820</v>
      </c>
      <c r="P43" s="168">
        <f>ROUND(BA139*Содержание!$H$8*$I$4,0)</f>
        <v>152414</v>
      </c>
      <c r="Q43" s="168">
        <f>ROUND(BB139*Содержание!$H$8*$I$4,0)</f>
        <v>154347</v>
      </c>
      <c r="R43" s="168">
        <f>ROUND(BC139*Содержание!$H$8*$I$4,0)</f>
        <v>158075</v>
      </c>
      <c r="S43" s="168">
        <f>ROUND(BD139*Содержание!$H$8*$I$4,0)</f>
        <v>167877</v>
      </c>
      <c r="T43" s="168">
        <f>ROUND(BE139*Содержание!$H$8*$I$4,0)</f>
        <v>175192</v>
      </c>
      <c r="U43" s="168">
        <f>ROUND(BF139*Содержание!$H$8*$I$4,0)</f>
        <v>174088</v>
      </c>
      <c r="V43" s="168">
        <f>ROUND(BG139*Содержание!$H$8*$I$4,0)</f>
        <v>176159</v>
      </c>
      <c r="W43" s="168">
        <f>ROUND(BH139*Содержание!$H$8*$I$4,0)</f>
        <v>181130</v>
      </c>
      <c r="X43" s="168">
        <f>ROUND(BI139*Содержание!$H$8*$I$4,0)</f>
        <v>188445</v>
      </c>
      <c r="Y43" s="168">
        <f>ROUND(BJ139*Содержание!$H$8*$I$4,0)</f>
        <v>189135</v>
      </c>
      <c r="Z43" s="168">
        <f>ROUND(BK139*Содержание!$H$8*$I$4,0)</f>
        <v>193279</v>
      </c>
      <c r="AA43" s="168">
        <f>ROUND(BL139*Содержание!$H$8*$I$4,0)</f>
        <v>198799</v>
      </c>
      <c r="AB43" s="168">
        <f>ROUND(BM139*Содержание!$H$8*$I$4,0)</f>
        <v>205288</v>
      </c>
      <c r="AC43" s="433">
        <f>ROUND(BN139*Содержание!$H$8*$I$4,0)</f>
        <v>213572</v>
      </c>
      <c r="AD43" s="433">
        <f>ROUND(BO139*Содержание!$H$8*$I$4,0)</f>
        <v>217300</v>
      </c>
      <c r="AE43" s="433">
        <f>ROUND(BP139*Содержание!$H$8*$I$4,0)</f>
        <v>230690</v>
      </c>
      <c r="AF43" s="433">
        <f>ROUND(BQ139*Содержание!$H$8*$I$4,0)</f>
        <v>240077</v>
      </c>
      <c r="AG43" s="433">
        <f>ROUND(BR139*Содержание!$H$8*$I$4,0)</f>
        <v>247397</v>
      </c>
      <c r="AH43" s="433">
        <f>ROUND(BS139*Содержание!$H$8*$I$4,0)</f>
        <v>251675</v>
      </c>
      <c r="AI43" s="433">
        <f>ROUND(BT139*Содержание!$H$8*$I$4,0)</f>
        <v>258995</v>
      </c>
      <c r="AJ43" s="433">
        <f>ROUND(BU139*Содержание!$H$8*$I$4,0)</f>
        <v>266032</v>
      </c>
    </row>
    <row r="44" spans="1:36">
      <c r="A44" s="39">
        <v>3125</v>
      </c>
      <c r="B44" s="168">
        <f>ROUND(AM140*Содержание!$H$8*$I$4,0)</f>
        <v>96753</v>
      </c>
      <c r="C44" s="254">
        <f>ROUND(IF($H$6=TRUE,AN140*Содержание!$H$8*$I$4*(1+'4 Доп.опции'!$U$44),AN140*Содержание!$H$8*$I$4),0)</f>
        <v>97102</v>
      </c>
      <c r="D44" s="254">
        <f>ROUND(IF($H$6=TRUE,AO140*Содержание!$H$8*$I$4*(1+'4 Доп.опции'!$U$44),AO140*Содержание!$H$8*$I$4),0)</f>
        <v>101798</v>
      </c>
      <c r="E44" s="254">
        <f>ROUND(IF($H$6=TRUE,AP140*Содержание!$H$8*$I$4*(1+'4 Доп.опции'!$U$44),AP140*Содержание!$H$8*$I$4),0)</f>
        <v>103559</v>
      </c>
      <c r="F44" s="254">
        <f>ROUND(IF($H$6=TRUE,AQ140*Содержание!$H$8*$I$4*(1+'4 Доп.опции'!$U$44),AQ140*Содержание!$H$8*$I$4),0)</f>
        <v>103999</v>
      </c>
      <c r="G44" s="254">
        <f>ROUND(IF($H$6=TRUE,AR140*Содержание!$H$8*$I$4*(1+'4 Доп.опции'!$U$44),AR140*Содержание!$H$8*$I$4),0)</f>
        <v>112065</v>
      </c>
      <c r="H44" s="254">
        <f>ROUND(IF($H$6=TRUE,AS140*Содержание!$H$8*$I$4*(1+'4 Доп.опции'!$U$44),AS140*Содержание!$H$8*$I$4),0)</f>
        <v>119842</v>
      </c>
      <c r="I44" s="238">
        <f>ROUND(AT140*Содержание!$H$8*$I$4,0)</f>
        <v>119019</v>
      </c>
      <c r="J44" s="238">
        <f>ROUND(AU140*Содержание!$H$8*$I$4,0)</f>
        <v>121152</v>
      </c>
      <c r="K44" s="238">
        <f>ROUND(AV140*Содержание!$H$8*$I$4,0)</f>
        <v>130963</v>
      </c>
      <c r="L44" s="238">
        <f>ROUND(AW140*Содержание!$H$8*$I$4,0)</f>
        <v>127979</v>
      </c>
      <c r="M44" s="238">
        <f>ROUND(AX140*Содержание!$H$8*$I$4,0)</f>
        <v>132242</v>
      </c>
      <c r="N44" s="238">
        <f>ROUND(AY140*Содержание!$H$8*$I$4,0)</f>
        <v>136083</v>
      </c>
      <c r="O44" s="238">
        <f>ROUND(AZ140*Содержание!$H$8*$I$4,0)</f>
        <v>149164</v>
      </c>
      <c r="P44" s="238">
        <f>ROUND(BA140*Содержание!$H$8*$I$4,0)</f>
        <v>156986</v>
      </c>
      <c r="Q44" s="238">
        <f>ROUND(BB140*Содержание!$H$8*$I$4,0)</f>
        <v>158979</v>
      </c>
      <c r="R44" s="238">
        <f>ROUND(BC140*Содержание!$H$8*$I$4,0)</f>
        <v>162816</v>
      </c>
      <c r="S44" s="238">
        <f>ROUND(BD140*Содержание!$H$8*$I$4,0)</f>
        <v>172914</v>
      </c>
      <c r="T44" s="238">
        <f>ROUND(BE140*Содержание!$H$8*$I$4,0)</f>
        <v>180450</v>
      </c>
      <c r="U44" s="238">
        <f>ROUND(BF140*Содержание!$H$8*$I$4,0)</f>
        <v>179313</v>
      </c>
      <c r="V44" s="238">
        <f>ROUND(BG140*Содержание!$H$8*$I$4,0)</f>
        <v>181442</v>
      </c>
      <c r="W44" s="238">
        <f>ROUND(BH140*Содержание!$H$8*$I$4,0)</f>
        <v>186563</v>
      </c>
      <c r="X44" s="238">
        <f>ROUND(BI140*Содержание!$H$8*$I$4,0)</f>
        <v>194099</v>
      </c>
      <c r="Y44" s="238">
        <f>ROUND(BJ140*Содержание!$H$8*$I$4,0)</f>
        <v>194812</v>
      </c>
      <c r="Z44" s="238">
        <f>ROUND(BK140*Содержание!$H$8*$I$4,0)</f>
        <v>199076</v>
      </c>
      <c r="AA44" s="238">
        <f>ROUND(BL140*Содержание!$H$8*$I$4,0)</f>
        <v>204765</v>
      </c>
      <c r="AB44" s="238">
        <f>ROUND(BM140*Содержание!$H$8*$I$4,0)</f>
        <v>211446</v>
      </c>
      <c r="AC44" s="434">
        <f>ROUND(BN140*Содержание!$H$8*$I$4,0)</f>
        <v>219980</v>
      </c>
      <c r="AD44" s="434">
        <f>ROUND(BO140*Содержание!$H$8*$I$4,0)</f>
        <v>223817</v>
      </c>
      <c r="AE44" s="434">
        <f>ROUND(BP140*Содержание!$H$8*$I$4,0)</f>
        <v>237608</v>
      </c>
      <c r="AF44" s="434">
        <f>ROUND(BQ140*Содержание!$H$8*$I$4,0)</f>
        <v>247278</v>
      </c>
      <c r="AG44" s="434">
        <f>ROUND(BR140*Содержание!$H$8*$I$4,0)</f>
        <v>254818</v>
      </c>
      <c r="AH44" s="434">
        <f>ROUND(BS140*Содержание!$H$8*$I$4,0)</f>
        <v>259226</v>
      </c>
      <c r="AI44" s="434">
        <f>ROUND(BT140*Содержание!$H$8*$I$4,0)</f>
        <v>266765</v>
      </c>
      <c r="AJ44" s="434">
        <f>ROUND(BU140*Содержание!$H$8*$I$4,0)</f>
        <v>274013</v>
      </c>
    </row>
    <row r="45" spans="1:36" ht="15" customHeight="1">
      <c r="A45" s="180">
        <v>3250</v>
      </c>
      <c r="B45" s="168">
        <f>ROUND(AM141*Содержание!$H$8*$I$4,0)</f>
        <v>99656</v>
      </c>
      <c r="C45" s="168">
        <f>ROUND(AN141*Содержание!$H$8*$I$4,0)</f>
        <v>101806</v>
      </c>
      <c r="D45" s="168">
        <f>ROUND(AO141*Содержание!$H$8*$I$4,0)</f>
        <v>106728</v>
      </c>
      <c r="E45" s="168">
        <f>ROUND(AP141*Содержание!$H$8*$I$4,0)</f>
        <v>108572</v>
      </c>
      <c r="F45" s="168">
        <f>ROUND(AQ141*Содержание!$H$8*$I$4,0)</f>
        <v>109033</v>
      </c>
      <c r="G45" s="168">
        <f>ROUND(AR141*Содержание!$H$8*$I$4,0)</f>
        <v>117493</v>
      </c>
      <c r="H45" s="168">
        <f>ROUND(AS141*Содержание!$H$8*$I$4,0)</f>
        <v>125641</v>
      </c>
      <c r="I45" s="168">
        <f>ROUND(AT141*Содержание!$H$8*$I$4,0)</f>
        <v>122590</v>
      </c>
      <c r="J45" s="168">
        <f>ROUND(AU141*Содержание!$H$8*$I$4,0)</f>
        <v>124786</v>
      </c>
      <c r="K45" s="168">
        <f>ROUND(AV141*Содержание!$H$8*$I$4,0)</f>
        <v>134893</v>
      </c>
      <c r="L45" s="168">
        <f>ROUND(AW141*Содержание!$H$8*$I$4,0)</f>
        <v>131818</v>
      </c>
      <c r="M45" s="168">
        <f>ROUND(AX141*Содержание!$H$8*$I$4,0)</f>
        <v>136211</v>
      </c>
      <c r="N45" s="168">
        <f>ROUND(AY141*Содержание!$H$8*$I$4,0)</f>
        <v>140165</v>
      </c>
      <c r="O45" s="168">
        <f>ROUND(AZ141*Содержание!$H$8*$I$4,0)</f>
        <v>153641</v>
      </c>
      <c r="P45" s="168">
        <f>ROUND(BA141*Содержание!$H$8*$I$4,0)</f>
        <v>161695</v>
      </c>
      <c r="Q45" s="168">
        <f>ROUND(BB141*Содержание!$H$8*$I$4,0)</f>
        <v>163745</v>
      </c>
      <c r="R45" s="168">
        <f>ROUND(BC141*Содержание!$H$8*$I$4,0)</f>
        <v>167701</v>
      </c>
      <c r="S45" s="168">
        <f>ROUND(BD141*Содержание!$H$8*$I$4,0)</f>
        <v>178102</v>
      </c>
      <c r="T45" s="168">
        <f>ROUND(BE141*Содержание!$H$8*$I$4,0)</f>
        <v>185861</v>
      </c>
      <c r="U45" s="168">
        <f>ROUND(BF141*Содержание!$H$8*$I$4,0)</f>
        <v>184689</v>
      </c>
      <c r="V45" s="168">
        <f>ROUND(BG141*Содержание!$H$8*$I$4,0)</f>
        <v>186885</v>
      </c>
      <c r="W45" s="168">
        <f>ROUND(BH141*Содержание!$H$8*$I$4,0)</f>
        <v>192160</v>
      </c>
      <c r="X45" s="168">
        <f>ROUND(BI141*Содержание!$H$8*$I$4,0)</f>
        <v>199923</v>
      </c>
      <c r="Y45" s="168">
        <f>ROUND(BJ141*Содержание!$H$8*$I$4,0)</f>
        <v>200656</v>
      </c>
      <c r="Z45" s="168">
        <f>ROUND(BK141*Содержание!$H$8*$I$4,0)</f>
        <v>205049</v>
      </c>
      <c r="AA45" s="168">
        <f>ROUND(BL141*Содержание!$H$8*$I$4,0)</f>
        <v>210905</v>
      </c>
      <c r="AB45" s="168">
        <f>ROUND(BM141*Содержание!$H$8*$I$4,0)</f>
        <v>217790</v>
      </c>
      <c r="AC45" s="433">
        <f>ROUND(BN141*Содержание!$H$8*$I$4,0)</f>
        <v>226580</v>
      </c>
      <c r="AD45" s="433">
        <f>ROUND(BO141*Содержание!$H$8*$I$4,0)</f>
        <v>230533</v>
      </c>
      <c r="AE45" s="433">
        <f>ROUND(BP141*Содержание!$H$8*$I$4,0)</f>
        <v>244738</v>
      </c>
      <c r="AF45" s="433">
        <f>ROUND(BQ141*Содержание!$H$8*$I$4,0)</f>
        <v>254698</v>
      </c>
      <c r="AG45" s="433">
        <f>ROUND(BR141*Содержание!$H$8*$I$4,0)</f>
        <v>262463</v>
      </c>
      <c r="AH45" s="433">
        <f>ROUND(BS141*Содержание!$H$8*$I$4,0)</f>
        <v>267003</v>
      </c>
      <c r="AI45" s="433">
        <f>ROUND(BT141*Содержание!$H$8*$I$4,0)</f>
        <v>274767</v>
      </c>
      <c r="AJ45" s="433">
        <f>ROUND(BU141*Содержание!$H$8*$I$4,0)</f>
        <v>282234</v>
      </c>
    </row>
    <row r="46" spans="1:36" ht="3.75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</row>
    <row r="47" spans="1:36" ht="14.25" customHeight="1">
      <c r="A47" s="50"/>
      <c r="B47" s="15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</row>
    <row r="48" spans="1:36" ht="14.25" customHeight="1">
      <c r="A48" s="255"/>
      <c r="B48" s="181" t="s">
        <v>566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</row>
    <row r="49" spans="1:36" ht="12" customHeight="1">
      <c r="A49" s="79" t="s">
        <v>229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</row>
    <row r="50" spans="1:36" ht="29.25" customHeight="1">
      <c r="A50" s="573" t="s">
        <v>905</v>
      </c>
      <c r="B50" s="574"/>
      <c r="C50" s="574"/>
      <c r="D50" s="574"/>
      <c r="E50" s="574"/>
      <c r="F50" s="574"/>
      <c r="G50" s="574"/>
      <c r="H50" s="574"/>
      <c r="I50" s="574"/>
      <c r="J50" s="574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  <c r="AA50" s="574"/>
      <c r="AB50" s="574"/>
      <c r="AC50" s="574"/>
      <c r="AD50" s="574"/>
      <c r="AE50" s="574"/>
      <c r="AF50" s="574"/>
      <c r="AG50" s="574"/>
      <c r="AH50" s="574"/>
      <c r="AI50" s="574"/>
      <c r="AJ50" s="574"/>
    </row>
    <row r="51" spans="1:36" ht="15.75">
      <c r="A51" s="562" t="s">
        <v>873</v>
      </c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  <c r="W51" s="562"/>
      <c r="X51" s="562"/>
      <c r="Y51" s="562"/>
      <c r="Z51" s="562"/>
      <c r="AA51" s="562"/>
      <c r="AB51" s="562"/>
      <c r="AC51" s="562"/>
      <c r="AD51" s="562"/>
      <c r="AE51" s="562"/>
      <c r="AF51" s="562"/>
      <c r="AG51" s="562"/>
      <c r="AH51" s="562"/>
      <c r="AI51" s="562"/>
      <c r="AJ51" s="562"/>
    </row>
    <row r="52" spans="1:36" ht="15" customHeight="1">
      <c r="A52" s="47" t="s">
        <v>115</v>
      </c>
      <c r="B52" s="389"/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</row>
    <row r="53" spans="1:36">
      <c r="A53" s="166" t="s">
        <v>111</v>
      </c>
      <c r="B53" s="166">
        <v>2110</v>
      </c>
      <c r="C53" s="166">
        <v>2250</v>
      </c>
      <c r="D53" s="166">
        <v>2375</v>
      </c>
      <c r="E53" s="166">
        <v>2500</v>
      </c>
      <c r="F53" s="166">
        <v>2625</v>
      </c>
      <c r="G53" s="166">
        <v>2750</v>
      </c>
      <c r="H53" s="166">
        <v>2875</v>
      </c>
      <c r="I53" s="166">
        <v>3000</v>
      </c>
      <c r="J53" s="166">
        <v>3125</v>
      </c>
      <c r="K53" s="166">
        <v>3250</v>
      </c>
      <c r="L53" s="166">
        <v>3375</v>
      </c>
      <c r="M53" s="166">
        <v>3500</v>
      </c>
      <c r="N53" s="166">
        <v>3625</v>
      </c>
      <c r="O53" s="166">
        <v>3750</v>
      </c>
      <c r="P53" s="166">
        <v>3875</v>
      </c>
      <c r="Q53" s="166">
        <v>4000</v>
      </c>
      <c r="R53" s="166">
        <v>4125</v>
      </c>
      <c r="S53" s="166">
        <v>4250</v>
      </c>
      <c r="T53" s="166">
        <v>4375</v>
      </c>
      <c r="U53" s="166">
        <v>4500</v>
      </c>
      <c r="V53" s="166">
        <v>4625</v>
      </c>
      <c r="W53" s="166">
        <v>4750</v>
      </c>
      <c r="X53" s="166">
        <v>4875</v>
      </c>
      <c r="Y53" s="166">
        <v>5000</v>
      </c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</row>
    <row r="54" spans="1:36">
      <c r="A54" s="166">
        <v>1700</v>
      </c>
      <c r="B54" s="237">
        <f>ROUND(B145*Содержание!$H$8*$I$4,0)</f>
        <v>61938</v>
      </c>
      <c r="C54" s="237">
        <f>ROUND(C145*Содержание!$H$8*$I$4,0)</f>
        <v>64177</v>
      </c>
      <c r="D54" s="237">
        <f>ROUND(D145*Содержание!$H$8*$I$4,0)</f>
        <v>69186</v>
      </c>
      <c r="E54" s="237">
        <f>ROUND(E145*Содержание!$H$8*$I$4,0)</f>
        <v>70897</v>
      </c>
      <c r="F54" s="237">
        <f>ROUND(F145*Содержание!$H$8*$I$4,0)</f>
        <v>72742</v>
      </c>
      <c r="G54" s="237">
        <f>ROUND(G145*Содержание!$H$8*$I$4,0)</f>
        <v>74720</v>
      </c>
      <c r="H54" s="237">
        <f>ROUND(H145*Содержание!$H$8*$I$4,0)</f>
        <v>73799</v>
      </c>
      <c r="I54" s="237">
        <f>ROUND(I145*Содержание!$H$8*$I$4,0)</f>
        <v>74851</v>
      </c>
      <c r="J54" s="237">
        <f>ROUND(J145*Содержание!$H$8*$I$4,0)</f>
        <v>79203</v>
      </c>
      <c r="K54" s="237">
        <f>ROUND(K145*Содержание!$H$8*$I$4,0)</f>
        <v>85789</v>
      </c>
      <c r="L54" s="237">
        <f>ROUND(L145*Содержание!$H$8*$I$4,0)</f>
        <v>92114</v>
      </c>
      <c r="M54" s="237">
        <f>ROUND(M145*Содержание!$H$8*$I$4,0)</f>
        <v>98575</v>
      </c>
      <c r="N54" s="237">
        <f>ROUND(N145*Содержание!$H$8*$I$4,0)</f>
        <v>103184</v>
      </c>
      <c r="O54" s="237">
        <f>ROUND(O145*Содержание!$H$8*$I$4,0)</f>
        <v>101338</v>
      </c>
      <c r="P54" s="237">
        <f>ROUND(P145*Содержание!$H$8*$I$4,0)</f>
        <v>105687</v>
      </c>
      <c r="Q54" s="237">
        <f>ROUND(Q145*Содержание!$H$8*$I$4,0)</f>
        <v>112276</v>
      </c>
      <c r="R54" s="237">
        <f>ROUND(R145*Содержание!$H$8*$I$4,0)</f>
        <v>114649</v>
      </c>
      <c r="S54" s="237">
        <f>ROUND(S145*Содержание!$H$8*$I$4,0)</f>
        <v>112540</v>
      </c>
      <c r="T54" s="237">
        <f>ROUND(T145*Содержание!$H$8*$I$4,0)</f>
        <v>118339</v>
      </c>
      <c r="U54" s="237">
        <f>ROUND(U145*Содержание!$H$8*$I$4,0)</f>
        <v>124402</v>
      </c>
      <c r="V54" s="237">
        <f>ROUND(V145*Содержание!$H$8*$I$4,0)</f>
        <v>126246</v>
      </c>
      <c r="W54" s="237">
        <f>ROUND(W145*Содержание!$H$8*$I$4,0)</f>
        <v>123740</v>
      </c>
      <c r="X54" s="237">
        <f>ROUND(X145*Содержание!$H$8*$I$4,0)</f>
        <v>129805</v>
      </c>
      <c r="Y54" s="237">
        <f>ROUND(Y145*Содержание!$H$8*$I$4,0)</f>
        <v>135336</v>
      </c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</row>
    <row r="55" spans="1:36">
      <c r="A55" s="166">
        <v>1800</v>
      </c>
      <c r="B55" s="237">
        <f>ROUND(B146*Содержание!$H$8*$I$4,0)</f>
        <v>67109</v>
      </c>
      <c r="C55" s="237">
        <f>ROUND(C146*Содержание!$H$8*$I$4,0)</f>
        <v>69184</v>
      </c>
      <c r="D55" s="237">
        <f>ROUND(D146*Содержание!$H$8*$I$4,0)</f>
        <v>72921</v>
      </c>
      <c r="E55" s="237">
        <f>ROUND(E146*Содержание!$H$8*$I$4,0)</f>
        <v>74584</v>
      </c>
      <c r="F55" s="237">
        <f>ROUND(F146*Содержание!$H$8*$I$4,0)</f>
        <v>78318</v>
      </c>
      <c r="G55" s="237">
        <f>ROUND(G146*Содержание!$H$8*$I$4,0)</f>
        <v>78594</v>
      </c>
      <c r="H55" s="237">
        <f>ROUND(H146*Содержание!$H$8*$I$4,0)</f>
        <v>80669</v>
      </c>
      <c r="I55" s="237">
        <f>ROUND(I146*Содержание!$H$8*$I$4,0)</f>
        <v>80257</v>
      </c>
      <c r="J55" s="237">
        <f>ROUND(J146*Содержание!$H$8*$I$4,0)</f>
        <v>84956</v>
      </c>
      <c r="K55" s="237">
        <f>ROUND(K146*Содержание!$H$8*$I$4,0)</f>
        <v>91741</v>
      </c>
      <c r="L55" s="237">
        <f>ROUND(L146*Содержание!$H$8*$I$4,0)</f>
        <v>98659</v>
      </c>
      <c r="M55" s="237">
        <f>ROUND(M146*Содержание!$H$8*$I$4,0)</f>
        <v>105576</v>
      </c>
      <c r="N55" s="237">
        <f>ROUND(N146*Содержание!$H$8*$I$4,0)</f>
        <v>104898</v>
      </c>
      <c r="O55" s="237">
        <f>ROUND(O146*Содержание!$H$8*$I$4,0)</f>
        <v>103052</v>
      </c>
      <c r="P55" s="237">
        <f>ROUND(P146*Содержание!$H$8*$I$4,0)</f>
        <v>107401</v>
      </c>
      <c r="Q55" s="237">
        <f>ROUND(Q146*Содержание!$H$8*$I$4,0)</f>
        <v>114121</v>
      </c>
      <c r="R55" s="237">
        <f>ROUND(R146*Содержание!$H$8*$I$4,0)</f>
        <v>116493</v>
      </c>
      <c r="S55" s="237">
        <f>ROUND(S146*Содержание!$H$8*$I$4,0)</f>
        <v>114387</v>
      </c>
      <c r="T55" s="237">
        <f>ROUND(T146*Содержание!$H$8*$I$4,0)</f>
        <v>120053</v>
      </c>
      <c r="U55" s="237">
        <f>ROUND(U146*Содержание!$H$8*$I$4,0)</f>
        <v>125984</v>
      </c>
      <c r="V55" s="237">
        <f>ROUND(V146*Содержание!$H$8*$I$4,0)</f>
        <v>128089</v>
      </c>
      <c r="W55" s="237">
        <f>ROUND(W146*Содержание!$H$8*$I$4,0)</f>
        <v>125322</v>
      </c>
      <c r="X55" s="237">
        <f>ROUND(X146*Содержание!$H$8*$I$4,0)</f>
        <v>131252</v>
      </c>
      <c r="Y55" s="237">
        <f>ROUND(Y146*Содержание!$H$8*$I$4,0)</f>
        <v>137183</v>
      </c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</row>
    <row r="56" spans="1:36">
      <c r="A56" s="166">
        <v>1900</v>
      </c>
      <c r="B56" s="236">
        <f>ROUND(IF($H$6=TRUE,B147*Содержание!$H$8*$I$4*(1+'4 Доп.опции'!$U$44),B147*Содержание!$H$8*$I$4),0)</f>
        <v>70440</v>
      </c>
      <c r="C56" s="236">
        <f>ROUND(IF($H$6=TRUE,C147*Содержание!$H$8*$I$4*(1+'4 Доп.опции'!$U$44),C147*Содержание!$H$8*$I$4),0)</f>
        <v>72009</v>
      </c>
      <c r="D56" s="236">
        <f>ROUND(IF($H$6=TRUE,D147*Содержание!$H$8*$I$4*(1+'4 Доп.опции'!$U$44),D147*Содержание!$H$8*$I$4),0)</f>
        <v>72223</v>
      </c>
      <c r="E56" s="236">
        <f>ROUND(IF($H$6=TRUE,E147*Содержание!$H$8*$I$4*(1+'4 Доп.опции'!$U$44),E147*Содержание!$H$8*$I$4),0)</f>
        <v>75435</v>
      </c>
      <c r="F56" s="236">
        <f>ROUND(IF($H$6=TRUE,F147*Содержание!$H$8*$I$4*(1+'4 Доп.опции'!$U$44),F147*Содержание!$H$8*$I$4),0)</f>
        <v>78862</v>
      </c>
      <c r="G56" s="236">
        <f>ROUND(IF($H$6=TRUE,G147*Содержание!$H$8*$I$4*(1+'4 Доп.опции'!$U$44),G147*Содержание!$H$8*$I$4),0)</f>
        <v>81074</v>
      </c>
      <c r="H56" s="236">
        <f>ROUND(IF($H$6=TRUE,H147*Содержание!$H$8*$I$4*(1+'4 Доп.опции'!$U$44),H147*Содержание!$H$8*$I$4),0)</f>
        <v>86069</v>
      </c>
      <c r="I56" s="236">
        <f>ROUND(IF($H$6=TRUE,I147*Содержание!$H$8*$I$4*(1+'4 Доп.опции'!$U$44),I147*Содержание!$H$8*$I$4),0)</f>
        <v>88425</v>
      </c>
      <c r="J56" s="236">
        <f>ROUND(IF($H$6=TRUE,J147*Содержание!$H$8*$I$4*(1+'4 Доп.опции'!$U$44),J147*Содержание!$H$8*$I$4),0)</f>
        <v>91706</v>
      </c>
      <c r="K56" s="236">
        <f>ROUND(IF($H$6=TRUE,K147*Содержание!$H$8*$I$4*(1+'4 Доп.опции'!$U$44),K147*Содержание!$H$8*$I$4),0)</f>
        <v>95918</v>
      </c>
      <c r="L56" s="236">
        <f>ROUND(IF($H$6=TRUE,L147*Содержание!$H$8*$I$4*(1+'4 Доп.опции'!$U$44),L147*Содержание!$H$8*$I$4),0)</f>
        <v>102344</v>
      </c>
      <c r="M56" s="236">
        <f>ROUND(IF($H$6=TRUE,M147*Содержание!$H$8*$I$4*(1+'4 Доп.опции'!$U$44),M147*Содержание!$H$8*$I$4),0)</f>
        <v>108621</v>
      </c>
      <c r="N56" s="237">
        <f>ROUND(N147*Содержание!$H$8*$I$4,0)</f>
        <v>105753</v>
      </c>
      <c r="O56" s="237">
        <f>ROUND(O147*Содержание!$H$8*$I$4,0)</f>
        <v>105358</v>
      </c>
      <c r="P56" s="237">
        <f>ROUND(P147*Содержание!$H$8*$I$4,0)</f>
        <v>109838</v>
      </c>
      <c r="Q56" s="237">
        <f>ROUND(Q147*Содержание!$H$8*$I$4,0)</f>
        <v>114913</v>
      </c>
      <c r="R56" s="237">
        <f>ROUND(R147*Содержание!$H$8*$I$4,0)</f>
        <v>117878</v>
      </c>
      <c r="S56" s="237">
        <f>ROUND(S147*Содержание!$H$8*$I$4,0)</f>
        <v>116364</v>
      </c>
      <c r="T56" s="237">
        <f>ROUND(T147*Содержание!$H$8*$I$4,0)</f>
        <v>122687</v>
      </c>
      <c r="U56" s="237">
        <f>ROUND(U147*Содержание!$H$8*$I$4,0)</f>
        <v>126839</v>
      </c>
      <c r="V56" s="237">
        <f>ROUND(V147*Содержание!$H$8*$I$4,0)</f>
        <v>129604</v>
      </c>
      <c r="W56" s="237">
        <f>ROUND(W147*Содержание!$H$8*$I$4,0)</f>
        <v>128024</v>
      </c>
      <c r="X56" s="237">
        <f>ROUND(X147*Содержание!$H$8*$I$4,0)</f>
        <v>134284</v>
      </c>
      <c r="Y56" s="237">
        <f>ROUND(Y147*Содержание!$H$8*$I$4,0)</f>
        <v>137909</v>
      </c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</row>
    <row r="57" spans="1:36">
      <c r="A57" s="166">
        <v>2000</v>
      </c>
      <c r="B57" s="236">
        <f>ROUND(IF($H$6=TRUE,B148*Содержание!$H$8*$I$4*(1+'4 Доп.опции'!$U$44),B148*Содержание!$H$8*$I$4),0)</f>
        <v>68241</v>
      </c>
      <c r="C57" s="236">
        <f>ROUND(IF($H$6=TRUE,C148*Содержание!$H$8*$I$4*(1+'4 Доп.опции'!$U$44),C148*Содержание!$H$8*$I$4),0)</f>
        <v>69190</v>
      </c>
      <c r="D57" s="236">
        <f>ROUND(IF($H$6=TRUE,D148*Содержание!$H$8*$I$4*(1+'4 Доп.опции'!$U$44),D148*Содержание!$H$8*$I$4),0)</f>
        <v>65930</v>
      </c>
      <c r="E57" s="236">
        <f>ROUND(IF($H$6=TRUE,E148*Содержание!$H$8*$I$4*(1+'4 Доп.опции'!$U$44),E148*Содержание!$H$8*$I$4),0)</f>
        <v>70416</v>
      </c>
      <c r="F57" s="236">
        <f>ROUND(IF($H$6=TRUE,F148*Содержание!$H$8*$I$4*(1+'4 Доп.опции'!$U$44),F148*Содержание!$H$8*$I$4),0)</f>
        <v>73273</v>
      </c>
      <c r="G57" s="236">
        <f>ROUND(IF($H$6=TRUE,G148*Содержание!$H$8*$I$4*(1+'4 Доп.опции'!$U$44),G148*Содержание!$H$8*$I$4),0)</f>
        <v>77212</v>
      </c>
      <c r="H57" s="236">
        <f>ROUND(IF($H$6=TRUE,H148*Содержание!$H$8*$I$4*(1+'4 Доп.опции'!$U$44),H148*Содержание!$H$8*$I$4),0)</f>
        <v>84689</v>
      </c>
      <c r="I57" s="236">
        <f>ROUND(IF($H$6=TRUE,I148*Содержание!$H$8*$I$4*(1+'4 Доп.опции'!$U$44),I148*Содержание!$H$8*$I$4),0)</f>
        <v>89583</v>
      </c>
      <c r="J57" s="236">
        <f>ROUND(IF($H$6=TRUE,J148*Содержание!$H$8*$I$4*(1+'4 Доп.опции'!$U$44),J148*Содержание!$H$8*$I$4),0)</f>
        <v>91215</v>
      </c>
      <c r="K57" s="236">
        <f>ROUND(IF($H$6=TRUE,K148*Содержание!$H$8*$I$4*(1+'4 Доп.опции'!$U$44),K148*Содержание!$H$8*$I$4),0)</f>
        <v>92576</v>
      </c>
      <c r="L57" s="236">
        <f>ROUND(IF($H$6=TRUE,L148*Содержание!$H$8*$I$4*(1+'4 Доп.опции'!$U$44),L148*Содержание!$H$8*$I$4),0)</f>
        <v>98014</v>
      </c>
      <c r="M57" s="236">
        <f>ROUND(IF($H$6=TRUE,M148*Содержание!$H$8*$I$4*(1+'4 Доп.опции'!$U$44),M148*Содержание!$H$8*$I$4),0)</f>
        <v>103178</v>
      </c>
      <c r="N57" s="237">
        <f>ROUND(N148*Содержание!$H$8*$I$4,0)</f>
        <v>106608</v>
      </c>
      <c r="O57" s="237">
        <f>ROUND(O148*Содержание!$H$8*$I$4,0)</f>
        <v>107662</v>
      </c>
      <c r="P57" s="237">
        <f>ROUND(P148*Содержание!$H$8*$I$4,0)</f>
        <v>112276</v>
      </c>
      <c r="Q57" s="237">
        <f>ROUND(Q148*Содержание!$H$8*$I$4,0)</f>
        <v>115704</v>
      </c>
      <c r="R57" s="237">
        <f>ROUND(R148*Содержание!$H$8*$I$4,0)</f>
        <v>119261</v>
      </c>
      <c r="S57" s="237">
        <f>ROUND(S148*Содержание!$H$8*$I$4,0)</f>
        <v>118339</v>
      </c>
      <c r="T57" s="237">
        <f>ROUND(T148*Содержание!$H$8*$I$4,0)</f>
        <v>125322</v>
      </c>
      <c r="U57" s="237">
        <f>ROUND(U148*Содержание!$H$8*$I$4,0)</f>
        <v>127693</v>
      </c>
      <c r="V57" s="237">
        <f>ROUND(V148*Содержание!$H$8*$I$4,0)</f>
        <v>131121</v>
      </c>
      <c r="W57" s="237">
        <f>ROUND(W148*Содержание!$H$8*$I$4,0)</f>
        <v>130725</v>
      </c>
      <c r="X57" s="237">
        <f>ROUND(X148*Содержание!$H$8*$I$4,0)</f>
        <v>137315</v>
      </c>
      <c r="Y57" s="237">
        <f>ROUND(Y148*Содержание!$H$8*$I$4,0)</f>
        <v>138635</v>
      </c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</row>
    <row r="58" spans="1:36">
      <c r="A58" s="166">
        <v>2100</v>
      </c>
      <c r="B58" s="236">
        <f>ROUND(IF($H$6=TRUE,B149*Содержание!$H$8*$I$4*(1+'4 Доп.опции'!$U$44),B149*Содержание!$H$8*$I$4),0)</f>
        <v>68377</v>
      </c>
      <c r="C58" s="236">
        <f>ROUND(IF($H$6=TRUE,C149*Содержание!$H$8*$I$4*(1+'4 Доп.опции'!$U$44),C149*Содержание!$H$8*$I$4),0)</f>
        <v>69652</v>
      </c>
      <c r="D58" s="236">
        <f>ROUND(IF($H$6=TRUE,D149*Содержание!$H$8*$I$4*(1+'4 Доп.опции'!$U$44),D149*Содержание!$H$8*$I$4),0)</f>
        <v>66287</v>
      </c>
      <c r="E58" s="236">
        <f>ROUND(IF($H$6=TRUE,E149*Содержание!$H$8*$I$4*(1+'4 Доп.опции'!$U$44),E149*Содержание!$H$8*$I$4),0)</f>
        <v>70557</v>
      </c>
      <c r="F58" s="236">
        <f>ROUND(IF($H$6=TRUE,F149*Содержание!$H$8*$I$4*(1+'4 Доп.опции'!$U$44),F149*Содержание!$H$8*$I$4),0)</f>
        <v>73536</v>
      </c>
      <c r="G58" s="236">
        <f>ROUND(IF($H$6=TRUE,G149*Содержание!$H$8*$I$4*(1+'4 Доп.опции'!$U$44),G149*Содержание!$H$8*$I$4),0)</f>
        <v>77549</v>
      </c>
      <c r="H58" s="236">
        <f>ROUND(IF($H$6=TRUE,H149*Содержание!$H$8*$I$4*(1+'4 Доп.опции'!$U$44),H149*Содержание!$H$8*$I$4),0)</f>
        <v>83506</v>
      </c>
      <c r="I58" s="236">
        <f>ROUND(IF($H$6=TRUE,I149*Содержание!$H$8*$I$4*(1+'4 Доп.опции'!$U$44),I149*Содержание!$H$8*$I$4),0)</f>
        <v>88037</v>
      </c>
      <c r="J58" s="236">
        <f>ROUND(IF($H$6=TRUE,J149*Содержание!$H$8*$I$4*(1+'4 Доп.опции'!$U$44),J149*Содержание!$H$8*$I$4),0)</f>
        <v>91144</v>
      </c>
      <c r="K58" s="236">
        <f>ROUND(IF($H$6=TRUE,K149*Содержание!$H$8*$I$4*(1+'4 Доп.опции'!$U$44),K149*Содержание!$H$8*$I$4),0)</f>
        <v>92568</v>
      </c>
      <c r="L58" s="236">
        <f>ROUND(IF($H$6=TRUE,L149*Содержание!$H$8*$I$4*(1+'4 Доп.опции'!$U$44),L149*Содержание!$H$8*$I$4),0)</f>
        <v>95158</v>
      </c>
      <c r="M58" s="236">
        <f>ROUND(IF($H$6=TRUE,M149*Содержание!$H$8*$I$4*(1+'4 Доп.опции'!$U$44),M149*Содержание!$H$8*$I$4),0)</f>
        <v>100078</v>
      </c>
      <c r="N58" s="237">
        <f>ROUND(N149*Содержание!$H$8*$I$4,0)</f>
        <v>105675</v>
      </c>
      <c r="O58" s="237">
        <f>ROUND(O149*Содержание!$H$8*$I$4,0)</f>
        <v>107055</v>
      </c>
      <c r="P58" s="237">
        <f>ROUND(P149*Содержание!$H$8*$I$4,0)</f>
        <v>109944</v>
      </c>
      <c r="Q58" s="237">
        <f>ROUND(Q149*Содержание!$H$8*$I$4,0)</f>
        <v>113333</v>
      </c>
      <c r="R58" s="237">
        <f>ROUND(R149*Содержание!$H$8*$I$4,0)</f>
        <v>118101</v>
      </c>
      <c r="S58" s="237">
        <f>ROUND(S149*Содержание!$H$8*$I$4,0)</f>
        <v>118224</v>
      </c>
      <c r="T58" s="237">
        <f>ROUND(T149*Содержание!$H$8*$I$4,0)</f>
        <v>121868</v>
      </c>
      <c r="U58" s="237">
        <f>ROUND(U149*Содержание!$H$8*$I$4,0)</f>
        <v>124878</v>
      </c>
      <c r="V58" s="237">
        <f>ROUND(V149*Содержание!$H$8*$I$4,0)</f>
        <v>130400</v>
      </c>
      <c r="W58" s="237">
        <f>ROUND(W149*Содержание!$H$8*$I$4,0)</f>
        <v>131404</v>
      </c>
      <c r="X58" s="237">
        <f>ROUND(X149*Содержание!$H$8*$I$4,0)</f>
        <v>135168</v>
      </c>
      <c r="Y58" s="237">
        <f>ROUND(Y149*Содержание!$H$8*$I$4,0)</f>
        <v>136800</v>
      </c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</row>
    <row r="59" spans="1:36" ht="15" customHeight="1">
      <c r="A59" s="166">
        <v>2125</v>
      </c>
      <c r="B59" s="176">
        <f>ROUND(IF($H$6=TRUE,B150*Содержание!$H$8*$I$4*(1+'4 Доп.опции'!$U$44),B150*Содержание!$H$8*$I$4),0)</f>
        <v>68513</v>
      </c>
      <c r="C59" s="176">
        <f>ROUND(IF($H$6=TRUE,C150*Содержание!$H$8*$I$4*(1+'4 Доп.опции'!$U$44),C150*Содержание!$H$8*$I$4),0)</f>
        <v>70041</v>
      </c>
      <c r="D59" s="176">
        <f>ROUND(IF($H$6=TRUE,D150*Содержание!$H$8*$I$4*(1+'4 Доп.опции'!$U$44),D150*Содержание!$H$8*$I$4),0)</f>
        <v>66805</v>
      </c>
      <c r="E59" s="176">
        <f>ROUND(IF($H$6=TRUE,E150*Содержание!$H$8*$I$4*(1+'4 Доп.опции'!$U$44),E150*Содержание!$H$8*$I$4),0)</f>
        <v>70690</v>
      </c>
      <c r="F59" s="176">
        <f>ROUND(IF($H$6=TRUE,F150*Содержание!$H$8*$I$4*(1+'4 Доп.опции'!$U$44),F150*Содержание!$H$8*$I$4),0)</f>
        <v>73665</v>
      </c>
      <c r="G59" s="176">
        <f>ROUND(IF($H$6=TRUE,G150*Содержание!$H$8*$I$4*(1+'4 Доп.опции'!$U$44),G150*Содержание!$H$8*$I$4),0)</f>
        <v>77811</v>
      </c>
      <c r="H59" s="176">
        <f>ROUND(IF($H$6=TRUE,H150*Содержание!$H$8*$I$4*(1+'4 Доп.опции'!$U$44),H150*Содержание!$H$8*$I$4),0)</f>
        <v>82210</v>
      </c>
      <c r="I59" s="176">
        <f>ROUND(IF($H$6=TRUE,I150*Содержание!$H$8*$I$4*(1+'4 Доп.опции'!$U$44),I150*Содержание!$H$8*$I$4),0)</f>
        <v>86483</v>
      </c>
      <c r="J59" s="176">
        <f>ROUND(IF($H$6=TRUE,J150*Содержание!$H$8*$I$4*(1+'4 Доп.опции'!$U$44),J150*Содержание!$H$8*$I$4),0)</f>
        <v>90884</v>
      </c>
      <c r="K59" s="176">
        <f>ROUND(IF($H$6=TRUE,K150*Содержание!$H$8*$I$4*(1+'4 Доп.опции'!$U$44),K150*Содержание!$H$8*$I$4),0)</f>
        <v>92568</v>
      </c>
      <c r="L59" s="176">
        <f>ROUND(IF($H$6=TRUE,L150*Содержание!$H$8*$I$4*(1+'4 Доп.опции'!$U$44),L150*Содержание!$H$8*$I$4),0)</f>
        <v>92311</v>
      </c>
      <c r="M59" s="176">
        <f>ROUND(IF($H$6=TRUE,M150*Содержание!$H$8*$I$4*(1+'4 Доп.опции'!$U$44),M150*Содержание!$H$8*$I$4),0)</f>
        <v>96967</v>
      </c>
      <c r="N59" s="168">
        <f>ROUND(N150*Содержание!$H$8*$I$4,0)</f>
        <v>104796</v>
      </c>
      <c r="O59" s="168">
        <f>ROUND(O150*Содержание!$H$8*$I$4,0)</f>
        <v>106428</v>
      </c>
      <c r="P59" s="168">
        <f>ROUND(P150*Содержание!$H$8*$I$4,0)</f>
        <v>107558</v>
      </c>
      <c r="Q59" s="168">
        <f>ROUND(Q150*Содержание!$H$8*$I$4,0)</f>
        <v>110947</v>
      </c>
      <c r="R59" s="168">
        <f>ROUND(R150*Содержание!$H$8*$I$4,0)</f>
        <v>116844</v>
      </c>
      <c r="S59" s="168">
        <f>ROUND(S150*Содержание!$H$8*$I$4,0)</f>
        <v>118224</v>
      </c>
      <c r="T59" s="168">
        <f>ROUND(T150*Содержание!$H$8*$I$4,0)</f>
        <v>118352</v>
      </c>
      <c r="U59" s="168">
        <f>ROUND(U150*Содержание!$H$8*$I$4,0)</f>
        <v>122116</v>
      </c>
      <c r="V59" s="168">
        <f>ROUND(V150*Содержание!$H$8*$I$4,0)</f>
        <v>129648</v>
      </c>
      <c r="W59" s="168">
        <f>ROUND(W150*Содержание!$H$8*$I$4,0)</f>
        <v>132032</v>
      </c>
      <c r="X59" s="168">
        <f>ROUND(X150*Содержание!$H$8*$I$4,0)</f>
        <v>132909</v>
      </c>
      <c r="Y59" s="168">
        <f>ROUND(Y150*Содержание!$H$8*$I$4,0)</f>
        <v>135046</v>
      </c>
      <c r="Z59" s="165"/>
      <c r="AA59" s="165"/>
      <c r="AB59" s="165"/>
      <c r="AC59" s="80"/>
      <c r="AD59" s="80"/>
      <c r="AE59" s="80"/>
      <c r="AF59" s="80"/>
      <c r="AG59" s="80"/>
      <c r="AH59" s="80"/>
      <c r="AI59" s="165"/>
      <c r="AJ59" s="165"/>
    </row>
    <row r="60" spans="1:36">
      <c r="A60" s="166">
        <v>2250</v>
      </c>
      <c r="B60" s="176">
        <f>ROUND(IF($H$6=TRUE,B151*Содержание!$H$8*$I$4*(1+'4 Доп.опции'!$U$44),B151*Содержание!$H$8*$I$4),0)</f>
        <v>69190</v>
      </c>
      <c r="C60" s="176">
        <f>ROUND(IF($H$6=TRUE,C151*Содержание!$H$8*$I$4*(1+'4 Доп.опции'!$U$44),C151*Содержание!$H$8*$I$4),0)</f>
        <v>70557</v>
      </c>
      <c r="D60" s="176">
        <f>ROUND(IF($H$6=TRUE,D151*Содержание!$H$8*$I$4*(1+'4 Доп.опции'!$U$44),D151*Содержание!$H$8*$I$4),0)</f>
        <v>68098</v>
      </c>
      <c r="E60" s="176">
        <f>ROUND(IF($H$6=TRUE,E151*Содержание!$H$8*$I$4*(1+'4 Доп.опции'!$U$44),E151*Содержание!$H$8*$I$4),0)</f>
        <v>70690</v>
      </c>
      <c r="F60" s="176">
        <f>ROUND(IF($H$6=TRUE,F151*Содержание!$H$8*$I$4*(1+'4 Доп.опции'!$U$44),F151*Содержание!$H$8*$I$4),0)</f>
        <v>73405</v>
      </c>
      <c r="G60" s="176">
        <f>ROUND(IF($H$6=TRUE,G151*Содержание!$H$8*$I$4*(1+'4 Доп.опции'!$U$44),G151*Содержание!$H$8*$I$4),0)</f>
        <v>78198</v>
      </c>
      <c r="H60" s="176">
        <f>ROUND(IF($H$6=TRUE,H151*Содержание!$H$8*$I$4*(1+'4 Доп.опции'!$U$44),H151*Содержание!$H$8*$I$4),0)</f>
        <v>81173</v>
      </c>
      <c r="I60" s="176">
        <f>ROUND(IF($H$6=TRUE,I151*Содержание!$H$8*$I$4*(1+'4 Доп.опции'!$U$44),I151*Содержание!$H$8*$I$4),0)</f>
        <v>85705</v>
      </c>
      <c r="J60" s="176">
        <f>ROUND(IF($H$6=TRUE,J151*Содержание!$H$8*$I$4*(1+'4 Доп.опции'!$U$44),J151*Содержание!$H$8*$I$4),0)</f>
        <v>89978</v>
      </c>
      <c r="K60" s="176">
        <f>ROUND(IF($H$6=TRUE,K151*Содержание!$H$8*$I$4*(1+'4 Доп.опции'!$U$44),K151*Содержание!$H$8*$I$4),0)</f>
        <v>94641</v>
      </c>
      <c r="L60" s="176">
        <f>ROUND(IF($H$6=TRUE,L151*Содержание!$H$8*$I$4*(1+'4 Доп.опции'!$U$44),L151*Содержание!$H$8*$I$4),0)</f>
        <v>92311</v>
      </c>
      <c r="M60" s="176">
        <f>ROUND(IF($H$6=TRUE,M151*Содержание!$H$8*$I$4*(1+'4 Доп.опции'!$U$44),M151*Содержание!$H$8*$I$4),0)</f>
        <v>103442</v>
      </c>
      <c r="N60" s="168">
        <f>ROUND(N151*Содержание!$H$8*$I$4,0)</f>
        <v>103794</v>
      </c>
      <c r="O60" s="168">
        <f>ROUND(O151*Содержание!$H$8*$I$4,0)</f>
        <v>106552</v>
      </c>
      <c r="P60" s="168">
        <f>ROUND(P151*Содержание!$H$8*$I$4,0)</f>
        <v>104420</v>
      </c>
      <c r="Q60" s="168">
        <f>ROUND(Q151*Содержание!$H$8*$I$4,0)</f>
        <v>108687</v>
      </c>
      <c r="R60" s="168">
        <f>ROUND(R151*Содержание!$H$8*$I$4,0)</f>
        <v>111574</v>
      </c>
      <c r="S60" s="168">
        <f>ROUND(S151*Содержание!$H$8*$I$4,0)</f>
        <v>116721</v>
      </c>
      <c r="T60" s="168">
        <f>ROUND(T151*Содержание!$H$8*$I$4,0)</f>
        <v>115088</v>
      </c>
      <c r="U60" s="168">
        <f>ROUND(U151*Содержание!$H$8*$I$4,0)</f>
        <v>119480</v>
      </c>
      <c r="V60" s="168">
        <f>ROUND(V151*Содержание!$H$8*$I$4,0)</f>
        <v>126008</v>
      </c>
      <c r="W60" s="168">
        <f>ROUND(W151*Содержание!$H$8*$I$4,0)</f>
        <v>131151</v>
      </c>
      <c r="X60" s="168">
        <f>ROUND(X151*Содержание!$H$8*$I$4,0)</f>
        <v>128769</v>
      </c>
      <c r="Y60" s="168">
        <f>ROUND(Y151*Содержание!$H$8*$I$4,0)</f>
        <v>132281</v>
      </c>
      <c r="Z60" s="165"/>
      <c r="AA60" s="165"/>
      <c r="AB60" s="165"/>
      <c r="AC60" s="80"/>
      <c r="AD60" s="80"/>
      <c r="AE60" s="80"/>
      <c r="AF60" s="80"/>
      <c r="AG60" s="80"/>
      <c r="AH60" s="80"/>
      <c r="AI60" s="165"/>
      <c r="AJ60" s="165"/>
    </row>
    <row r="61" spans="1:36">
      <c r="A61" s="166">
        <v>2375</v>
      </c>
      <c r="B61" s="176">
        <f>ROUND(IF($H$6=TRUE,B152*Содержание!$H$8*$I$4*(1+'4 Доп.опции'!$U$44),B152*Содержание!$H$8*$I$4),0)</f>
        <v>75447</v>
      </c>
      <c r="C61" s="176">
        <f>ROUND(IF($H$6=TRUE,C152*Содержание!$H$8*$I$4*(1+'4 Доп.опции'!$U$44),C152*Содержание!$H$8*$I$4),0)</f>
        <v>76386</v>
      </c>
      <c r="D61" s="176">
        <f>ROUND(IF($H$6=TRUE,D152*Содержание!$H$8*$I$4*(1+'4 Доп.опции'!$U$44),D152*Содержание!$H$8*$I$4),0)</f>
        <v>73405</v>
      </c>
      <c r="E61" s="176">
        <f>ROUND(IF($H$6=TRUE,E152*Содержание!$H$8*$I$4*(1+'4 Доп.опции'!$U$44),E152*Содержание!$H$8*$I$4),0)</f>
        <v>72759</v>
      </c>
      <c r="F61" s="176">
        <f>ROUND(IF($H$6=TRUE,F152*Содержание!$H$8*$I$4*(1+'4 Доп.опции'!$U$44),F152*Содержание!$H$8*$I$4),0)</f>
        <v>76254</v>
      </c>
      <c r="G61" s="176">
        <f>ROUND(IF($H$6=TRUE,G152*Содержание!$H$8*$I$4*(1+'4 Доп.опции'!$U$44),G152*Содержание!$H$8*$I$4),0)</f>
        <v>77677</v>
      </c>
      <c r="H61" s="176">
        <f>ROUND(IF($H$6=TRUE,H152*Содержание!$H$8*$I$4*(1+'4 Доп.опции'!$U$44),H152*Содержание!$H$8*$I$4),0)</f>
        <v>85187</v>
      </c>
      <c r="I61" s="176">
        <f>ROUND(IF($H$6=TRUE,I152*Содержание!$H$8*$I$4*(1+'4 Доп.опции'!$U$44),I152*Содержание!$H$8*$I$4),0)</f>
        <v>89462</v>
      </c>
      <c r="J61" s="176">
        <f>ROUND(IF($H$6=TRUE,J152*Содержание!$H$8*$I$4*(1+'4 Доп.опции'!$U$44),J152*Содержание!$H$8*$I$4),0)</f>
        <v>94509</v>
      </c>
      <c r="K61" s="176">
        <f>ROUND(IF($H$6=TRUE,K152*Содержание!$H$8*$I$4*(1+'4 Доп.опции'!$U$44),K152*Содержание!$H$8*$I$4),0)</f>
        <v>101499</v>
      </c>
      <c r="L61" s="176">
        <f>ROUND(IF($H$6=TRUE,L152*Содержание!$H$8*$I$4*(1+'4 Доп.опции'!$U$44),L152*Содержание!$H$8*$I$4),0)</f>
        <v>97098</v>
      </c>
      <c r="M61" s="168">
        <f>ROUND(M152*Содержание!$H$8*$I$4,0)</f>
        <v>101531</v>
      </c>
      <c r="N61" s="168">
        <f>ROUND(N152*Содержание!$H$8*$I$4,0)</f>
        <v>107306</v>
      </c>
      <c r="O61" s="168">
        <f>ROUND(O152*Содержание!$H$8*$I$4,0)</f>
        <v>112704</v>
      </c>
      <c r="P61" s="168">
        <f>ROUND(P152*Содержание!$H$8*$I$4,0)</f>
        <v>106552</v>
      </c>
      <c r="Q61" s="168">
        <f>ROUND(Q152*Содержание!$H$8*$I$4,0)</f>
        <v>111073</v>
      </c>
      <c r="R61" s="168">
        <f>ROUND(R152*Содержание!$H$8*$I$4,0)</f>
        <v>116219</v>
      </c>
      <c r="S61" s="168">
        <f>ROUND(S152*Содержание!$H$8*$I$4,0)</f>
        <v>121990</v>
      </c>
      <c r="T61" s="168">
        <f>ROUND(T152*Содержание!$H$8*$I$4,0)</f>
        <v>116844</v>
      </c>
      <c r="U61" s="168">
        <f>ROUND(U152*Содержание!$H$8*$I$4,0)</f>
        <v>120736</v>
      </c>
      <c r="V61" s="168">
        <f>ROUND(V152*Содержание!$H$8*$I$4,0)</f>
        <v>128016</v>
      </c>
      <c r="W61" s="168">
        <f>ROUND(W152*Содержание!$H$8*$I$4,0)</f>
        <v>135419</v>
      </c>
      <c r="X61" s="168">
        <f>ROUND(X152*Содержание!$H$8*$I$4,0)</f>
        <v>124500</v>
      </c>
      <c r="Y61" s="168">
        <f>ROUND(Y152*Содержание!$H$8*$I$4,0)</f>
        <v>129397</v>
      </c>
      <c r="Z61" s="165"/>
      <c r="AA61" s="165"/>
      <c r="AB61" s="165"/>
      <c r="AC61" s="80"/>
      <c r="AD61" s="80"/>
      <c r="AE61" s="80"/>
      <c r="AF61" s="80"/>
      <c r="AG61" s="80"/>
      <c r="AH61" s="80"/>
      <c r="AI61" s="165"/>
      <c r="AJ61" s="165"/>
    </row>
    <row r="62" spans="1:36">
      <c r="A62" s="166">
        <v>2500</v>
      </c>
      <c r="B62" s="176">
        <f>ROUND(IF($H$6=TRUE,B153*Содержание!$H$8*$I$4*(1+'4 Доп.опции'!$U$44),B153*Содержание!$H$8*$I$4),0)</f>
        <v>80746</v>
      </c>
      <c r="C62" s="176">
        <f>ROUND(IF($H$6=TRUE,C153*Содержание!$H$8*$I$4*(1+'4 Доп.опции'!$U$44),C153*Содержание!$H$8*$I$4),0)</f>
        <v>81822</v>
      </c>
      <c r="D62" s="176">
        <f>ROUND(IF($H$6=TRUE,D153*Содержание!$H$8*$I$4*(1+'4 Доп.опции'!$U$44),D153*Содержание!$H$8*$I$4),0)</f>
        <v>87259</v>
      </c>
      <c r="E62" s="176">
        <f>ROUND(IF($H$6=TRUE,E153*Содержание!$H$8*$I$4*(1+'4 Доп.опции'!$U$44),E153*Содержание!$H$8*$I$4),0)</f>
        <v>76515</v>
      </c>
      <c r="F62" s="176">
        <f>ROUND(IF($H$6=TRUE,F153*Содержание!$H$8*$I$4*(1+'4 Доп.опции'!$U$44),F153*Содержание!$H$8*$I$4),0)</f>
        <v>81173</v>
      </c>
      <c r="G62" s="176">
        <f>ROUND(IF($H$6=TRUE,G153*Содержание!$H$8*$I$4*(1+'4 Доп.опции'!$U$44),G153*Содержание!$H$8*$I$4),0)</f>
        <v>87259</v>
      </c>
      <c r="H62" s="176">
        <f>ROUND(IF($H$6=TRUE,H153*Содержание!$H$8*$I$4*(1+'4 Доп.опции'!$U$44),H153*Содержание!$H$8*$I$4),0)</f>
        <v>86483</v>
      </c>
      <c r="I62" s="176">
        <f>ROUND(IF($H$6=TRUE,I153*Содержание!$H$8*$I$4*(1+'4 Доп.опции'!$U$44),I153*Содержание!$H$8*$I$4),0)</f>
        <v>91144</v>
      </c>
      <c r="J62" s="176">
        <f>ROUND(IF($H$6=TRUE,J153*Содержание!$H$8*$I$4*(1+'4 Доп.опции'!$U$44),J153*Содержание!$H$8*$I$4),0)</f>
        <v>97617</v>
      </c>
      <c r="K62" s="176">
        <f>ROUND(IF($H$6=TRUE,K153*Содержание!$H$8*$I$4*(1+'4 Доп.опции'!$U$44),K153*Содержание!$H$8*$I$4),0)</f>
        <v>111210</v>
      </c>
      <c r="L62" s="168">
        <f>ROUND(L153*Содержание!$H$8*$I$4,0)</f>
        <v>121489</v>
      </c>
      <c r="M62" s="168">
        <f>ROUND(M153*Содержание!$H$8*$I$4,0)</f>
        <v>127136</v>
      </c>
      <c r="N62" s="168">
        <f>ROUND(N153*Содержание!$H$8*$I$4,0)</f>
        <v>126511</v>
      </c>
      <c r="O62" s="168">
        <f>ROUND(O153*Содержание!$H$8*$I$4,0)</f>
        <v>129269</v>
      </c>
      <c r="P62" s="168">
        <f>ROUND(P153*Содержание!$H$8*$I$4,0)</f>
        <v>132408</v>
      </c>
      <c r="Q62" s="168">
        <f>ROUND(Q153*Содержание!$H$8*$I$4,0)</f>
        <v>134165</v>
      </c>
      <c r="R62" s="168">
        <f>ROUND(R153*Содержание!$H$8*$I$4,0)</f>
        <v>137302</v>
      </c>
      <c r="S62" s="168">
        <f>ROUND(S153*Содержание!$H$8*$I$4,0)</f>
        <v>140567</v>
      </c>
      <c r="T62" s="168">
        <f>ROUND(T153*Содержание!$H$8*$I$4,0)</f>
        <v>143326</v>
      </c>
      <c r="U62" s="168">
        <f>ROUND(U153*Содержание!$H$8*$I$4,0)</f>
        <v>151611</v>
      </c>
      <c r="V62" s="168">
        <f>ROUND(V153*Содержание!$H$8*$I$4,0)</f>
        <v>156128</v>
      </c>
      <c r="W62" s="168">
        <f>ROUND(W153*Содержание!$H$8*$I$4,0)</f>
        <v>155627</v>
      </c>
      <c r="X62" s="168">
        <f>ROUND(X153*Содержание!$H$8*$I$4,0)</f>
        <v>163157</v>
      </c>
      <c r="Y62" s="168">
        <f>ROUND(Y153*Содержание!$H$8*$I$4,0)</f>
        <v>166293</v>
      </c>
      <c r="Z62" s="165"/>
      <c r="AA62" s="165"/>
      <c r="AB62" s="165"/>
      <c r="AC62" s="80"/>
      <c r="AD62" s="80"/>
      <c r="AE62" s="80"/>
      <c r="AF62" s="80"/>
      <c r="AG62" s="80"/>
      <c r="AH62" s="80"/>
      <c r="AI62" s="165"/>
      <c r="AJ62" s="165"/>
    </row>
    <row r="63" spans="1:36">
      <c r="A63" s="166">
        <v>2550</v>
      </c>
      <c r="B63" s="176">
        <f>ROUND(IF($H$6=TRUE,B154*Содержание!$H$8*$I$4*(1+'4 Доп.опции'!$U$44),B154*Содержание!$H$8*$I$4),0)</f>
        <v>81154</v>
      </c>
      <c r="C63" s="176">
        <f>ROUND(IF($H$6=TRUE,C154*Содержание!$H$8*$I$4*(1+'4 Доп.опции'!$U$44),C154*Содержание!$H$8*$I$4),0)</f>
        <v>82341</v>
      </c>
      <c r="D63" s="176">
        <f>ROUND(IF($H$6=TRUE,D154*Содержание!$H$8*$I$4*(1+'4 Доп.опции'!$U$44),D154*Содержание!$H$8*$I$4),0)</f>
        <v>88684</v>
      </c>
      <c r="E63" s="176">
        <f>ROUND(IF($H$6=TRUE,E154*Содержание!$H$8*$I$4*(1+'4 Доп.опции'!$U$44),E154*Содержание!$H$8*$I$4),0)</f>
        <v>76901</v>
      </c>
      <c r="F63" s="176">
        <f>ROUND(IF($H$6=TRUE,F154*Содержание!$H$8*$I$4*(1+'4 Доп.опции'!$U$44),F154*Содержание!$H$8*$I$4),0)</f>
        <v>81306</v>
      </c>
      <c r="G63" s="176">
        <f>ROUND(IF($H$6=TRUE,G154*Содержание!$H$8*$I$4*(1+'4 Доп.опции'!$U$44),G154*Содержание!$H$8*$I$4),0)</f>
        <v>87778</v>
      </c>
      <c r="H63" s="176">
        <f>ROUND(IF($H$6=TRUE,H154*Содержание!$H$8*$I$4*(1+'4 Доп.опции'!$U$44),H154*Содержание!$H$8*$I$4),0)</f>
        <v>87259</v>
      </c>
      <c r="I63" s="176">
        <f>ROUND(IF($H$6=TRUE,I154*Содержание!$H$8*$I$4*(1+'4 Доп.опции'!$U$44),I154*Содержание!$H$8*$I$4),0)</f>
        <v>91923</v>
      </c>
      <c r="J63" s="176">
        <f>ROUND(IF($H$6=TRUE,J154*Содержание!$H$8*$I$4*(1+'4 Доп.опции'!$U$44),J154*Содержание!$H$8*$I$4),0)</f>
        <v>100078</v>
      </c>
      <c r="K63" s="168">
        <f>ROUND(K154*Содержание!$H$8*$I$4,0)</f>
        <v>107934</v>
      </c>
      <c r="L63" s="168">
        <f>ROUND(L154*Содержание!$H$8*$I$4,0)</f>
        <v>122241</v>
      </c>
      <c r="M63" s="168">
        <f>ROUND(M154*Содержание!$H$8*$I$4,0)</f>
        <v>127388</v>
      </c>
      <c r="N63" s="168">
        <f>ROUND(N154*Содержание!$H$8*$I$4,0)</f>
        <v>128516</v>
      </c>
      <c r="O63" s="168">
        <f>ROUND(O154*Содержание!$H$8*$I$4,0)</f>
        <v>130147</v>
      </c>
      <c r="P63" s="168">
        <f>ROUND(P154*Содержание!$H$8*$I$4,0)</f>
        <v>135168</v>
      </c>
      <c r="Q63" s="168">
        <f>ROUND(Q154*Содержание!$H$8*$I$4,0)</f>
        <v>136297</v>
      </c>
      <c r="R63" s="168">
        <f>ROUND(R154*Содержание!$H$8*$I$4,0)</f>
        <v>138559</v>
      </c>
      <c r="S63" s="168">
        <f>ROUND(S154*Содержание!$H$8*$I$4,0)</f>
        <v>141571</v>
      </c>
      <c r="T63" s="168">
        <f>ROUND(T154*Содержание!$H$8*$I$4,0)</f>
        <v>144959</v>
      </c>
      <c r="U63" s="168">
        <f>ROUND(U154*Содержание!$H$8*$I$4,0)</f>
        <v>152616</v>
      </c>
      <c r="V63" s="168">
        <f>ROUND(V154*Содержание!$H$8*$I$4,0)</f>
        <v>157133</v>
      </c>
      <c r="W63" s="168">
        <f>ROUND(W154*Содержание!$H$8*$I$4,0)</f>
        <v>157758</v>
      </c>
      <c r="X63" s="168">
        <f>ROUND(X154*Содержание!$H$8*$I$4,0)</f>
        <v>165290</v>
      </c>
      <c r="Y63" s="168">
        <f>ROUND(Y154*Содержание!$H$8*$I$4,0)</f>
        <v>170435</v>
      </c>
      <c r="Z63" s="165"/>
      <c r="AA63" s="165"/>
      <c r="AB63" s="165"/>
      <c r="AC63" s="80"/>
      <c r="AD63" s="80"/>
      <c r="AE63" s="80"/>
      <c r="AF63" s="80"/>
      <c r="AG63" s="80"/>
      <c r="AH63" s="80"/>
      <c r="AI63" s="165"/>
      <c r="AJ63" s="165"/>
    </row>
    <row r="64" spans="1:36">
      <c r="A64" s="166">
        <v>2625</v>
      </c>
      <c r="B64" s="176">
        <f>ROUND(IF($H$6=TRUE,B155*Содержание!$H$8*$I$4*(1+'4 Доп.опции'!$U$44),B155*Содержание!$H$8*$I$4),0)</f>
        <v>81561</v>
      </c>
      <c r="C64" s="176">
        <f>ROUND(IF($H$6=TRUE,C155*Содержание!$H$8*$I$4*(1+'4 Доп.опции'!$U$44),C155*Содержание!$H$8*$I$4),0)</f>
        <v>82988</v>
      </c>
      <c r="D64" s="176">
        <f>ROUND(IF($H$6=TRUE,D155*Содержание!$H$8*$I$4*(1+'4 Доп.опции'!$U$44),D155*Содержание!$H$8*$I$4),0)</f>
        <v>90107</v>
      </c>
      <c r="E64" s="176">
        <f>ROUND(IF($H$6=TRUE,E155*Содержание!$H$8*$I$4*(1+'4 Доп.опции'!$U$44),E155*Содержание!$H$8*$I$4),0)</f>
        <v>77288</v>
      </c>
      <c r="F64" s="176">
        <f>ROUND(IF($H$6=TRUE,F155*Содержание!$H$8*$I$4*(1+'4 Доп.опции'!$U$44),F155*Содержание!$H$8*$I$4),0)</f>
        <v>81433</v>
      </c>
      <c r="G64" s="176">
        <f>ROUND(IF($H$6=TRUE,G155*Содержание!$H$8*$I$4*(1+'4 Доп.опции'!$U$44),G155*Содержание!$H$8*$I$4),0)</f>
        <v>88427</v>
      </c>
      <c r="H64" s="176">
        <f>ROUND(IF($H$6=TRUE,H155*Содержание!$H$8*$I$4*(1+'4 Доп.опции'!$U$44),H155*Содержание!$H$8*$I$4),0)</f>
        <v>88037</v>
      </c>
      <c r="I64" s="176">
        <f>ROUND(IF($H$6=TRUE,I155*Содержание!$H$8*$I$4*(1+'4 Доп.опции'!$U$44),I155*Содержание!$H$8*$I$4),0)</f>
        <v>92826</v>
      </c>
      <c r="J64" s="168">
        <f>ROUND(J155*Содержание!$H$8*$I$4,0)</f>
        <v>99525</v>
      </c>
      <c r="K64" s="168">
        <f>ROUND(K155*Содержание!$H$8*$I$4,0)</f>
        <v>108185</v>
      </c>
      <c r="L64" s="168">
        <f>ROUND(L155*Содержание!$H$8*$I$4,0)</f>
        <v>123122</v>
      </c>
      <c r="M64" s="168">
        <f>ROUND(M155*Содержание!$H$8*$I$4,0)</f>
        <v>127640</v>
      </c>
      <c r="N64" s="168">
        <f>ROUND(N155*Содержание!$H$8*$I$4,0)</f>
        <v>130525</v>
      </c>
      <c r="O64" s="168">
        <f>ROUND(O155*Содержание!$H$8*$I$4,0)</f>
        <v>131027</v>
      </c>
      <c r="P64" s="168">
        <f>ROUND(P155*Содержание!$H$8*$I$4,0)</f>
        <v>137805</v>
      </c>
      <c r="Q64" s="168">
        <f>ROUND(Q155*Содержание!$H$8*$I$4,0)</f>
        <v>138559</v>
      </c>
      <c r="R64" s="168">
        <f>ROUND(R155*Содержание!$H$8*$I$4,0)</f>
        <v>139688</v>
      </c>
      <c r="S64" s="168">
        <f>ROUND(S155*Содержание!$H$8*$I$4,0)</f>
        <v>142574</v>
      </c>
      <c r="T64" s="168">
        <f>ROUND(T155*Содержание!$H$8*$I$4,0)</f>
        <v>146589</v>
      </c>
      <c r="U64" s="168">
        <f>ROUND(U155*Содержание!$H$8*$I$4,0)</f>
        <v>153745</v>
      </c>
      <c r="V64" s="168">
        <f>ROUND(V155*Содержание!$H$8*$I$4,0)</f>
        <v>158136</v>
      </c>
      <c r="W64" s="168">
        <f>ROUND(W155*Содержание!$H$8*$I$4,0)</f>
        <v>160020</v>
      </c>
      <c r="X64" s="168">
        <f>ROUND(X155*Содержание!$H$8*$I$4,0)</f>
        <v>167549</v>
      </c>
      <c r="Y64" s="168">
        <f>ROUND(Y155*Содержание!$H$8*$I$4,0)</f>
        <v>174450</v>
      </c>
      <c r="Z64" s="165"/>
      <c r="AA64" s="165"/>
      <c r="AB64" s="165"/>
      <c r="AC64" s="80"/>
      <c r="AD64" s="80"/>
      <c r="AE64" s="80"/>
      <c r="AF64" s="80"/>
      <c r="AG64" s="80"/>
      <c r="AH64" s="80"/>
      <c r="AI64" s="165"/>
      <c r="AJ64" s="165"/>
    </row>
    <row r="65" spans="1:36">
      <c r="A65" s="166">
        <v>2700</v>
      </c>
      <c r="B65" s="176">
        <f>ROUND(IF($H$6=TRUE,B156*Содержание!$H$8*$I$4*(1+'4 Доп.опции'!$U$44),B156*Содержание!$H$8*$I$4),0)</f>
        <v>82108</v>
      </c>
      <c r="C65" s="176">
        <f>ROUND(IF($H$6=TRUE,C156*Содержание!$H$8*$I$4*(1+'4 Доп.опции'!$U$44),C156*Содержание!$H$8*$I$4),0)</f>
        <v>82728</v>
      </c>
      <c r="D65" s="176">
        <f>ROUND(IF($H$6=TRUE,D156*Содержание!$H$8*$I$4*(1+'4 Доп.опции'!$U$44),D156*Содержание!$H$8*$I$4),0)</f>
        <v>89850</v>
      </c>
      <c r="E65" s="176">
        <f>ROUND(IF($H$6=TRUE,E156*Содержание!$H$8*$I$4*(1+'4 Доп.опции'!$U$44),E156*Содержание!$H$8*$I$4),0)</f>
        <v>78714</v>
      </c>
      <c r="F65" s="176">
        <f>ROUND(IF($H$6=TRUE,F156*Содержание!$H$8*$I$4*(1+'4 Доп.опции'!$U$44),F156*Содержание!$H$8*$I$4),0)</f>
        <v>82988</v>
      </c>
      <c r="G65" s="176">
        <f>ROUND(IF($H$6=TRUE,G156*Содержание!$H$8*$I$4*(1+'4 Доп.опции'!$U$44),G156*Содержание!$H$8*$I$4),0)</f>
        <v>89462</v>
      </c>
      <c r="H65" s="176">
        <f>ROUND(IF($H$6=TRUE,H156*Содержание!$H$8*$I$4*(1+'4 Доп.опции'!$U$44),H156*Содержание!$H$8*$I$4),0)</f>
        <v>92311</v>
      </c>
      <c r="I65" s="176">
        <f>ROUND(IF($H$6=TRUE,I156*Содержание!$H$8*$I$4*(1+'4 Доп.опции'!$U$44),I156*Содержание!$H$8*$I$4),0)</f>
        <v>96709</v>
      </c>
      <c r="J65" s="168">
        <f>ROUND(J156*Содержание!$H$8*$I$4,0)</f>
        <v>100028</v>
      </c>
      <c r="K65" s="168">
        <f>ROUND(K156*Содержание!$H$8*$I$4,0)</f>
        <v>108185</v>
      </c>
      <c r="L65" s="168">
        <f>ROUND(L156*Содержание!$H$8*$I$4,0)</f>
        <v>124251</v>
      </c>
      <c r="M65" s="168">
        <f>ROUND(M156*Содержание!$H$8*$I$4,0)</f>
        <v>130777</v>
      </c>
      <c r="N65" s="168">
        <f>ROUND(N156*Содержание!$H$8*$I$4,0)</f>
        <v>129648</v>
      </c>
      <c r="O65" s="168">
        <f>ROUND(O156*Содержание!$H$8*$I$4,0)</f>
        <v>130902</v>
      </c>
      <c r="P65" s="168">
        <f>ROUND(P156*Содержание!$H$8*$I$4,0)</f>
        <v>140567</v>
      </c>
      <c r="Q65" s="168">
        <f>ROUND(Q156*Содержание!$H$8*$I$4,0)</f>
        <v>142950</v>
      </c>
      <c r="R65" s="168">
        <f>ROUND(R156*Содержание!$H$8*$I$4,0)</f>
        <v>144329</v>
      </c>
      <c r="S65" s="168">
        <f>ROUND(S156*Содержание!$H$8*$I$4,0)</f>
        <v>145963</v>
      </c>
      <c r="T65" s="168">
        <f>ROUND(T156*Содержание!$H$8*$I$4,0)</f>
        <v>151360</v>
      </c>
      <c r="U65" s="168">
        <f>ROUND(U156*Содержание!$H$8*$I$4,0)</f>
        <v>158010</v>
      </c>
      <c r="V65" s="168">
        <f>ROUND(V156*Содержание!$H$8*$I$4,0)</f>
        <v>158763</v>
      </c>
      <c r="W65" s="168">
        <f>ROUND(W156*Содержание!$H$8*$I$4,0)</f>
        <v>160773</v>
      </c>
      <c r="X65" s="168">
        <f>ROUND(X156*Содержание!$H$8*$I$4,0)</f>
        <v>170560</v>
      </c>
      <c r="Y65" s="168">
        <f>ROUND(Y156*Содержание!$H$8*$I$4,0)</f>
        <v>175958</v>
      </c>
      <c r="Z65" s="165"/>
      <c r="AA65" s="165"/>
      <c r="AB65" s="165"/>
      <c r="AC65" s="80"/>
      <c r="AD65" s="80"/>
      <c r="AE65" s="80"/>
      <c r="AF65" s="80"/>
      <c r="AG65" s="80"/>
      <c r="AH65" s="80"/>
      <c r="AI65" s="165"/>
      <c r="AJ65" s="165"/>
    </row>
    <row r="66" spans="1:36">
      <c r="A66" s="166">
        <v>2850</v>
      </c>
      <c r="B66" s="176">
        <f>ROUND(IF($H$6=TRUE,B157*Содержание!$H$8*$I$4*(1+'4 Доп.опции'!$U$44),B157*Содержание!$H$8*$I$4),0)</f>
        <v>93659</v>
      </c>
      <c r="C66" s="176">
        <f>ROUND(IF($H$6=TRUE,C157*Содержание!$H$8*$I$4*(1+'4 Доп.опции'!$U$44),C157*Содержание!$H$8*$I$4),0)</f>
        <v>95803</v>
      </c>
      <c r="D66" s="176">
        <f>ROUND(IF($H$6=TRUE,D157*Содержание!$H$8*$I$4*(1+'4 Доп.опции'!$U$44),D157*Содержание!$H$8*$I$4),0)</f>
        <v>98655</v>
      </c>
      <c r="E66" s="176">
        <f>ROUND(IF($H$6=TRUE,E157*Содержание!$H$8*$I$4*(1+'4 Доп.опции'!$U$44),E157*Содержание!$H$8*$I$4),0)</f>
        <v>89589</v>
      </c>
      <c r="F66" s="176">
        <f>ROUND(IF($H$6=TRUE,F157*Содержание!$H$8*$I$4*(1+'4 Доп.опции'!$U$44),F157*Содержание!$H$8*$I$4),0)</f>
        <v>93862</v>
      </c>
      <c r="G66" s="176">
        <f>ROUND(IF($H$6=TRUE,G157*Содержание!$H$8*$I$4*(1+'4 Доп.опции'!$U$44),G157*Содержание!$H$8*$I$4),0)</f>
        <v>106808</v>
      </c>
      <c r="H66" s="168">
        <f>ROUND(H157*Содержание!$H$8*$I$4,0)</f>
        <v>97768</v>
      </c>
      <c r="I66" s="168">
        <f>ROUND(I157*Содержание!$H$8*$I$4,0)</f>
        <v>120108</v>
      </c>
      <c r="J66" s="168">
        <f>ROUND(J157*Содержание!$H$8*$I$4,0)</f>
        <v>121990</v>
      </c>
      <c r="K66" s="168">
        <f>ROUND(K157*Содержание!$H$8*$I$4,0)</f>
        <v>123122</v>
      </c>
      <c r="L66" s="168">
        <f>ROUND(L157*Содержание!$H$8*$I$4,0)</f>
        <v>130652</v>
      </c>
      <c r="M66" s="168">
        <f>ROUND(M157*Содержание!$H$8*$I$4,0)</f>
        <v>137302</v>
      </c>
      <c r="N66" s="168">
        <f>ROUND(N157*Содержание!$H$8*$I$4,0)</f>
        <v>138934</v>
      </c>
      <c r="O66" s="168">
        <f>ROUND(O157*Содержание!$H$8*$I$4,0)</f>
        <v>142196</v>
      </c>
      <c r="P66" s="168">
        <f>ROUND(P157*Содержание!$H$8*$I$4,0)</f>
        <v>145835</v>
      </c>
      <c r="Q66" s="168">
        <f>ROUND(Q157*Содержание!$H$8*$I$4,0)</f>
        <v>159014</v>
      </c>
      <c r="R66" s="168">
        <f>ROUND(R157*Содержание!$H$8*$I$4,0)</f>
        <v>158010</v>
      </c>
      <c r="S66" s="168">
        <f>ROUND(S157*Содержание!$H$8*$I$4,0)</f>
        <v>158010</v>
      </c>
      <c r="T66" s="168">
        <f>ROUND(T157*Содержание!$H$8*$I$4,0)</f>
        <v>162905</v>
      </c>
      <c r="U66" s="168">
        <f>ROUND(U157*Содержание!$H$8*$I$4,0)</f>
        <v>169055</v>
      </c>
      <c r="V66" s="168">
        <f>ROUND(V157*Содержание!$H$8*$I$4,0)</f>
        <v>171440</v>
      </c>
      <c r="W66" s="168">
        <f>ROUND(W157*Содержание!$H$8*$I$4,0)</f>
        <v>175458</v>
      </c>
      <c r="X66" s="168">
        <f>ROUND(X157*Содержание!$H$8*$I$4,0)</f>
        <v>178343</v>
      </c>
      <c r="Y66" s="168">
        <f>ROUND(Y157*Содержание!$H$8*$I$4,0)</f>
        <v>185873</v>
      </c>
      <c r="Z66" s="165"/>
      <c r="AA66" s="165"/>
      <c r="AB66" s="165"/>
      <c r="AC66" s="80"/>
      <c r="AD66" s="80"/>
      <c r="AE66" s="80"/>
      <c r="AF66" s="80"/>
      <c r="AG66" s="80"/>
      <c r="AH66" s="80"/>
      <c r="AI66" s="165"/>
      <c r="AJ66" s="165"/>
    </row>
    <row r="67" spans="1:36">
      <c r="A67" s="166">
        <v>2975</v>
      </c>
      <c r="B67" s="176">
        <f>ROUND(IF($H$6=TRUE,B158*Содержание!$H$8*$I$4*(1+'4 Доп.опции'!$U$44),B158*Содержание!$H$8*$I$4),0)</f>
        <v>94816</v>
      </c>
      <c r="C67" s="176">
        <f>ROUND(IF($H$6=TRUE,C158*Содержание!$H$8*$I$4*(1+'4 Доп.опции'!$U$44),C158*Содержание!$H$8*$I$4),0)</f>
        <v>96063</v>
      </c>
      <c r="D67" s="176">
        <f>ROUND(IF($H$6=TRUE,D158*Содержание!$H$8*$I$4*(1+'4 Доп.опции'!$U$44),D158*Содержание!$H$8*$I$4),0)</f>
        <v>101242</v>
      </c>
      <c r="E67" s="176">
        <f>ROUND(IF($H$6=TRUE,E158*Содержание!$H$8*$I$4*(1+'4 Доп.опции'!$U$44),E158*Содержание!$H$8*$I$4),0)</f>
        <v>100336</v>
      </c>
      <c r="F67" s="176">
        <f>ROUND(IF($H$6=TRUE,F158*Содержание!$H$8*$I$4*(1+'4 Доп.опции'!$U$44),F158*Содержание!$H$8*$I$4),0)</f>
        <v>103831</v>
      </c>
      <c r="G67" s="168">
        <f>ROUND(G158*Содержание!$H$8*$I$4,0)</f>
        <v>107934</v>
      </c>
      <c r="H67" s="168">
        <f>ROUND(H158*Содержание!$H$8*$I$4,0)</f>
        <v>109565</v>
      </c>
      <c r="I67" s="168">
        <f>ROUND(I158*Содержание!$H$8*$I$4,0)</f>
        <v>119356</v>
      </c>
      <c r="J67" s="168">
        <f>ROUND(J158*Содержание!$H$8*$I$4,0)</f>
        <v>122241</v>
      </c>
      <c r="K67" s="168">
        <f>ROUND(K158*Содержание!$H$8*$I$4,0)</f>
        <v>124627</v>
      </c>
      <c r="L67" s="168">
        <f>ROUND(L158*Содержание!$H$8*$I$4,0)</f>
        <v>134416</v>
      </c>
      <c r="M67" s="168">
        <f>ROUND(M158*Содержание!$H$8*$I$4,0)</f>
        <v>141443</v>
      </c>
      <c r="N67" s="168">
        <f>ROUND(N158*Содержание!$H$8*$I$4,0)</f>
        <v>143074</v>
      </c>
      <c r="O67" s="168">
        <f>ROUND(O158*Содержание!$H$8*$I$4,0)</f>
        <v>146589</v>
      </c>
      <c r="P67" s="168">
        <f>ROUND(P158*Содержание!$H$8*$I$4,0)</f>
        <v>153116</v>
      </c>
      <c r="Q67" s="168">
        <f>ROUND(Q158*Содержание!$H$8*$I$4,0)</f>
        <v>163157</v>
      </c>
      <c r="R67" s="168">
        <f>ROUND(R158*Содержание!$H$8*$I$4,0)</f>
        <v>162154</v>
      </c>
      <c r="S67" s="168">
        <f>ROUND(S158*Содержание!$H$8*$I$4,0)</f>
        <v>163028</v>
      </c>
      <c r="T67" s="168">
        <f>ROUND(T158*Содержание!$H$8*$I$4,0)</f>
        <v>167926</v>
      </c>
      <c r="U67" s="168">
        <f>ROUND(U158*Содержание!$H$8*$I$4,0)</f>
        <v>174450</v>
      </c>
      <c r="V67" s="168">
        <f>ROUND(V158*Содержание!$H$8*$I$4,0)</f>
        <v>175958</v>
      </c>
      <c r="W67" s="168">
        <f>ROUND(W158*Содержание!$H$8*$I$4,0)</f>
        <v>179973</v>
      </c>
      <c r="X67" s="168">
        <f>ROUND(X158*Содержание!$H$8*$I$4,0)</f>
        <v>183992</v>
      </c>
      <c r="Y67" s="168">
        <f>ROUND(Y158*Содержание!$H$8*$I$4,0)</f>
        <v>190894</v>
      </c>
      <c r="Z67" s="165"/>
      <c r="AA67" s="165"/>
      <c r="AB67" s="165"/>
      <c r="AC67" s="80"/>
      <c r="AD67" s="80"/>
      <c r="AE67" s="80"/>
      <c r="AF67" s="80"/>
      <c r="AG67" s="80"/>
      <c r="AH67" s="80"/>
      <c r="AI67" s="165"/>
      <c r="AJ67" s="165"/>
    </row>
    <row r="68" spans="1:36">
      <c r="A68" s="166">
        <v>3000</v>
      </c>
      <c r="B68" s="234">
        <f>ROUND(IF($H$6=TRUE,B159*Содержание!$H$8*$I$4*(1+'4 Доп.опции'!$U$44),B159*Содержание!$H$8*$I$4),0)</f>
        <v>95972</v>
      </c>
      <c r="C68" s="234">
        <f>ROUND(IF($H$6=TRUE,C159*Содержание!$H$8*$I$4*(1+'4 Доп.опции'!$U$44),C159*Содержание!$H$8*$I$4),0)</f>
        <v>96321</v>
      </c>
      <c r="D68" s="234">
        <f>ROUND(IF($H$6=TRUE,D159*Содержание!$H$8*$I$4*(1+'4 Доп.опции'!$U$44),D159*Содержание!$H$8*$I$4),0)</f>
        <v>103831</v>
      </c>
      <c r="E68" s="234">
        <f>ROUND(IF($H$6=TRUE,E159*Содержание!$H$8*$I$4*(1+'4 Доп.опции'!$U$44),E159*Содержание!$H$8*$I$4),0)</f>
        <v>111081</v>
      </c>
      <c r="F68" s="238">
        <f>ROUND(F159*Содержание!$H$8*$I$4,0)</f>
        <v>110320</v>
      </c>
      <c r="G68" s="238">
        <f>ROUND(G159*Содержание!$H$8*$I$4,0)</f>
        <v>112328</v>
      </c>
      <c r="H68" s="238">
        <f>ROUND(H159*Содержание!$H$8*$I$4,0)</f>
        <v>121363</v>
      </c>
      <c r="I68" s="238">
        <f>ROUND(I159*Содержание!$H$8*$I$4,0)</f>
        <v>118601</v>
      </c>
      <c r="J68" s="238">
        <f>ROUND(J159*Содержание!$H$8*$I$4,0)</f>
        <v>122616</v>
      </c>
      <c r="K68" s="238">
        <f>ROUND(K159*Содержание!$H$8*$I$4,0)</f>
        <v>126132</v>
      </c>
      <c r="L68" s="238">
        <f>ROUND(L159*Содержание!$H$8*$I$4,0)</f>
        <v>138182</v>
      </c>
      <c r="M68" s="238">
        <f>ROUND(M159*Содержание!$H$8*$I$4,0)</f>
        <v>145459</v>
      </c>
      <c r="N68" s="238">
        <f>ROUND(N159*Содержание!$H$8*$I$4,0)</f>
        <v>147342</v>
      </c>
      <c r="O68" s="238">
        <f>ROUND(O159*Содержание!$H$8*$I$4,0)</f>
        <v>150856</v>
      </c>
      <c r="P68" s="238">
        <f>ROUND(P159*Содержание!$H$8*$I$4,0)</f>
        <v>160270</v>
      </c>
      <c r="Q68" s="238">
        <f>ROUND(Q159*Содержание!$H$8*$I$4,0)</f>
        <v>167172</v>
      </c>
      <c r="R68" s="238">
        <f>ROUND(R159*Содержание!$H$8*$I$4,0)</f>
        <v>166168</v>
      </c>
      <c r="S68" s="238">
        <f>ROUND(S159*Содержание!$H$8*$I$4,0)</f>
        <v>168177</v>
      </c>
      <c r="T68" s="238">
        <f>ROUND(T159*Содержание!$H$8*$I$4,0)</f>
        <v>172946</v>
      </c>
      <c r="U68" s="238">
        <f>ROUND(U159*Содержание!$H$8*$I$4,0)</f>
        <v>179850</v>
      </c>
      <c r="V68" s="238">
        <f>ROUND(V159*Содержание!$H$8*$I$4,0)</f>
        <v>180601</v>
      </c>
      <c r="W68" s="238">
        <f>ROUND(W159*Содержание!$H$8*$I$4,0)</f>
        <v>184493</v>
      </c>
      <c r="X68" s="238">
        <f>ROUND(X159*Содержание!$H$8*$I$4,0)</f>
        <v>189765</v>
      </c>
      <c r="Y68" s="238">
        <f>ROUND(Y159*Содержание!$H$8*$I$4,0)</f>
        <v>195913</v>
      </c>
      <c r="Z68" s="165"/>
      <c r="AA68" s="165"/>
      <c r="AB68" s="165"/>
      <c r="AC68" s="80"/>
      <c r="AD68" s="80"/>
      <c r="AE68" s="80"/>
      <c r="AF68" s="80"/>
      <c r="AG68" s="80"/>
      <c r="AH68" s="80"/>
      <c r="AI68" s="165"/>
      <c r="AJ68" s="165"/>
    </row>
    <row r="69" spans="1:36">
      <c r="A69" s="166">
        <v>3150</v>
      </c>
      <c r="B69" s="240">
        <f>ROUND(B160*Содержание!$H$8*$I$4,0)</f>
        <v>103637</v>
      </c>
      <c r="C69" s="240">
        <f>ROUND(C160*Содержание!$H$8*$I$4,0)</f>
        <v>104077</v>
      </c>
      <c r="D69" s="240">
        <f>ROUND(D160*Содержание!$H$8*$I$4,0)</f>
        <v>112149</v>
      </c>
      <c r="E69" s="240">
        <f>ROUND(E160*Содержание!$H$8*$I$4,0)</f>
        <v>119930</v>
      </c>
      <c r="F69" s="240">
        <f>ROUND(F160*Содержание!$H$8*$I$4,0)</f>
        <v>117016</v>
      </c>
      <c r="G69" s="240">
        <f>ROUND(G160*Содержание!$H$8*$I$4,0)</f>
        <v>119113</v>
      </c>
      <c r="H69" s="240">
        <f>ROUND(H160*Содержание!$H$8*$I$4,0)</f>
        <v>128762</v>
      </c>
      <c r="I69" s="240">
        <f>ROUND(I160*Содержание!$H$8*$I$4,0)</f>
        <v>125826</v>
      </c>
      <c r="J69" s="240">
        <f>ROUND(J160*Содержание!$H$8*$I$4,0)</f>
        <v>130019</v>
      </c>
      <c r="K69" s="240">
        <f>ROUND(K160*Содержание!$H$8*$I$4,0)</f>
        <v>133793</v>
      </c>
      <c r="L69" s="240">
        <f>ROUND(L160*Содержание!$H$8*$I$4,0)</f>
        <v>146657</v>
      </c>
      <c r="M69" s="240">
        <f>ROUND(M160*Содержание!$H$8*$I$4,0)</f>
        <v>154345</v>
      </c>
      <c r="N69" s="240">
        <f>ROUND(N160*Содержание!$H$8*$I$4,0)</f>
        <v>156304</v>
      </c>
      <c r="O69" s="240">
        <f>ROUND(O160*Содержание!$H$8*$I$4,0)</f>
        <v>160078</v>
      </c>
      <c r="P69" s="240">
        <f>ROUND(P160*Содержание!$H$8*$I$4,0)</f>
        <v>170007</v>
      </c>
      <c r="Q69" s="240">
        <f>ROUND(Q160*Содержание!$H$8*$I$4,0)</f>
        <v>177411</v>
      </c>
      <c r="R69" s="240">
        <f>ROUND(R160*Содержание!$H$8*$I$4,0)</f>
        <v>176295</v>
      </c>
      <c r="S69" s="240">
        <f>ROUND(S160*Содержание!$H$8*$I$4,0)</f>
        <v>178392</v>
      </c>
      <c r="T69" s="240">
        <f>ROUND(T160*Содержание!$H$8*$I$4,0)</f>
        <v>183424</v>
      </c>
      <c r="U69" s="240">
        <f>ROUND(U160*Содержание!$H$8*$I$4,0)</f>
        <v>190836</v>
      </c>
      <c r="V69" s="240">
        <f>ROUND(V160*Содержание!$H$8*$I$4,0)</f>
        <v>191535</v>
      </c>
      <c r="W69" s="240">
        <f>ROUND(W160*Содержание!$H$8*$I$4,0)</f>
        <v>195729</v>
      </c>
      <c r="X69" s="240">
        <f>ROUND(X160*Содержание!$H$8*$I$4,0)</f>
        <v>201320</v>
      </c>
      <c r="Y69" s="240">
        <f>ROUND(Y160*Содержание!$H$8*$I$4,0)</f>
        <v>207892</v>
      </c>
      <c r="Z69" s="165"/>
      <c r="AA69" s="165"/>
      <c r="AB69" s="165"/>
      <c r="AC69" s="80"/>
      <c r="AD69" s="80"/>
      <c r="AE69" s="80"/>
      <c r="AF69" s="80"/>
      <c r="AG69" s="80"/>
      <c r="AH69" s="80"/>
      <c r="AI69" s="165"/>
      <c r="AJ69" s="165"/>
    </row>
    <row r="70" spans="1:36" ht="3" customHeight="1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</row>
    <row r="71" spans="1:36" ht="18.75">
      <c r="A71" s="50"/>
      <c r="B71" s="15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1" s="165"/>
      <c r="D71" s="165"/>
      <c r="E71" s="154"/>
      <c r="F71" s="154"/>
      <c r="G71" s="154"/>
      <c r="H71" s="154"/>
      <c r="I71" s="154"/>
      <c r="J71" s="154"/>
      <c r="K71" s="154"/>
      <c r="L71" s="154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</row>
    <row r="72" spans="1:36" ht="15.75">
      <c r="A72" s="47" t="s">
        <v>675</v>
      </c>
      <c r="B72" s="389"/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</row>
    <row r="73" spans="1:36">
      <c r="A73" s="166" t="s">
        <v>111</v>
      </c>
      <c r="B73" s="166">
        <v>2110</v>
      </c>
      <c r="C73" s="166">
        <v>2250</v>
      </c>
      <c r="D73" s="166">
        <v>2375</v>
      </c>
      <c r="E73" s="166">
        <v>2500</v>
      </c>
      <c r="F73" s="166">
        <v>2625</v>
      </c>
      <c r="G73" s="166">
        <v>2750</v>
      </c>
      <c r="H73" s="166">
        <v>2875</v>
      </c>
      <c r="I73" s="166">
        <v>3000</v>
      </c>
      <c r="J73" s="166">
        <v>3125</v>
      </c>
      <c r="K73" s="166">
        <v>3250</v>
      </c>
      <c r="L73" s="166">
        <v>3375</v>
      </c>
      <c r="M73" s="166">
        <v>3500</v>
      </c>
      <c r="N73" s="166">
        <v>3625</v>
      </c>
      <c r="O73" s="166">
        <v>3750</v>
      </c>
      <c r="P73" s="166">
        <v>3875</v>
      </c>
      <c r="Q73" s="166">
        <v>4000</v>
      </c>
      <c r="R73" s="166">
        <v>4125</v>
      </c>
      <c r="S73" s="166">
        <v>4250</v>
      </c>
      <c r="T73" s="166">
        <v>4375</v>
      </c>
      <c r="U73" s="166">
        <v>4500</v>
      </c>
      <c r="V73" s="166">
        <v>4625</v>
      </c>
      <c r="W73" s="166">
        <v>4750</v>
      </c>
      <c r="X73" s="166">
        <v>4875</v>
      </c>
      <c r="Y73" s="166">
        <v>5000</v>
      </c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</row>
    <row r="74" spans="1:36">
      <c r="A74" s="166">
        <v>1700</v>
      </c>
      <c r="B74" s="237">
        <f>ROUND(AM145*Содержание!$H$8*$I$4,0)</f>
        <v>68131</v>
      </c>
      <c r="C74" s="237">
        <f>ROUND(AN145*Содержание!$H$8*$I$4,0)</f>
        <v>70595</v>
      </c>
      <c r="D74" s="237">
        <f>ROUND(AO145*Содержание!$H$8*$I$4,0)</f>
        <v>76105</v>
      </c>
      <c r="E74" s="237">
        <f>ROUND(AP145*Содержание!$H$8*$I$4,0)</f>
        <v>77988</v>
      </c>
      <c r="F74" s="237">
        <f>ROUND(AQ145*Содержание!$H$8*$I$4,0)</f>
        <v>80017</v>
      </c>
      <c r="G74" s="237">
        <f>ROUND(AR145*Содержание!$H$8*$I$4,0)</f>
        <v>82191</v>
      </c>
      <c r="H74" s="237">
        <f>ROUND(AS145*Содержание!$H$8*$I$4,0)</f>
        <v>81179</v>
      </c>
      <c r="I74" s="237">
        <f>ROUND(AT145*Содержание!$H$8*$I$4,0)</f>
        <v>82337</v>
      </c>
      <c r="J74" s="237">
        <f>ROUND(AU145*Содержание!$H$8*$I$4,0)</f>
        <v>87123</v>
      </c>
      <c r="K74" s="237">
        <f>ROUND(AV145*Содержание!$H$8*$I$4,0)</f>
        <v>94369</v>
      </c>
      <c r="L74" s="237">
        <f>ROUND(AW145*Содержание!$H$8*$I$4,0)</f>
        <v>101323</v>
      </c>
      <c r="M74" s="237">
        <f>ROUND(AX145*Содержание!$H$8*$I$4,0)</f>
        <v>108432</v>
      </c>
      <c r="N74" s="237">
        <f>ROUND(AY145*Содержание!$H$8*$I$4,0)</f>
        <v>113504</v>
      </c>
      <c r="O74" s="237">
        <f>ROUND(AZ145*Содержание!$H$8*$I$4,0)</f>
        <v>111472</v>
      </c>
      <c r="P74" s="237">
        <f>ROUND(BA145*Содержание!$H$8*$I$4,0)</f>
        <v>116255</v>
      </c>
      <c r="Q74" s="237">
        <f>ROUND(BB145*Содержание!$H$8*$I$4,0)</f>
        <v>123502</v>
      </c>
      <c r="R74" s="237">
        <f>ROUND(BC145*Содержание!$H$8*$I$4,0)</f>
        <v>126116</v>
      </c>
      <c r="S74" s="237">
        <f>ROUND(BD145*Содержание!$H$8*$I$4,0)</f>
        <v>123792</v>
      </c>
      <c r="T74" s="237">
        <f>ROUND(BE145*Содержание!$H$8*$I$4,0)</f>
        <v>130173</v>
      </c>
      <c r="U74" s="237">
        <f>ROUND(BF145*Содержание!$H$8*$I$4,0)</f>
        <v>136840</v>
      </c>
      <c r="V74" s="237">
        <f>ROUND(BG145*Содержание!$H$8*$I$4,0)</f>
        <v>138870</v>
      </c>
      <c r="W74" s="237">
        <f>ROUND(BH145*Содержание!$H$8*$I$4,0)</f>
        <v>136115</v>
      </c>
      <c r="X74" s="237">
        <f>ROUND(BI145*Содержание!$H$8*$I$4,0)</f>
        <v>142783</v>
      </c>
      <c r="Y74" s="237">
        <f>ROUND(BJ145*Содержание!$H$8*$I$4,0)</f>
        <v>148872</v>
      </c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</row>
    <row r="75" spans="1:36">
      <c r="A75" s="166">
        <v>1800</v>
      </c>
      <c r="B75" s="237">
        <f>ROUND(AM146*Содержание!$H$8*$I$4,0)</f>
        <v>73821</v>
      </c>
      <c r="C75" s="237">
        <f>ROUND(AN146*Содержание!$H$8*$I$4,0)</f>
        <v>76103</v>
      </c>
      <c r="D75" s="237">
        <f>ROUND(AO146*Содержание!$H$8*$I$4,0)</f>
        <v>80212</v>
      </c>
      <c r="E75" s="237">
        <f>ROUND(AP146*Содержание!$H$8*$I$4,0)</f>
        <v>82041</v>
      </c>
      <c r="F75" s="237">
        <f>ROUND(AQ146*Содержание!$H$8*$I$4,0)</f>
        <v>86150</v>
      </c>
      <c r="G75" s="237">
        <f>ROUND(AR146*Содержание!$H$8*$I$4,0)</f>
        <v>86452</v>
      </c>
      <c r="H75" s="237">
        <f>ROUND(AS146*Содержание!$H$8*$I$4,0)</f>
        <v>88736</v>
      </c>
      <c r="I75" s="237">
        <f>ROUND(AT146*Содержание!$H$8*$I$4,0)</f>
        <v>88282</v>
      </c>
      <c r="J75" s="237">
        <f>ROUND(AU146*Содержание!$H$8*$I$4,0)</f>
        <v>93452</v>
      </c>
      <c r="K75" s="237">
        <f>ROUND(AV146*Содержание!$H$8*$I$4,0)</f>
        <v>100914</v>
      </c>
      <c r="L75" s="237">
        <f>ROUND(AW146*Содержание!$H$8*$I$4,0)</f>
        <v>108525</v>
      </c>
      <c r="M75" s="237">
        <f>ROUND(AX146*Содержание!$H$8*$I$4,0)</f>
        <v>116135</v>
      </c>
      <c r="N75" s="237">
        <f>ROUND(AY146*Содержание!$H$8*$I$4,0)</f>
        <v>115388</v>
      </c>
      <c r="O75" s="237">
        <f>ROUND(AZ146*Содержание!$H$8*$I$4,0)</f>
        <v>113357</v>
      </c>
      <c r="P75" s="237">
        <f>ROUND(BA146*Содержание!$H$8*$I$4,0)</f>
        <v>118142</v>
      </c>
      <c r="Q75" s="237">
        <f>ROUND(BB146*Содержание!$H$8*$I$4,0)</f>
        <v>125535</v>
      </c>
      <c r="R75" s="237">
        <f>ROUND(BC146*Содержание!$H$8*$I$4,0)</f>
        <v>128144</v>
      </c>
      <c r="S75" s="237">
        <f>ROUND(BD146*Содержание!$H$8*$I$4,0)</f>
        <v>125826</v>
      </c>
      <c r="T75" s="237">
        <f>ROUND(BE146*Содержание!$H$8*$I$4,0)</f>
        <v>132058</v>
      </c>
      <c r="U75" s="237">
        <f>ROUND(BF146*Содержание!$H$8*$I$4,0)</f>
        <v>138583</v>
      </c>
      <c r="V75" s="237">
        <f>ROUND(BG146*Содержание!$H$8*$I$4,0)</f>
        <v>140898</v>
      </c>
      <c r="W75" s="237">
        <f>ROUND(BH146*Содержание!$H$8*$I$4,0)</f>
        <v>137855</v>
      </c>
      <c r="X75" s="237">
        <f>ROUND(BI146*Содержание!$H$8*$I$4,0)</f>
        <v>144377</v>
      </c>
      <c r="Y75" s="237">
        <f>ROUND(BJ146*Содержание!$H$8*$I$4,0)</f>
        <v>150903</v>
      </c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</row>
    <row r="76" spans="1:36">
      <c r="A76" s="166">
        <v>1900</v>
      </c>
      <c r="B76" s="236">
        <f>ROUND(IF($H$6=TRUE,AM147*Содержание!$H$8*$I$4*(1+'4 Доп.опции'!$U$44),AM147*Содержание!$H$8*$I$4),0)</f>
        <v>77482</v>
      </c>
      <c r="C76" s="236">
        <f>ROUND(IF($H$6=TRUE,AN147*Содержание!$H$8*$I$4*(1+'4 Доп.опции'!$U$44),AN147*Содержание!$H$8*$I$4),0)</f>
        <v>79211</v>
      </c>
      <c r="D76" s="236">
        <f>ROUND(IF($H$6=TRUE,AO147*Содержание!$H$8*$I$4*(1+'4 Доп.опции'!$U$44),AO147*Содержание!$H$8*$I$4),0)</f>
        <v>79444</v>
      </c>
      <c r="E76" s="236">
        <f>ROUND(IF($H$6=TRUE,AP147*Содержание!$H$8*$I$4*(1+'4 Доп.опции'!$U$44),AP147*Содержание!$H$8*$I$4),0)</f>
        <v>82979</v>
      </c>
      <c r="F76" s="236">
        <f>ROUND(IF($H$6=TRUE,AQ147*Содержание!$H$8*$I$4*(1+'4 Доп.опции'!$U$44),AQ147*Содержание!$H$8*$I$4),0)</f>
        <v>86749</v>
      </c>
      <c r="G76" s="236">
        <f>ROUND(IF($H$6=TRUE,AR147*Содержание!$H$8*$I$4*(1+'4 Доп.опции'!$U$44),AR147*Содержание!$H$8*$I$4),0)</f>
        <v>89181</v>
      </c>
      <c r="H76" s="236">
        <f>ROUND(IF($H$6=TRUE,AS147*Содержание!$H$8*$I$4*(1+'4 Доп.опции'!$U$44),AS147*Содержание!$H$8*$I$4),0)</f>
        <v>94678</v>
      </c>
      <c r="I76" s="236">
        <f>ROUND(IF($H$6=TRUE,AT147*Содержание!$H$8*$I$4*(1+'4 Доп.опции'!$U$44),AT147*Содержание!$H$8*$I$4),0)</f>
        <v>97267</v>
      </c>
      <c r="J76" s="236">
        <f>ROUND(IF($H$6=TRUE,AU147*Содержание!$H$8*$I$4*(1+'4 Доп.опции'!$U$44),AU147*Содержание!$H$8*$I$4),0)</f>
        <v>100876</v>
      </c>
      <c r="K76" s="236">
        <f>ROUND(IF($H$6=TRUE,AV147*Содержание!$H$8*$I$4*(1+'4 Доп.опции'!$U$44),AV147*Содержание!$H$8*$I$4),0)</f>
        <v>105510</v>
      </c>
      <c r="L76" s="236">
        <f>ROUND(IF($H$6=TRUE,AW147*Содержание!$H$8*$I$4*(1+'4 Доп.опции'!$U$44),AW147*Содержание!$H$8*$I$4),0)</f>
        <v>112578</v>
      </c>
      <c r="M76" s="236">
        <f>ROUND(IF($H$6=TRUE,AX147*Содержание!$H$8*$I$4*(1+'4 Доп.опции'!$U$44),AX147*Содержание!$H$8*$I$4),0)</f>
        <v>119484</v>
      </c>
      <c r="N76" s="237">
        <f>ROUND(AY147*Содержание!$H$8*$I$4,0)</f>
        <v>116329</v>
      </c>
      <c r="O76" s="237">
        <f>ROUND(AZ147*Содержание!$H$8*$I$4,0)</f>
        <v>115894</v>
      </c>
      <c r="P76" s="237">
        <f>ROUND(BA147*Содержание!$H$8*$I$4,0)</f>
        <v>120822</v>
      </c>
      <c r="Q76" s="237">
        <f>ROUND(BB147*Содержание!$H$8*$I$4,0)</f>
        <v>126404</v>
      </c>
      <c r="R76" s="237">
        <f>ROUND(BC147*Содержание!$H$8*$I$4,0)</f>
        <v>129665</v>
      </c>
      <c r="S76" s="237">
        <f>ROUND(BD147*Содержание!$H$8*$I$4,0)</f>
        <v>127999</v>
      </c>
      <c r="T76" s="237">
        <f>ROUND(BE147*Содержание!$H$8*$I$4,0)</f>
        <v>134954</v>
      </c>
      <c r="U76" s="237">
        <f>ROUND(BF147*Содержание!$H$8*$I$4,0)</f>
        <v>139522</v>
      </c>
      <c r="V76" s="237">
        <f>ROUND(BG147*Содержание!$H$8*$I$4,0)</f>
        <v>142567</v>
      </c>
      <c r="W76" s="237">
        <f>ROUND(BH147*Содержание!$H$8*$I$4,0)</f>
        <v>140825</v>
      </c>
      <c r="X76" s="237">
        <f>ROUND(BI147*Содержание!$H$8*$I$4,0)</f>
        <v>147712</v>
      </c>
      <c r="Y76" s="237">
        <f>ROUND(BJ147*Содержание!$H$8*$I$4,0)</f>
        <v>151700</v>
      </c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</row>
    <row r="77" spans="1:36">
      <c r="A77" s="166">
        <v>2000</v>
      </c>
      <c r="B77" s="236">
        <f>ROUND(IF($H$6=TRUE,AM148*Содержание!$H$8*$I$4*(1+'4 Доп.опции'!$U$44),AM148*Содержание!$H$8*$I$4),0)</f>
        <v>75065</v>
      </c>
      <c r="C77" s="236">
        <f>ROUND(IF($H$6=TRUE,AN148*Содержание!$H$8*$I$4*(1+'4 Доп.опции'!$U$44),AN148*Содержание!$H$8*$I$4),0)</f>
        <v>76110</v>
      </c>
      <c r="D77" s="236">
        <f>ROUND(IF($H$6=TRUE,AO148*Содержание!$H$8*$I$4*(1+'4 Доп.опции'!$U$44),AO148*Содержание!$H$8*$I$4),0)</f>
        <v>72522</v>
      </c>
      <c r="E77" s="236">
        <f>ROUND(IF($H$6=TRUE,AP148*Содержание!$H$8*$I$4*(1+'4 Доп.опции'!$U$44),AP148*Содержание!$H$8*$I$4),0)</f>
        <v>77455</v>
      </c>
      <c r="F77" s="236">
        <f>ROUND(IF($H$6=TRUE,AQ148*Содержание!$H$8*$I$4*(1+'4 Доп.опции'!$U$44),AQ148*Содержание!$H$8*$I$4),0)</f>
        <v>80599</v>
      </c>
      <c r="G77" s="236">
        <f>ROUND(IF($H$6=TRUE,AR148*Содержание!$H$8*$I$4*(1+'4 Доп.опции'!$U$44),AR148*Содержание!$H$8*$I$4),0)</f>
        <v>84935</v>
      </c>
      <c r="H77" s="236">
        <f>ROUND(IF($H$6=TRUE,AS148*Содержание!$H$8*$I$4*(1+'4 Доп.опции'!$U$44),AS148*Содержание!$H$8*$I$4),0)</f>
        <v>93159</v>
      </c>
      <c r="I77" s="236">
        <f>ROUND(IF($H$6=TRUE,AT148*Содержание!$H$8*$I$4*(1+'4 Доп.опции'!$U$44),AT148*Содержание!$H$8*$I$4),0)</f>
        <v>98542</v>
      </c>
      <c r="J77" s="236">
        <f>ROUND(IF($H$6=TRUE,AU148*Содержание!$H$8*$I$4*(1+'4 Доп.опции'!$U$44),AU148*Содержание!$H$8*$I$4),0)</f>
        <v>100336</v>
      </c>
      <c r="K77" s="236">
        <f>ROUND(IF($H$6=TRUE,AV148*Содержание!$H$8*$I$4*(1+'4 Доп.опции'!$U$44),AV148*Содержание!$H$8*$I$4),0)</f>
        <v>101833</v>
      </c>
      <c r="L77" s="236">
        <f>ROUND(IF($H$6=TRUE,AW148*Содержание!$H$8*$I$4*(1+'4 Доп.опции'!$U$44),AW148*Содержание!$H$8*$I$4),0)</f>
        <v>107815</v>
      </c>
      <c r="M77" s="236">
        <f>ROUND(IF($H$6=TRUE,AX148*Содержание!$H$8*$I$4*(1+'4 Доп.опции'!$U$44),AX148*Содержание!$H$8*$I$4),0)</f>
        <v>113496</v>
      </c>
      <c r="N77" s="237">
        <f>ROUND(AY148*Содержание!$H$8*$I$4,0)</f>
        <v>117268</v>
      </c>
      <c r="O77" s="237">
        <f>ROUND(AZ148*Содержание!$H$8*$I$4,0)</f>
        <v>118430</v>
      </c>
      <c r="P77" s="237">
        <f>ROUND(BA148*Содержание!$H$8*$I$4,0)</f>
        <v>123502</v>
      </c>
      <c r="Q77" s="237">
        <f>ROUND(BB148*Содержание!$H$8*$I$4,0)</f>
        <v>127273</v>
      </c>
      <c r="R77" s="237">
        <f>ROUND(BC148*Содержание!$H$8*$I$4,0)</f>
        <v>131187</v>
      </c>
      <c r="S77" s="237">
        <f>ROUND(BD148*Содержание!$H$8*$I$4,0)</f>
        <v>130173</v>
      </c>
      <c r="T77" s="237">
        <f>ROUND(BE148*Содержание!$H$8*$I$4,0)</f>
        <v>137855</v>
      </c>
      <c r="U77" s="237">
        <f>ROUND(BF148*Содержание!$H$8*$I$4,0)</f>
        <v>140463</v>
      </c>
      <c r="V77" s="237">
        <f>ROUND(BG148*Содержание!$H$8*$I$4,0)</f>
        <v>144235</v>
      </c>
      <c r="W77" s="237">
        <f>ROUND(BH148*Содержание!$H$8*$I$4,0)</f>
        <v>143797</v>
      </c>
      <c r="X77" s="237">
        <f>ROUND(BI148*Содержание!$H$8*$I$4,0)</f>
        <v>151049</v>
      </c>
      <c r="Y77" s="237">
        <f>ROUND(BJ148*Содержание!$H$8*$I$4,0)</f>
        <v>152497</v>
      </c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</row>
    <row r="78" spans="1:36">
      <c r="A78" s="166">
        <v>2100</v>
      </c>
      <c r="B78" s="236">
        <f>ROUND(IF($H$6=TRUE,AM149*Содержание!$H$8*$I$4*(1+'4 Доп.опции'!$U$44),AM149*Содержание!$H$8*$I$4),0)</f>
        <v>75215</v>
      </c>
      <c r="C78" s="236">
        <f>ROUND(IF($H$6=TRUE,AN149*Содержание!$H$8*$I$4*(1+'4 Доп.опции'!$U$44),AN149*Содержание!$H$8*$I$4),0)</f>
        <v>76643</v>
      </c>
      <c r="D78" s="236">
        <f>ROUND(IF($H$6=TRUE,AO149*Содержание!$H$8*$I$4*(1+'4 Доп.опции'!$U$44),AO149*Содержание!$H$8*$I$4),0)</f>
        <v>72890</v>
      </c>
      <c r="E78" s="236">
        <f>ROUND(IF($H$6=TRUE,AP149*Содержание!$H$8*$I$4*(1+'4 Доп.опции'!$U$44),AP149*Содержание!$H$8*$I$4),0)</f>
        <v>77677</v>
      </c>
      <c r="F78" s="236">
        <f>ROUND(IF($H$6=TRUE,AQ149*Содержание!$H$8*$I$4*(1+'4 Доп.опции'!$U$44),AQ149*Содержание!$H$8*$I$4),0)</f>
        <v>80916</v>
      </c>
      <c r="G78" s="236">
        <f>ROUND(IF($H$6=TRUE,AR149*Содержание!$H$8*$I$4*(1+'4 Доп.опции'!$U$44),AR149*Содержание!$H$8*$I$4),0)</f>
        <v>85317</v>
      </c>
      <c r="H78" s="236">
        <f>ROUND(IF($H$6=TRUE,AS149*Содержание!$H$8*$I$4*(1+'4 Доп.опции'!$U$44),AS149*Содержание!$H$8*$I$4),0)</f>
        <v>91923</v>
      </c>
      <c r="I78" s="236">
        <f>ROUND(IF($H$6=TRUE,AT149*Содержание!$H$8*$I$4*(1+'4 Доп.опции'!$U$44),AT149*Содержание!$H$8*$I$4),0)</f>
        <v>96841</v>
      </c>
      <c r="J78" s="236">
        <f>ROUND(IF($H$6=TRUE,AU149*Содержание!$H$8*$I$4*(1+'4 Доп.опции'!$U$44),AU149*Содержание!$H$8*$I$4),0)</f>
        <v>100205</v>
      </c>
      <c r="K78" s="236">
        <f>ROUND(IF($H$6=TRUE,AV149*Содержание!$H$8*$I$4*(1+'4 Доп.опции'!$U$44),AV149*Содержание!$H$8*$I$4),0)</f>
        <v>101888</v>
      </c>
      <c r="L78" s="236">
        <f>ROUND(IF($H$6=TRUE,AW149*Содержание!$H$8*$I$4*(1+'4 Доп.опции'!$U$44),AW149*Содержание!$H$8*$I$4),0)</f>
        <v>104737</v>
      </c>
      <c r="M78" s="236">
        <f>ROUND(IF($H$6=TRUE,AX149*Содержание!$H$8*$I$4*(1+'4 Доп.опции'!$U$44),AX149*Содержание!$H$8*$I$4),0)</f>
        <v>110045</v>
      </c>
      <c r="N78" s="237">
        <f>ROUND(AY149*Содержание!$H$8*$I$4,0)</f>
        <v>116219</v>
      </c>
      <c r="O78" s="237">
        <f>ROUND(AZ149*Содержание!$H$8*$I$4,0)</f>
        <v>117724</v>
      </c>
      <c r="P78" s="237">
        <f>ROUND(BA149*Содержание!$H$8*$I$4,0)</f>
        <v>120987</v>
      </c>
      <c r="Q78" s="237">
        <f>ROUND(BB149*Содержание!$H$8*$I$4,0)</f>
        <v>124627</v>
      </c>
      <c r="R78" s="237">
        <f>ROUND(BC149*Содержание!$H$8*$I$4,0)</f>
        <v>129899</v>
      </c>
      <c r="S78" s="237">
        <f>ROUND(BD149*Содержание!$H$8*$I$4,0)</f>
        <v>130024</v>
      </c>
      <c r="T78" s="237">
        <f>ROUND(BE149*Содержание!$H$8*$I$4,0)</f>
        <v>134039</v>
      </c>
      <c r="U78" s="237">
        <f>ROUND(BF149*Содержание!$H$8*$I$4,0)</f>
        <v>137428</v>
      </c>
      <c r="V78" s="237">
        <f>ROUND(BG149*Содержание!$H$8*$I$4,0)</f>
        <v>143453</v>
      </c>
      <c r="W78" s="237">
        <f>ROUND(BH149*Содержание!$H$8*$I$4,0)</f>
        <v>144581</v>
      </c>
      <c r="X78" s="237">
        <f>ROUND(BI149*Содержание!$H$8*$I$4,0)</f>
        <v>148723</v>
      </c>
      <c r="Y78" s="237">
        <f>ROUND(BJ149*Содержание!$H$8*$I$4,0)</f>
        <v>150481</v>
      </c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</row>
    <row r="79" spans="1:36">
      <c r="A79" s="166">
        <v>2125</v>
      </c>
      <c r="B79" s="176">
        <f>ROUND(IF($H$6=TRUE,AM150*Содержание!$H$8*$I$4*(1+'4 Доп.опции'!$U$44),AM150*Содержание!$H$8*$I$4),0)</f>
        <v>75365</v>
      </c>
      <c r="C79" s="176">
        <f>ROUND(IF($H$6=TRUE,AN150*Содержание!$H$8*$I$4*(1+'4 Доп.опции'!$U$44),AN150*Содержание!$H$8*$I$4),0)</f>
        <v>77031</v>
      </c>
      <c r="D79" s="176">
        <f>ROUND(IF($H$6=TRUE,AO150*Содержание!$H$8*$I$4*(1+'4 Доп.опции'!$U$44),AO150*Содержание!$H$8*$I$4),0)</f>
        <v>73536</v>
      </c>
      <c r="E79" s="176">
        <f>ROUND(IF($H$6=TRUE,AP150*Содержание!$H$8*$I$4*(1+'4 Доп.опции'!$U$44),AP150*Содержание!$H$8*$I$4),0)</f>
        <v>77811</v>
      </c>
      <c r="F79" s="176">
        <f>ROUND(IF($H$6=TRUE,AQ150*Содержание!$H$8*$I$4*(1+'4 Доп.опции'!$U$44),AQ150*Содержание!$H$8*$I$4),0)</f>
        <v>81046</v>
      </c>
      <c r="G79" s="176">
        <f>ROUND(IF($H$6=TRUE,AR150*Содержание!$H$8*$I$4*(1+'4 Доп.опции'!$U$44),AR150*Содержание!$H$8*$I$4),0)</f>
        <v>85576</v>
      </c>
      <c r="H79" s="176">
        <f>ROUND(IF($H$6=TRUE,AS150*Содержание!$H$8*$I$4*(1+'4 Доп.опции'!$U$44),AS150*Содержание!$H$8*$I$4),0)</f>
        <v>90496</v>
      </c>
      <c r="I79" s="176">
        <f>ROUND(IF($H$6=TRUE,AT150*Содержание!$H$8*$I$4*(1+'4 Доп.опции'!$U$44),AT150*Содержание!$H$8*$I$4),0)</f>
        <v>95158</v>
      </c>
      <c r="J79" s="176">
        <f>ROUND(IF($H$6=TRUE,AU150*Содержание!$H$8*$I$4*(1+'4 Доп.опции'!$U$44),AU150*Содержание!$H$8*$I$4),0)</f>
        <v>99947</v>
      </c>
      <c r="K79" s="176">
        <f>ROUND(IF($H$6=TRUE,AV150*Содержание!$H$8*$I$4*(1+'4 Доп.опции'!$U$44),AV150*Содержание!$H$8*$I$4),0)</f>
        <v>101888</v>
      </c>
      <c r="L79" s="176">
        <f>ROUND(IF($H$6=TRUE,AW150*Содержание!$H$8*$I$4*(1+'4 Доп.опции'!$U$44),AW150*Содержание!$H$8*$I$4),0)</f>
        <v>101499</v>
      </c>
      <c r="M79" s="176">
        <f>ROUND(IF($H$6=TRUE,AX150*Содержание!$H$8*$I$4*(1+'4 Доп.опции'!$U$44),AX150*Содержание!$H$8*$I$4),0)</f>
        <v>106680</v>
      </c>
      <c r="N79" s="168">
        <f>ROUND(AY150*Содержание!$H$8*$I$4,0)</f>
        <v>115340</v>
      </c>
      <c r="O79" s="168">
        <f>ROUND(AZ150*Содержание!$H$8*$I$4,0)</f>
        <v>117096</v>
      </c>
      <c r="P79" s="168">
        <f>ROUND(BA150*Содержание!$H$8*$I$4,0)</f>
        <v>118352</v>
      </c>
      <c r="Q79" s="168">
        <f>ROUND(BB150*Содержание!$H$8*$I$4,0)</f>
        <v>121990</v>
      </c>
      <c r="R79" s="168">
        <f>ROUND(BC150*Содержание!$H$8*$I$4,0)</f>
        <v>128516</v>
      </c>
      <c r="S79" s="168">
        <f>ROUND(BD150*Содержание!$H$8*$I$4,0)</f>
        <v>130024</v>
      </c>
      <c r="T79" s="168">
        <f>ROUND(BE150*Содержание!$H$8*$I$4,0)</f>
        <v>130147</v>
      </c>
      <c r="U79" s="168">
        <f>ROUND(BF150*Содержание!$H$8*$I$4,0)</f>
        <v>134289</v>
      </c>
      <c r="V79" s="168">
        <f>ROUND(BG150*Содержание!$H$8*$I$4,0)</f>
        <v>142574</v>
      </c>
      <c r="W79" s="168">
        <f>ROUND(BH150*Содержание!$H$8*$I$4,0)</f>
        <v>145207</v>
      </c>
      <c r="X79" s="168">
        <f>ROUND(BI150*Содержание!$H$8*$I$4,0)</f>
        <v>146214</v>
      </c>
      <c r="Y79" s="168">
        <f>ROUND(BJ150*Содержание!$H$8*$I$4,0)</f>
        <v>148596</v>
      </c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</row>
    <row r="80" spans="1:36">
      <c r="A80" s="166">
        <v>2250</v>
      </c>
      <c r="B80" s="176">
        <f>ROUND(IF($H$6=TRUE,AM151*Содержание!$H$8*$I$4*(1+'4 Доп.опции'!$U$44),AM151*Содержание!$H$8*$I$4),0)</f>
        <v>76110</v>
      </c>
      <c r="C80" s="176">
        <f>ROUND(IF($H$6=TRUE,AN151*Содержание!$H$8*$I$4*(1+'4 Доп.опции'!$U$44),AN151*Содержание!$H$8*$I$4),0)</f>
        <v>77677</v>
      </c>
      <c r="D80" s="176">
        <f>ROUND(IF($H$6=TRUE,AO151*Содержание!$H$8*$I$4*(1+'4 Доп.опции'!$U$44),AO151*Содержание!$H$8*$I$4),0)</f>
        <v>74958</v>
      </c>
      <c r="E80" s="176">
        <f>ROUND(IF($H$6=TRUE,AP151*Содержание!$H$8*$I$4*(1+'4 Доп.опции'!$U$44),AP151*Содержание!$H$8*$I$4),0)</f>
        <v>77811</v>
      </c>
      <c r="F80" s="176">
        <f>ROUND(IF($H$6=TRUE,AQ151*Содержание!$H$8*$I$4*(1+'4 Доп.опции'!$U$44),AQ151*Содержание!$H$8*$I$4),0)</f>
        <v>80784</v>
      </c>
      <c r="G80" s="176">
        <f>ROUND(IF($H$6=TRUE,AR151*Содержание!$H$8*$I$4*(1+'4 Доп.опции'!$U$44),AR151*Содержание!$H$8*$I$4),0)</f>
        <v>85963</v>
      </c>
      <c r="H80" s="176">
        <f>ROUND(IF($H$6=TRUE,AS151*Содержание!$H$8*$I$4*(1+'4 Доп.опции'!$U$44),AS151*Содержание!$H$8*$I$4),0)</f>
        <v>89330</v>
      </c>
      <c r="I80" s="176">
        <f>ROUND(IF($H$6=TRUE,AT151*Содержание!$H$8*$I$4*(1+'4 Доп.опции'!$U$44),AT151*Содержание!$H$8*$I$4),0)</f>
        <v>94250</v>
      </c>
      <c r="J80" s="176">
        <f>ROUND(IF($H$6=TRUE,AU151*Содержание!$H$8*$I$4*(1+'4 Доп.опции'!$U$44),AU151*Содержание!$H$8*$I$4),0)</f>
        <v>99041</v>
      </c>
      <c r="K80" s="176">
        <f>ROUND(IF($H$6=TRUE,AV151*Содержание!$H$8*$I$4*(1+'4 Доп.опции'!$U$44),AV151*Содержание!$H$8*$I$4),0)</f>
        <v>104089</v>
      </c>
      <c r="L80" s="176">
        <f>ROUND(IF($H$6=TRUE,AW151*Содержание!$H$8*$I$4*(1+'4 Доп.опции'!$U$44),AW151*Содержание!$H$8*$I$4),0)</f>
        <v>101499</v>
      </c>
      <c r="M80" s="176">
        <f>ROUND(IF($H$6=TRUE,AX151*Содержание!$H$8*$I$4*(1+'4 Доп.опции'!$U$44),AX151*Содержание!$H$8*$I$4),0)</f>
        <v>113799</v>
      </c>
      <c r="N80" s="168">
        <f>ROUND(AY151*Содержание!$H$8*$I$4,0)</f>
        <v>114210</v>
      </c>
      <c r="O80" s="168">
        <f>ROUND(AZ151*Содержание!$H$8*$I$4,0)</f>
        <v>117220</v>
      </c>
      <c r="P80" s="168">
        <f>ROUND(BA151*Содержание!$H$8*$I$4,0)</f>
        <v>114837</v>
      </c>
      <c r="Q80" s="168">
        <f>ROUND(BB151*Содержание!$H$8*$I$4,0)</f>
        <v>119607</v>
      </c>
      <c r="R80" s="168">
        <f>ROUND(BC151*Содержание!$H$8*$I$4,0)</f>
        <v>122743</v>
      </c>
      <c r="S80" s="168">
        <f>ROUND(BD151*Содержание!$H$8*$I$4,0)</f>
        <v>128393</v>
      </c>
      <c r="T80" s="168">
        <f>ROUND(BE151*Содержание!$H$8*$I$4,0)</f>
        <v>126634</v>
      </c>
      <c r="U80" s="168">
        <f>ROUND(BF151*Содержание!$H$8*$I$4,0)</f>
        <v>131404</v>
      </c>
      <c r="V80" s="168">
        <f>ROUND(BG151*Содержание!$H$8*$I$4,0)</f>
        <v>138559</v>
      </c>
      <c r="W80" s="168">
        <f>ROUND(BH151*Содержание!$H$8*$I$4,0)</f>
        <v>144329</v>
      </c>
      <c r="X80" s="168">
        <f>ROUND(BI151*Содержание!$H$8*$I$4,0)</f>
        <v>141696</v>
      </c>
      <c r="Y80" s="168">
        <f>ROUND(BJ151*Содержание!$H$8*$I$4,0)</f>
        <v>145459</v>
      </c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</row>
    <row r="81" spans="1:36">
      <c r="A81" s="166">
        <v>2375</v>
      </c>
      <c r="B81" s="176">
        <f>ROUND(IF($H$6=TRUE,AM152*Содержание!$H$8*$I$4*(1+'4 Доп.опции'!$U$44),AM152*Содержание!$H$8*$I$4),0)</f>
        <v>82992</v>
      </c>
      <c r="C81" s="176">
        <f>ROUND(IF($H$6=TRUE,AN152*Содержание!$H$8*$I$4*(1+'4 Доп.опции'!$U$44),AN152*Содержание!$H$8*$I$4),0)</f>
        <v>84021</v>
      </c>
      <c r="D81" s="176">
        <f>ROUND(IF($H$6=TRUE,AO152*Содержание!$H$8*$I$4*(1+'4 Доп.опции'!$U$44),AO152*Содержание!$H$8*$I$4),0)</f>
        <v>80784</v>
      </c>
      <c r="E81" s="176">
        <f>ROUND(IF($H$6=TRUE,AP152*Содержание!$H$8*$I$4*(1+'4 Доп.опции'!$U$44),AP152*Содержание!$H$8*$I$4),0)</f>
        <v>80010</v>
      </c>
      <c r="F81" s="176">
        <f>ROUND(IF($H$6=TRUE,AQ152*Содержание!$H$8*$I$4*(1+'4 Доп.опции'!$U$44),AQ152*Содержание!$H$8*$I$4),0)</f>
        <v>83894</v>
      </c>
      <c r="G81" s="176">
        <f>ROUND(IF($H$6=TRUE,AR152*Содержание!$H$8*$I$4*(1+'4 Доп.опции'!$U$44),AR152*Содержание!$H$8*$I$4),0)</f>
        <v>85447</v>
      </c>
      <c r="H81" s="176">
        <f>ROUND(IF($H$6=TRUE,AS152*Содержание!$H$8*$I$4*(1+'4 Доп.опции'!$U$44),AS152*Содержание!$H$8*$I$4),0)</f>
        <v>93734</v>
      </c>
      <c r="I81" s="176">
        <f>ROUND(IF($H$6=TRUE,AT152*Содержание!$H$8*$I$4*(1+'4 Доп.опции'!$U$44),AT152*Содержание!$H$8*$I$4),0)</f>
        <v>98392</v>
      </c>
      <c r="J81" s="176">
        <f>ROUND(IF($H$6=TRUE,AU152*Содержание!$H$8*$I$4*(1+'4 Доп.опции'!$U$44),AU152*Содержание!$H$8*$I$4),0)</f>
        <v>103963</v>
      </c>
      <c r="K81" s="176">
        <f>ROUND(IF($H$6=TRUE,AV152*Содержание!$H$8*$I$4*(1+'4 Доп.опции'!$U$44),AV152*Содержание!$H$8*$I$4),0)</f>
        <v>111601</v>
      </c>
      <c r="L81" s="176">
        <f>ROUND(IF($H$6=TRUE,AW152*Содержание!$H$8*$I$4*(1+'4 Доп.опции'!$U$44),AW152*Содержание!$H$8*$I$4),0)</f>
        <v>106808</v>
      </c>
      <c r="M81" s="168">
        <f>ROUND(AX152*Содержание!$H$8*$I$4,0)</f>
        <v>111700</v>
      </c>
      <c r="N81" s="168">
        <f>ROUND(AY152*Содержание!$H$8*$I$4,0)</f>
        <v>118101</v>
      </c>
      <c r="O81" s="168">
        <f>ROUND(AZ152*Содержание!$H$8*$I$4,0)</f>
        <v>124000</v>
      </c>
      <c r="P81" s="168">
        <f>ROUND(BA152*Содержание!$H$8*$I$4,0)</f>
        <v>117220</v>
      </c>
      <c r="Q81" s="168">
        <f>ROUND(BB152*Содержание!$H$8*$I$4,0)</f>
        <v>122241</v>
      </c>
      <c r="R81" s="168">
        <f>ROUND(BC152*Содержание!$H$8*$I$4,0)</f>
        <v>127889</v>
      </c>
      <c r="S81" s="168">
        <f>ROUND(BD152*Содержание!$H$8*$I$4,0)</f>
        <v>134165</v>
      </c>
      <c r="T81" s="168">
        <f>ROUND(BE152*Содержание!$H$8*$I$4,0)</f>
        <v>128516</v>
      </c>
      <c r="U81" s="168">
        <f>ROUND(BF152*Содержание!$H$8*$I$4,0)</f>
        <v>132785</v>
      </c>
      <c r="V81" s="168">
        <f>ROUND(BG152*Содержание!$H$8*$I$4,0)</f>
        <v>140816</v>
      </c>
      <c r="W81" s="168">
        <f>ROUND(BH152*Содержание!$H$8*$I$4,0)</f>
        <v>148973</v>
      </c>
      <c r="X81" s="168">
        <f>ROUND(BI152*Содержание!$H$8*$I$4,0)</f>
        <v>136928</v>
      </c>
      <c r="Y81" s="168">
        <f>ROUND(BJ152*Содержание!$H$8*$I$4,0)</f>
        <v>142323</v>
      </c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</row>
    <row r="82" spans="1:36">
      <c r="A82" s="166">
        <v>2500</v>
      </c>
      <c r="B82" s="176">
        <f>ROUND(IF($H$6=TRUE,AM153*Содержание!$H$8*$I$4*(1+'4 Доп.опции'!$U$44),AM153*Содержание!$H$8*$I$4),0)</f>
        <v>88822</v>
      </c>
      <c r="C82" s="176">
        <f>ROUND(IF($H$6=TRUE,AN153*Содержание!$H$8*$I$4*(1+'4 Доп.опции'!$U$44),AN153*Содержание!$H$8*$I$4),0)</f>
        <v>89978</v>
      </c>
      <c r="D82" s="176">
        <f>ROUND(IF($H$6=TRUE,AO153*Содержание!$H$8*$I$4*(1+'4 Доп.опции'!$U$44),AO153*Содержание!$H$8*$I$4),0)</f>
        <v>95934</v>
      </c>
      <c r="E82" s="176">
        <f>ROUND(IF($H$6=TRUE,AP153*Содержание!$H$8*$I$4*(1+'4 Доп.опции'!$U$44),AP153*Содержание!$H$8*$I$4),0)</f>
        <v>84153</v>
      </c>
      <c r="F82" s="176">
        <f>ROUND(IF($H$6=TRUE,AQ153*Содержание!$H$8*$I$4*(1+'4 Доп.опции'!$U$44),AQ153*Содержание!$H$8*$I$4),0)</f>
        <v>89330</v>
      </c>
      <c r="G82" s="176">
        <f>ROUND(IF($H$6=TRUE,AR153*Содержание!$H$8*$I$4*(1+'4 Доп.опции'!$U$44),AR153*Содержание!$H$8*$I$4),0)</f>
        <v>95934</v>
      </c>
      <c r="H82" s="176">
        <f>ROUND(IF($H$6=TRUE,AS153*Содержание!$H$8*$I$4*(1+'4 Доп.опции'!$U$44),AS153*Содержание!$H$8*$I$4),0)</f>
        <v>95158</v>
      </c>
      <c r="I82" s="176">
        <f>ROUND(IF($H$6=TRUE,AT153*Содержание!$H$8*$I$4*(1+'4 Доп.опции'!$U$44),AT153*Содержание!$H$8*$I$4),0)</f>
        <v>100205</v>
      </c>
      <c r="J82" s="176">
        <f>ROUND(IF($H$6=TRUE,AU153*Содержание!$H$8*$I$4*(1+'4 Доп.опции'!$U$44),AU153*Содержание!$H$8*$I$4),0)</f>
        <v>107326</v>
      </c>
      <c r="K82" s="176">
        <f>ROUND(IF($H$6=TRUE,AV153*Содержание!$H$8*$I$4*(1+'4 Доп.опции'!$U$44),AV153*Содержание!$H$8*$I$4),0)</f>
        <v>122345</v>
      </c>
      <c r="L82" s="168">
        <f>ROUND(AW153*Содержание!$H$8*$I$4,0)</f>
        <v>133661</v>
      </c>
      <c r="M82" s="168">
        <f>ROUND(AX153*Содержание!$H$8*$I$4,0)</f>
        <v>139812</v>
      </c>
      <c r="N82" s="168">
        <f>ROUND(AY153*Содержание!$H$8*$I$4,0)</f>
        <v>139184</v>
      </c>
      <c r="O82" s="168">
        <f>ROUND(AZ153*Содержание!$H$8*$I$4,0)</f>
        <v>142196</v>
      </c>
      <c r="P82" s="168">
        <f>ROUND(BA153*Содержание!$H$8*$I$4,0)</f>
        <v>145712</v>
      </c>
      <c r="Q82" s="168">
        <f>ROUND(BB153*Содержание!$H$8*$I$4,0)</f>
        <v>147592</v>
      </c>
      <c r="R82" s="168">
        <f>ROUND(BC153*Содержание!$H$8*$I$4,0)</f>
        <v>150983</v>
      </c>
      <c r="S82" s="168">
        <f>ROUND(BD153*Содержание!$H$8*$I$4,0)</f>
        <v>154623</v>
      </c>
      <c r="T82" s="168">
        <f>ROUND(BE153*Содержание!$H$8*$I$4,0)</f>
        <v>157634</v>
      </c>
      <c r="U82" s="168">
        <f>ROUND(BF153*Содержание!$H$8*$I$4,0)</f>
        <v>166795</v>
      </c>
      <c r="V82" s="168">
        <f>ROUND(BG153*Содержание!$H$8*$I$4,0)</f>
        <v>171690</v>
      </c>
      <c r="W82" s="168">
        <f>ROUND(BH153*Содержание!$H$8*$I$4,0)</f>
        <v>171189</v>
      </c>
      <c r="X82" s="168">
        <f>ROUND(BI153*Содержание!$H$8*$I$4,0)</f>
        <v>179472</v>
      </c>
      <c r="Y82" s="168">
        <f>ROUND(BJ153*Содержание!$H$8*$I$4,0)</f>
        <v>182984</v>
      </c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</row>
    <row r="83" spans="1:36">
      <c r="A83" s="166">
        <v>2550</v>
      </c>
      <c r="B83" s="176">
        <f>ROUND(IF($H$6=TRUE,AM154*Содержание!$H$8*$I$4*(1+'4 Доп.опции'!$U$44),AM154*Содержание!$H$8*$I$4),0)</f>
        <v>89269</v>
      </c>
      <c r="C83" s="176">
        <f>ROUND(IF($H$6=TRUE,AN154*Содержание!$H$8*$I$4*(1+'4 Доп.опции'!$U$44),AN154*Содержание!$H$8*$I$4),0)</f>
        <v>90624</v>
      </c>
      <c r="D83" s="176">
        <f>ROUND(IF($H$6=TRUE,AO154*Содержание!$H$8*$I$4*(1+'4 Доп.опции'!$U$44),AO154*Содержание!$H$8*$I$4),0)</f>
        <v>97617</v>
      </c>
      <c r="E83" s="176">
        <f>ROUND(IF($H$6=TRUE,AP154*Содержание!$H$8*$I$4*(1+'4 Доп.опции'!$U$44),AP154*Содержание!$H$8*$I$4),0)</f>
        <v>84541</v>
      </c>
      <c r="F83" s="176">
        <f>ROUND(IF($H$6=TRUE,AQ154*Содержание!$H$8*$I$4*(1+'4 Доп.опции'!$U$44),AQ154*Содержание!$H$8*$I$4),0)</f>
        <v>89462</v>
      </c>
      <c r="G83" s="176">
        <f>ROUND(IF($H$6=TRUE,AR154*Содержание!$H$8*$I$4*(1+'4 Доп.опции'!$U$44),AR154*Содержание!$H$8*$I$4),0)</f>
        <v>96580</v>
      </c>
      <c r="H83" s="176">
        <f>ROUND(IF($H$6=TRUE,AS154*Содержание!$H$8*$I$4*(1+'4 Доп.опции'!$U$44),AS154*Содержание!$H$8*$I$4),0)</f>
        <v>95934</v>
      </c>
      <c r="I83" s="176">
        <f>ROUND(IF($H$6=TRUE,AT154*Содержание!$H$8*$I$4*(1+'4 Доп.опции'!$U$44),AT154*Содержание!$H$8*$I$4),0)</f>
        <v>101113</v>
      </c>
      <c r="J83" s="176">
        <f>ROUND(IF($H$6=TRUE,AU154*Содержание!$H$8*$I$4*(1+'4 Доп.опции'!$U$44),AU154*Содержание!$H$8*$I$4),0)</f>
        <v>110045</v>
      </c>
      <c r="K83" s="168">
        <f>ROUND(AV154*Содержание!$H$8*$I$4,0)</f>
        <v>118729</v>
      </c>
      <c r="L83" s="168">
        <f>ROUND(AW154*Содержание!$H$8*$I$4,0)</f>
        <v>134416</v>
      </c>
      <c r="M83" s="168">
        <f>ROUND(AX154*Содержание!$H$8*$I$4,0)</f>
        <v>140189</v>
      </c>
      <c r="N83" s="168">
        <f>ROUND(AY154*Содержание!$H$8*$I$4,0)</f>
        <v>141320</v>
      </c>
      <c r="O83" s="168">
        <f>ROUND(AZ154*Содержание!$H$8*$I$4,0)</f>
        <v>143201</v>
      </c>
      <c r="P83" s="168">
        <f>ROUND(BA154*Содержание!$H$8*$I$4,0)</f>
        <v>148723</v>
      </c>
      <c r="Q83" s="168">
        <f>ROUND(BB154*Содержание!$H$8*$I$4,0)</f>
        <v>149978</v>
      </c>
      <c r="R83" s="168">
        <f>ROUND(BC154*Содержание!$H$8*$I$4,0)</f>
        <v>152361</v>
      </c>
      <c r="S83" s="168">
        <f>ROUND(BD154*Содержание!$H$8*$I$4,0)</f>
        <v>155752</v>
      </c>
      <c r="T83" s="168">
        <f>ROUND(BE154*Содержание!$H$8*$I$4,0)</f>
        <v>159516</v>
      </c>
      <c r="U83" s="168">
        <f>ROUND(BF154*Содержание!$H$8*$I$4,0)</f>
        <v>167926</v>
      </c>
      <c r="V83" s="168">
        <f>ROUND(BG154*Содержание!$H$8*$I$4,0)</f>
        <v>172820</v>
      </c>
      <c r="W83" s="168">
        <f>ROUND(BH154*Содержание!$H$8*$I$4,0)</f>
        <v>173573</v>
      </c>
      <c r="X83" s="168">
        <f>ROUND(BI154*Содержание!$H$8*$I$4,0)</f>
        <v>181858</v>
      </c>
      <c r="Y83" s="168">
        <f>ROUND(BJ154*Содержание!$H$8*$I$4,0)</f>
        <v>187504</v>
      </c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</row>
    <row r="84" spans="1:36">
      <c r="A84" s="166">
        <v>2625</v>
      </c>
      <c r="B84" s="176">
        <f>ROUND(IF($H$6=TRUE,AM155*Содержание!$H$8*$I$4*(1+'4 Доп.опции'!$U$44),AM155*Содержание!$H$8*$I$4),0)</f>
        <v>89719</v>
      </c>
      <c r="C84" s="176">
        <f>ROUND(IF($H$6=TRUE,AN155*Содержание!$H$8*$I$4*(1+'4 Доп.опции'!$U$44),AN155*Содержание!$H$8*$I$4),0)</f>
        <v>91272</v>
      </c>
      <c r="D84" s="176">
        <f>ROUND(IF($H$6=TRUE,AO155*Содержание!$H$8*$I$4*(1+'4 Доп.опции'!$U$44),AO155*Содержание!$H$8*$I$4),0)</f>
        <v>99171</v>
      </c>
      <c r="E84" s="176">
        <f>ROUND(IF($H$6=TRUE,AP155*Содержание!$H$8*$I$4*(1+'4 Доп.опции'!$U$44),AP155*Содержание!$H$8*$I$4),0)</f>
        <v>85059</v>
      </c>
      <c r="F84" s="176">
        <f>ROUND(IF($H$6=TRUE,AQ155*Содержание!$H$8*$I$4*(1+'4 Доп.опции'!$U$44),AQ155*Содержание!$H$8*$I$4),0)</f>
        <v>89589</v>
      </c>
      <c r="G84" s="176">
        <f>ROUND(IF($H$6=TRUE,AR155*Содержание!$H$8*$I$4*(1+'4 Доп.опции'!$U$44),AR155*Содержание!$H$8*$I$4),0)</f>
        <v>97231</v>
      </c>
      <c r="H84" s="176">
        <f>ROUND(IF($H$6=TRUE,AS155*Содержание!$H$8*$I$4*(1+'4 Доп.опции'!$U$44),AS155*Содержание!$H$8*$I$4),0)</f>
        <v>96841</v>
      </c>
      <c r="I84" s="176">
        <f>ROUND(IF($H$6=TRUE,AT155*Содержание!$H$8*$I$4*(1+'4 Доп.опции'!$U$44),AT155*Содержание!$H$8*$I$4),0)</f>
        <v>102148</v>
      </c>
      <c r="J84" s="168">
        <f>ROUND(AU155*Содержание!$H$8*$I$4,0)</f>
        <v>109439</v>
      </c>
      <c r="K84" s="168">
        <f>ROUND(AV155*Содержание!$H$8*$I$4,0)</f>
        <v>118978</v>
      </c>
      <c r="L84" s="168">
        <f>ROUND(AW155*Содержание!$H$8*$I$4,0)</f>
        <v>135419</v>
      </c>
      <c r="M84" s="168">
        <f>ROUND(AX155*Содержание!$H$8*$I$4,0)</f>
        <v>140440</v>
      </c>
      <c r="N84" s="168">
        <f>ROUND(AY155*Содержание!$H$8*$I$4,0)</f>
        <v>143576</v>
      </c>
      <c r="O84" s="168">
        <f>ROUND(AZ155*Содержание!$H$8*$I$4,0)</f>
        <v>144081</v>
      </c>
      <c r="P84" s="168">
        <f>ROUND(BA155*Содержание!$H$8*$I$4,0)</f>
        <v>151611</v>
      </c>
      <c r="Q84" s="168">
        <f>ROUND(BB155*Содержание!$H$8*$I$4,0)</f>
        <v>152361</v>
      </c>
      <c r="R84" s="168">
        <f>ROUND(BC155*Содержание!$H$8*$I$4,0)</f>
        <v>153618</v>
      </c>
      <c r="S84" s="168">
        <f>ROUND(BD155*Содержание!$H$8*$I$4,0)</f>
        <v>156881</v>
      </c>
      <c r="T84" s="168">
        <f>ROUND(BE155*Содержание!$H$8*$I$4,0)</f>
        <v>161273</v>
      </c>
      <c r="U84" s="168">
        <f>ROUND(BF155*Содержание!$H$8*$I$4,0)</f>
        <v>169180</v>
      </c>
      <c r="V84" s="168">
        <f>ROUND(BG155*Содержание!$H$8*$I$4,0)</f>
        <v>173948</v>
      </c>
      <c r="W84" s="168">
        <f>ROUND(BH155*Содержание!$H$8*$I$4,0)</f>
        <v>176084</v>
      </c>
      <c r="X84" s="168">
        <f>ROUND(BI155*Содержание!$H$8*$I$4,0)</f>
        <v>184365</v>
      </c>
      <c r="Y84" s="168">
        <f>ROUND(BJ155*Содержание!$H$8*$I$4,0)</f>
        <v>191897</v>
      </c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</row>
    <row r="85" spans="1:36">
      <c r="A85" s="166">
        <v>2700</v>
      </c>
      <c r="B85" s="176">
        <f>ROUND(IF($H$6=TRUE,AM156*Содержание!$H$8*$I$4*(1+'4 Доп.опции'!$U$44),AM156*Содержание!$H$8*$I$4),0)</f>
        <v>90319</v>
      </c>
      <c r="C85" s="176">
        <f>ROUND(IF($H$6=TRUE,AN156*Содержание!$H$8*$I$4*(1+'4 Доп.опции'!$U$44),AN156*Содержание!$H$8*$I$4),0)</f>
        <v>91015</v>
      </c>
      <c r="D85" s="176">
        <f>ROUND(IF($H$6=TRUE,AO156*Содержание!$H$8*$I$4*(1+'4 Доп.опции'!$U$44),AO156*Содержание!$H$8*$I$4),0)</f>
        <v>98781</v>
      </c>
      <c r="E85" s="176">
        <f>ROUND(IF($H$6=TRUE,AP156*Содержание!$H$8*$I$4*(1+'4 Доп.опции'!$U$44),AP156*Содержание!$H$8*$I$4),0)</f>
        <v>86612</v>
      </c>
      <c r="F85" s="176">
        <f>ROUND(IF($H$6=TRUE,AQ156*Содержание!$H$8*$I$4*(1+'4 Доп.опции'!$U$44),AQ156*Содержание!$H$8*$I$4),0)</f>
        <v>91272</v>
      </c>
      <c r="G85" s="176">
        <f>ROUND(IF($H$6=TRUE,AR156*Содержание!$H$8*$I$4*(1+'4 Доп.опции'!$U$44),AR156*Содержание!$H$8*$I$4),0)</f>
        <v>98392</v>
      </c>
      <c r="H85" s="176">
        <f>ROUND(IF($H$6=TRUE,AS156*Содержание!$H$8*$I$4*(1+'4 Доп.опции'!$U$44),AS156*Содержание!$H$8*$I$4),0)</f>
        <v>101499</v>
      </c>
      <c r="I85" s="176">
        <f>ROUND(IF($H$6=TRUE,AT156*Содержание!$H$8*$I$4*(1+'4 Доп.опции'!$U$44),AT156*Содержание!$H$8*$I$4),0)</f>
        <v>106421</v>
      </c>
      <c r="J85" s="168">
        <f>ROUND(AU156*Содержание!$H$8*$I$4,0)</f>
        <v>110068</v>
      </c>
      <c r="K85" s="168">
        <f>ROUND(AV156*Содержание!$H$8*$I$4,0)</f>
        <v>118978</v>
      </c>
      <c r="L85" s="168">
        <f>ROUND(AW156*Содержание!$H$8*$I$4,0)</f>
        <v>136672</v>
      </c>
      <c r="M85" s="168">
        <f>ROUND(AX156*Содержание!$H$8*$I$4,0)</f>
        <v>143829</v>
      </c>
      <c r="N85" s="168">
        <f>ROUND(AY156*Содержание!$H$8*$I$4,0)</f>
        <v>142574</v>
      </c>
      <c r="O85" s="168">
        <f>ROUND(AZ156*Содержание!$H$8*$I$4,0)</f>
        <v>143954</v>
      </c>
      <c r="P85" s="168">
        <f>ROUND(BA156*Содержание!$H$8*$I$4,0)</f>
        <v>154623</v>
      </c>
      <c r="Q85" s="168">
        <f>ROUND(BB156*Содержание!$H$8*$I$4,0)</f>
        <v>157258</v>
      </c>
      <c r="R85" s="168">
        <f>ROUND(BC156*Содержание!$H$8*$I$4,0)</f>
        <v>158763</v>
      </c>
      <c r="S85" s="168">
        <f>ROUND(BD156*Содержание!$H$8*$I$4,0)</f>
        <v>160520</v>
      </c>
      <c r="T85" s="168">
        <f>ROUND(BE156*Содержание!$H$8*$I$4,0)</f>
        <v>166545</v>
      </c>
      <c r="U85" s="168">
        <f>ROUND(BF156*Содержание!$H$8*$I$4,0)</f>
        <v>173823</v>
      </c>
      <c r="V85" s="168">
        <f>ROUND(BG156*Содержание!$H$8*$I$4,0)</f>
        <v>174704</v>
      </c>
      <c r="W85" s="168">
        <f>ROUND(BH156*Содержание!$H$8*$I$4,0)</f>
        <v>176837</v>
      </c>
      <c r="X85" s="168">
        <f>ROUND(BI156*Содержание!$H$8*$I$4,0)</f>
        <v>187629</v>
      </c>
      <c r="Y85" s="168">
        <f>ROUND(BJ156*Содержание!$H$8*$I$4,0)</f>
        <v>193529</v>
      </c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</row>
    <row r="86" spans="1:36">
      <c r="A86" s="166">
        <v>2850</v>
      </c>
      <c r="B86" s="176">
        <f>ROUND(IF($H$6=TRUE,AM157*Содержание!$H$8*$I$4*(1+'4 Доп.опции'!$U$44),AM157*Содержание!$H$8*$I$4),0)</f>
        <v>103025</v>
      </c>
      <c r="C86" s="176">
        <f>ROUND(IF($H$6=TRUE,AN157*Содержание!$H$8*$I$4*(1+'4 Доп.опции'!$U$44),AN157*Содержание!$H$8*$I$4),0)</f>
        <v>105384</v>
      </c>
      <c r="D86" s="176">
        <f>ROUND(IF($H$6=TRUE,AO157*Содержание!$H$8*$I$4*(1+'4 Доп.опции'!$U$44),AO157*Содержание!$H$8*$I$4),0)</f>
        <v>108492</v>
      </c>
      <c r="E86" s="176">
        <f>ROUND(IF($H$6=TRUE,AP157*Содержание!$H$8*$I$4*(1+'4 Доп.опции'!$U$44),AP157*Содержание!$H$8*$I$4),0)</f>
        <v>98524</v>
      </c>
      <c r="F86" s="176">
        <f>ROUND(IF($H$6=TRUE,AQ157*Содержание!$H$8*$I$4*(1+'4 Доп.опции'!$U$44),AQ157*Содержание!$H$8*$I$4),0)</f>
        <v>103313</v>
      </c>
      <c r="G86" s="176">
        <f>ROUND(IF($H$6=TRUE,AR157*Содержание!$H$8*$I$4*(1+'4 Доп.опции'!$U$44),AR157*Содержание!$H$8*$I$4),0)</f>
        <v>117554</v>
      </c>
      <c r="H86" s="168">
        <f>ROUND(AS157*Содержание!$H$8*$I$4,0)</f>
        <v>107558</v>
      </c>
      <c r="I86" s="168">
        <f>ROUND(AT157*Содержание!$H$8*$I$4,0)</f>
        <v>132158</v>
      </c>
      <c r="J86" s="168">
        <f>ROUND(AU157*Содержание!$H$8*$I$4,0)</f>
        <v>134165</v>
      </c>
      <c r="K86" s="168">
        <f>ROUND(AV157*Содержание!$H$8*$I$4,0)</f>
        <v>135419</v>
      </c>
      <c r="L86" s="168">
        <f>ROUND(AW157*Содержание!$H$8*$I$4,0)</f>
        <v>143705</v>
      </c>
      <c r="M86" s="168">
        <f>ROUND(AX157*Содержание!$H$8*$I$4,0)</f>
        <v>150983</v>
      </c>
      <c r="N86" s="168">
        <f>ROUND(AY157*Содержание!$H$8*$I$4,0)</f>
        <v>152865</v>
      </c>
      <c r="O86" s="168">
        <f>ROUND(AZ157*Содержание!$H$8*$I$4,0)</f>
        <v>156379</v>
      </c>
      <c r="P86" s="168">
        <f>ROUND(BA157*Содержание!$H$8*$I$4,0)</f>
        <v>160399</v>
      </c>
      <c r="Q86" s="168">
        <f>ROUND(BB157*Содержание!$H$8*$I$4,0)</f>
        <v>174952</v>
      </c>
      <c r="R86" s="168">
        <f>ROUND(BC157*Содержание!$H$8*$I$4,0)</f>
        <v>173823</v>
      </c>
      <c r="S86" s="168">
        <f>ROUND(BD157*Содержание!$H$8*$I$4,0)</f>
        <v>173823</v>
      </c>
      <c r="T86" s="168">
        <f>ROUND(BE157*Содержание!$H$8*$I$4,0)</f>
        <v>179220</v>
      </c>
      <c r="U86" s="168">
        <f>ROUND(BF157*Содержание!$H$8*$I$4,0)</f>
        <v>185997</v>
      </c>
      <c r="V86" s="168">
        <f>ROUND(BG157*Содержание!$H$8*$I$4,0)</f>
        <v>188635</v>
      </c>
      <c r="W86" s="168">
        <f>ROUND(BH157*Содержание!$H$8*$I$4,0)</f>
        <v>193028</v>
      </c>
      <c r="X86" s="168">
        <f>ROUND(BI157*Содержание!$H$8*$I$4,0)</f>
        <v>196165</v>
      </c>
      <c r="Y86" s="168">
        <f>ROUND(BJ157*Содержание!$H$8*$I$4,0)</f>
        <v>204447</v>
      </c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</row>
    <row r="87" spans="1:36">
      <c r="A87" s="166">
        <v>2975</v>
      </c>
      <c r="B87" s="176">
        <f>ROUND(IF($H$6=TRUE,AM158*Содержание!$H$8*$I$4*(1+'4 Доп.опции'!$U$44),AM158*Содержание!$H$8*$I$4),0)</f>
        <v>104299</v>
      </c>
      <c r="C87" s="176">
        <f>ROUND(IF($H$6=TRUE,AN158*Содержание!$H$8*$I$4*(1+'4 Доп.опции'!$U$44),AN158*Содержание!$H$8*$I$4),0)</f>
        <v>105645</v>
      </c>
      <c r="D87" s="176">
        <f>ROUND(IF($H$6=TRUE,AO158*Содержание!$H$8*$I$4*(1+'4 Доп.опции'!$U$44),AO158*Содержание!$H$8*$I$4),0)</f>
        <v>111340</v>
      </c>
      <c r="E87" s="176">
        <f>ROUND(IF($H$6=TRUE,AP158*Содержание!$H$8*$I$4*(1+'4 Доп.опции'!$U$44),AP158*Содержание!$H$8*$I$4),0)</f>
        <v>110433</v>
      </c>
      <c r="F87" s="176">
        <f>ROUND(IF($H$6=TRUE,AQ158*Содержание!$H$8*$I$4*(1+'4 Доп.опции'!$U$44),AQ158*Содержание!$H$8*$I$4),0)</f>
        <v>114189</v>
      </c>
      <c r="G87" s="168">
        <f>ROUND(AR158*Содержание!$H$8*$I$4,0)</f>
        <v>118729</v>
      </c>
      <c r="H87" s="168">
        <f>ROUND(AS158*Содержание!$H$8*$I$4,0)</f>
        <v>120484</v>
      </c>
      <c r="I87" s="168">
        <f>ROUND(AT158*Содержание!$H$8*$I$4,0)</f>
        <v>131279</v>
      </c>
      <c r="J87" s="168">
        <f>ROUND(AU158*Содержание!$H$8*$I$4,0)</f>
        <v>134416</v>
      </c>
      <c r="K87" s="168">
        <f>ROUND(AV158*Содержание!$H$8*$I$4,0)</f>
        <v>137051</v>
      </c>
      <c r="L87" s="168">
        <f>ROUND(AW158*Содержание!$H$8*$I$4,0)</f>
        <v>147844</v>
      </c>
      <c r="M87" s="168">
        <f>ROUND(AX158*Содержание!$H$8*$I$4,0)</f>
        <v>155627</v>
      </c>
      <c r="N87" s="168">
        <f>ROUND(AY158*Содержание!$H$8*$I$4,0)</f>
        <v>157384</v>
      </c>
      <c r="O87" s="168">
        <f>ROUND(AZ158*Содержание!$H$8*$I$4,0)</f>
        <v>161273</v>
      </c>
      <c r="P87" s="168">
        <f>ROUND(BA158*Содержание!$H$8*$I$4,0)</f>
        <v>168427</v>
      </c>
      <c r="Q87" s="168">
        <f>ROUND(BB158*Содержание!$H$8*$I$4,0)</f>
        <v>179472</v>
      </c>
      <c r="R87" s="168">
        <f>ROUND(BC158*Содержание!$H$8*$I$4,0)</f>
        <v>178343</v>
      </c>
      <c r="S87" s="168">
        <f>ROUND(BD158*Содержание!$H$8*$I$4,0)</f>
        <v>179346</v>
      </c>
      <c r="T87" s="168">
        <f>ROUND(BE158*Содержание!$H$8*$I$4,0)</f>
        <v>184741</v>
      </c>
      <c r="U87" s="168">
        <f>ROUND(BF158*Содержание!$H$8*$I$4,0)</f>
        <v>191897</v>
      </c>
      <c r="V87" s="168">
        <f>ROUND(BG158*Содержание!$H$8*$I$4,0)</f>
        <v>193529</v>
      </c>
      <c r="W87" s="168">
        <f>ROUND(BH158*Содержание!$H$8*$I$4,0)</f>
        <v>197921</v>
      </c>
      <c r="X87" s="168">
        <f>ROUND(BI158*Содержание!$H$8*$I$4,0)</f>
        <v>202440</v>
      </c>
      <c r="Y87" s="168">
        <f>ROUND(BJ158*Содержание!$H$8*$I$4,0)</f>
        <v>209969</v>
      </c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</row>
    <row r="88" spans="1:36">
      <c r="A88" s="166">
        <v>3000</v>
      </c>
      <c r="B88" s="234">
        <f>ROUND(IF($H$6=TRUE,AM159*Содержание!$H$8*$I$4*(1+'4 Доп.опции'!$U$44),AM159*Содержание!$H$8*$I$4),0)</f>
        <v>105570</v>
      </c>
      <c r="C88" s="234">
        <f>ROUND(IF($H$6=TRUE,AN159*Содержание!$H$8*$I$4*(1+'4 Доп.опции'!$U$44),AN159*Содержание!$H$8*$I$4),0)</f>
        <v>105903</v>
      </c>
      <c r="D88" s="234">
        <f>ROUND(IF($H$6=TRUE,AO159*Содержание!$H$8*$I$4*(1+'4 Доп.опции'!$U$44),AO159*Содержание!$H$8*$I$4),0)</f>
        <v>114189</v>
      </c>
      <c r="E88" s="234">
        <f>ROUND(IF($H$6=TRUE,AP159*Содержание!$H$8*$I$4*(1+'4 Доп.опции'!$U$44),AP159*Содержание!$H$8*$I$4),0)</f>
        <v>122217</v>
      </c>
      <c r="F88" s="238">
        <f>ROUND(AQ159*Содержание!$H$8*$I$4,0)</f>
        <v>121363</v>
      </c>
      <c r="G88" s="238">
        <f>ROUND(AR159*Содержание!$H$8*$I$4,0)</f>
        <v>123623</v>
      </c>
      <c r="H88" s="238">
        <f>ROUND(AS159*Содержание!$H$8*$I$4,0)</f>
        <v>133535</v>
      </c>
      <c r="I88" s="238">
        <f>ROUND(AT159*Содержание!$H$8*$I$4,0)</f>
        <v>130525</v>
      </c>
      <c r="J88" s="238">
        <f>ROUND(AU159*Содержание!$H$8*$I$4,0)</f>
        <v>134916</v>
      </c>
      <c r="K88" s="238">
        <f>ROUND(AV159*Содержание!$H$8*$I$4,0)</f>
        <v>138807</v>
      </c>
      <c r="L88" s="238">
        <f>ROUND(AW159*Содержание!$H$8*$I$4,0)</f>
        <v>151987</v>
      </c>
      <c r="M88" s="238">
        <f>ROUND(AX159*Содержание!$H$8*$I$4,0)</f>
        <v>160020</v>
      </c>
      <c r="N88" s="238">
        <f>ROUND(AY159*Содержание!$H$8*$I$4,0)</f>
        <v>162026</v>
      </c>
      <c r="O88" s="238">
        <f>ROUND(AZ159*Содержание!$H$8*$I$4,0)</f>
        <v>165920</v>
      </c>
      <c r="P88" s="238">
        <f>ROUND(BA159*Содержание!$H$8*$I$4,0)</f>
        <v>176335</v>
      </c>
      <c r="Q88" s="238">
        <f>ROUND(BB159*Содержание!$H$8*$I$4,0)</f>
        <v>183865</v>
      </c>
      <c r="R88" s="238">
        <f>ROUND(BC159*Содержание!$H$8*$I$4,0)</f>
        <v>182736</v>
      </c>
      <c r="S88" s="238">
        <f>ROUND(BD159*Содержание!$H$8*$I$4,0)</f>
        <v>184994</v>
      </c>
      <c r="T88" s="238">
        <f>ROUND(BE159*Содержание!$H$8*$I$4,0)</f>
        <v>190264</v>
      </c>
      <c r="U88" s="238">
        <f>ROUND(BF159*Содержание!$H$8*$I$4,0)</f>
        <v>197798</v>
      </c>
      <c r="V88" s="238">
        <f>ROUND(BG159*Содержание!$H$8*$I$4,0)</f>
        <v>198673</v>
      </c>
      <c r="W88" s="238">
        <f>ROUND(BH159*Содержание!$H$8*$I$4,0)</f>
        <v>202942</v>
      </c>
      <c r="X88" s="238">
        <f>ROUND(BI159*Содержание!$H$8*$I$4,0)</f>
        <v>208715</v>
      </c>
      <c r="Y88" s="238">
        <f>ROUND(BJ159*Содержание!$H$8*$I$4,0)</f>
        <v>215492</v>
      </c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</row>
    <row r="89" spans="1:36">
      <c r="A89" s="166">
        <v>3150</v>
      </c>
      <c r="B89" s="240">
        <f>ROUND(AM160*Содержание!$H$8*$I$4,0)</f>
        <v>114001</v>
      </c>
      <c r="C89" s="240">
        <f>ROUND(AN160*Содержание!$H$8*$I$4,0)</f>
        <v>114485</v>
      </c>
      <c r="D89" s="240">
        <f>ROUND(AO160*Содержание!$H$8*$I$4,0)</f>
        <v>123366</v>
      </c>
      <c r="E89" s="240">
        <f>ROUND(AP160*Содержание!$H$8*$I$4,0)</f>
        <v>131924</v>
      </c>
      <c r="F89" s="240">
        <f>ROUND(AQ160*Содержание!$H$8*$I$4,0)</f>
        <v>128719</v>
      </c>
      <c r="G89" s="240">
        <f>ROUND(AR160*Содержание!$H$8*$I$4,0)</f>
        <v>131025</v>
      </c>
      <c r="H89" s="240">
        <f>ROUND(AS160*Содержание!$H$8*$I$4,0)</f>
        <v>141637</v>
      </c>
      <c r="I89" s="240">
        <f>ROUND(AT160*Содержание!$H$8*$I$4,0)</f>
        <v>138408</v>
      </c>
      <c r="J89" s="240">
        <f>ROUND(AU160*Содержание!$H$8*$I$4,0)</f>
        <v>143022</v>
      </c>
      <c r="K89" s="240">
        <f>ROUND(AV160*Содержание!$H$8*$I$4,0)</f>
        <v>147171</v>
      </c>
      <c r="L89" s="240">
        <f>ROUND(AW160*Содержание!$H$8*$I$4,0)</f>
        <v>161323</v>
      </c>
      <c r="M89" s="240">
        <f>ROUND(AX160*Содержание!$H$8*$I$4,0)</f>
        <v>169780</v>
      </c>
      <c r="N89" s="240">
        <f>ROUND(AY160*Содержание!$H$8*$I$4,0)</f>
        <v>171937</v>
      </c>
      <c r="O89" s="240">
        <f>ROUND(AZ160*Содержание!$H$8*$I$4,0)</f>
        <v>176088</v>
      </c>
      <c r="P89" s="240">
        <f>ROUND(BA160*Содержание!$H$8*$I$4,0)</f>
        <v>187009</v>
      </c>
      <c r="Q89" s="240">
        <f>ROUND(BB160*Содержание!$H$8*$I$4,0)</f>
        <v>195154</v>
      </c>
      <c r="R89" s="240">
        <f>ROUND(BC160*Содержание!$H$8*$I$4,0)</f>
        <v>193925</v>
      </c>
      <c r="S89" s="240">
        <f>ROUND(BD160*Содержание!$H$8*$I$4,0)</f>
        <v>196230</v>
      </c>
      <c r="T89" s="240">
        <f>ROUND(BE160*Содержание!$H$8*$I$4,0)</f>
        <v>201766</v>
      </c>
      <c r="U89" s="240">
        <f>ROUND(BF160*Содержание!$H$8*$I$4,0)</f>
        <v>209920</v>
      </c>
      <c r="V89" s="240">
        <f>ROUND(BG160*Содержание!$H$8*$I$4,0)</f>
        <v>210687</v>
      </c>
      <c r="W89" s="240">
        <f>ROUND(BH160*Содержание!$H$8*$I$4,0)</f>
        <v>215303</v>
      </c>
      <c r="X89" s="240">
        <f>ROUND(BI160*Содержание!$H$8*$I$4,0)</f>
        <v>221452</v>
      </c>
      <c r="Y89" s="240">
        <f>ROUND(BJ160*Содержание!$H$8*$I$4,0)</f>
        <v>228680</v>
      </c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</row>
    <row r="90" spans="1:36" ht="2.25" customHeight="1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</row>
    <row r="91" spans="1:36" ht="18.75">
      <c r="A91" s="50"/>
      <c r="B91" s="15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</row>
    <row r="92" spans="1:36">
      <c r="A92" s="79" t="s">
        <v>230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</row>
    <row r="93" spans="1:36" ht="28.5" customHeight="1">
      <c r="A93" s="573" t="s">
        <v>569</v>
      </c>
      <c r="B93" s="573"/>
      <c r="C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</row>
    <row r="94" spans="1:36" ht="15.75">
      <c r="A94" s="562" t="s">
        <v>95</v>
      </c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2"/>
      <c r="O94" s="562"/>
      <c r="P94" s="562"/>
      <c r="Q94" s="562"/>
      <c r="R94" s="562"/>
      <c r="S94" s="562"/>
      <c r="T94" s="562"/>
      <c r="U94" s="562"/>
      <c r="V94" s="562"/>
      <c r="W94" s="562"/>
      <c r="X94" s="562"/>
      <c r="Y94" s="562"/>
      <c r="Z94" s="562"/>
      <c r="AA94" s="562"/>
      <c r="AB94" s="562"/>
      <c r="AC94" s="562"/>
      <c r="AD94" s="562"/>
      <c r="AE94" s="562"/>
      <c r="AF94" s="562"/>
      <c r="AG94" s="562"/>
      <c r="AH94" s="562"/>
      <c r="AI94" s="562"/>
      <c r="AJ94" s="562"/>
    </row>
    <row r="95" spans="1:36">
      <c r="A95" s="579" t="s">
        <v>96</v>
      </c>
      <c r="B95" s="579"/>
      <c r="C95" s="579"/>
      <c r="D95" s="579"/>
      <c r="E95" s="579"/>
      <c r="F95" s="579"/>
      <c r="G95" s="579"/>
      <c r="H95" s="579"/>
      <c r="I95" s="579"/>
      <c r="J95" s="579"/>
      <c r="K95" s="579"/>
      <c r="L95" s="579"/>
      <c r="M95" s="579"/>
      <c r="N95" s="579"/>
      <c r="O95" s="579"/>
      <c r="P95" s="579"/>
      <c r="Q95" s="579"/>
      <c r="R95" s="579"/>
      <c r="S95" s="579"/>
      <c r="T95" s="579"/>
      <c r="U95" s="579"/>
      <c r="V95" s="579"/>
      <c r="W95" s="579"/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H95" s="579"/>
      <c r="AI95" s="579"/>
      <c r="AJ95" s="579"/>
    </row>
    <row r="96" spans="1:36">
      <c r="A96" s="580" t="s">
        <v>97</v>
      </c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  <c r="P96" s="580"/>
      <c r="Q96" s="580"/>
      <c r="R96" s="580"/>
      <c r="S96" s="580"/>
      <c r="T96" s="580"/>
      <c r="U96" s="580"/>
      <c r="V96" s="580"/>
      <c r="W96" s="580"/>
      <c r="X96" s="580"/>
      <c r="Y96" s="580"/>
      <c r="Z96" s="580"/>
      <c r="AA96" s="580"/>
      <c r="AB96" s="580"/>
      <c r="AC96" s="580"/>
      <c r="AD96" s="580"/>
      <c r="AE96" s="580"/>
      <c r="AF96" s="580"/>
      <c r="AG96" s="580"/>
      <c r="AH96" s="580"/>
      <c r="AI96" s="580"/>
      <c r="AJ96" s="580"/>
    </row>
    <row r="97" spans="1:36">
      <c r="A97" s="579" t="s">
        <v>98</v>
      </c>
      <c r="B97" s="579"/>
      <c r="C97" s="579"/>
      <c r="D97" s="579"/>
      <c r="E97" s="579"/>
      <c r="F97" s="579"/>
      <c r="G97" s="579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  <c r="AI97" s="579"/>
      <c r="AJ97" s="579"/>
    </row>
    <row r="98" spans="1:36">
      <c r="A98" s="581" t="s">
        <v>99</v>
      </c>
      <c r="B98" s="581"/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</row>
    <row r="99" spans="1:36">
      <c r="A99" s="579" t="s">
        <v>101</v>
      </c>
      <c r="B99" s="579"/>
      <c r="C99" s="579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  <c r="AI99" s="579"/>
      <c r="AJ99" s="579"/>
    </row>
    <row r="100" spans="1:36">
      <c r="A100" s="388" t="s">
        <v>100</v>
      </c>
      <c r="B100" s="388"/>
      <c r="C100" s="388"/>
      <c r="D100" s="388"/>
      <c r="E100" s="388"/>
      <c r="F100" s="388"/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43"/>
      <c r="S100" s="388"/>
      <c r="T100" s="388" t="s">
        <v>136</v>
      </c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  <c r="AG100" s="388"/>
      <c r="AH100" s="388"/>
      <c r="AI100" s="388"/>
      <c r="AJ100" s="388"/>
    </row>
    <row r="101" spans="1:36">
      <c r="A101" s="42" t="s">
        <v>102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S101" s="42"/>
      <c r="T101" s="42" t="s">
        <v>104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</row>
    <row r="102" spans="1:36">
      <c r="A102" s="388" t="s">
        <v>103</v>
      </c>
      <c r="B102" s="388"/>
      <c r="C102" s="388"/>
      <c r="D102" s="388"/>
      <c r="E102" s="388"/>
      <c r="F102" s="388"/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43"/>
      <c r="S102" s="388"/>
      <c r="T102" s="388" t="s">
        <v>105</v>
      </c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  <c r="AG102" s="388"/>
      <c r="AH102" s="388"/>
      <c r="AI102" s="388"/>
      <c r="AJ102" s="388"/>
    </row>
    <row r="103" spans="1:36" ht="27" customHeight="1">
      <c r="A103" s="582" t="s">
        <v>623</v>
      </c>
      <c r="B103" s="582"/>
      <c r="C103" s="582"/>
      <c r="D103" s="582"/>
      <c r="E103" s="582"/>
      <c r="F103" s="582"/>
      <c r="G103" s="582"/>
      <c r="H103" s="582"/>
      <c r="I103" s="582"/>
      <c r="J103" s="582"/>
      <c r="K103" s="582"/>
      <c r="L103" s="582"/>
      <c r="M103" s="582"/>
      <c r="N103" s="582"/>
      <c r="O103" s="582"/>
      <c r="P103" s="582"/>
      <c r="Q103" s="582"/>
      <c r="R103" s="582"/>
      <c r="S103" s="582"/>
      <c r="T103" s="97" t="s">
        <v>106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</row>
    <row r="104" spans="1:36">
      <c r="A104" s="583" t="s">
        <v>107</v>
      </c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 t="s">
        <v>108</v>
      </c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</row>
    <row r="105" spans="1:36">
      <c r="A105" s="578" t="s">
        <v>141</v>
      </c>
      <c r="B105" s="578"/>
      <c r="C105" s="578"/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 t="s">
        <v>109</v>
      </c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78"/>
      <c r="AH105" s="578"/>
      <c r="AI105" s="578"/>
      <c r="AJ105" s="578"/>
    </row>
    <row r="106" spans="1:36">
      <c r="A106" s="41" t="s">
        <v>140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584" t="s">
        <v>110</v>
      </c>
      <c r="U106" s="584"/>
      <c r="V106" s="584"/>
      <c r="W106" s="584"/>
      <c r="X106" s="584"/>
      <c r="Y106" s="584"/>
      <c r="Z106" s="584"/>
      <c r="AA106" s="584"/>
      <c r="AB106" s="584"/>
      <c r="AC106" s="584"/>
      <c r="AD106" s="584"/>
      <c r="AE106" s="584"/>
      <c r="AF106" s="584"/>
      <c r="AG106" s="584"/>
      <c r="AH106" s="584"/>
      <c r="AI106" s="584"/>
      <c r="AJ106" s="584"/>
    </row>
    <row r="107" spans="1:36" ht="15.75">
      <c r="A107" s="562" t="s">
        <v>875</v>
      </c>
      <c r="B107" s="562"/>
      <c r="C107" s="562"/>
      <c r="D107" s="562"/>
      <c r="E107" s="562"/>
      <c r="F107" s="562"/>
      <c r="G107" s="562"/>
      <c r="H107" s="562"/>
      <c r="I107" s="562"/>
      <c r="J107" s="562"/>
      <c r="K107" s="562"/>
      <c r="L107" s="562"/>
      <c r="M107" s="562"/>
      <c r="N107" s="562"/>
      <c r="O107" s="562"/>
      <c r="P107" s="562"/>
      <c r="Q107" s="562"/>
      <c r="R107" s="562"/>
      <c r="S107" s="562"/>
      <c r="T107" s="562"/>
      <c r="U107" s="562"/>
      <c r="V107" s="562"/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</row>
    <row r="108" spans="1:36" ht="3" customHeight="1">
      <c r="A108" s="165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</row>
    <row r="109" spans="1:36" ht="15.75">
      <c r="A109" s="165"/>
      <c r="B109" s="165"/>
      <c r="C109" s="165"/>
      <c r="D109" s="52" t="s">
        <v>117</v>
      </c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52" t="s">
        <v>123</v>
      </c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</row>
    <row r="110" spans="1:36" ht="13.5" customHeight="1">
      <c r="A110" s="165"/>
      <c r="B110" s="165"/>
      <c r="C110" s="165"/>
      <c r="D110" s="516" t="s">
        <v>874</v>
      </c>
      <c r="E110" s="516"/>
      <c r="F110" s="516"/>
      <c r="G110" s="516"/>
      <c r="H110" s="516"/>
      <c r="I110" s="516"/>
      <c r="J110" s="516"/>
      <c r="K110" s="516"/>
      <c r="L110" s="516"/>
      <c r="M110" s="516"/>
      <c r="N110" s="516"/>
      <c r="O110" s="516"/>
      <c r="P110" s="516"/>
      <c r="Q110" s="516"/>
      <c r="R110" s="516"/>
      <c r="S110" s="516"/>
      <c r="T110" s="516"/>
      <c r="U110" s="165"/>
      <c r="V110" s="165"/>
      <c r="W110" s="165"/>
      <c r="X110" s="585" t="s">
        <v>124</v>
      </c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</row>
    <row r="111" spans="1:36" ht="15.75" customHeight="1">
      <c r="A111" s="165"/>
      <c r="B111" s="165"/>
      <c r="C111" s="165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165"/>
      <c r="V111" s="165"/>
      <c r="W111" s="165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</row>
    <row r="112" spans="1:36" ht="20.25" customHeight="1">
      <c r="A112" s="165"/>
      <c r="B112" s="165"/>
      <c r="C112" s="165"/>
      <c r="D112" s="41" t="s">
        <v>592</v>
      </c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</row>
    <row r="113" spans="1:73">
      <c r="A113" s="165"/>
      <c r="B113" s="165"/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41" t="s">
        <v>125</v>
      </c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</row>
    <row r="114" spans="1:73" ht="4.5" customHeight="1">
      <c r="A114" s="165"/>
      <c r="B114" s="165"/>
      <c r="C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</row>
    <row r="115" spans="1:73" ht="15" customHeight="1">
      <c r="A115" s="165"/>
      <c r="B115" s="165"/>
      <c r="C115" s="165"/>
      <c r="D115" s="52" t="s">
        <v>118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165"/>
      <c r="V115" s="165"/>
      <c r="W115" s="165"/>
      <c r="X115" s="52" t="s">
        <v>126</v>
      </c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</row>
    <row r="116" spans="1:73" ht="22.5" customHeight="1">
      <c r="A116" s="165"/>
      <c r="B116" s="165"/>
      <c r="C116" s="165"/>
      <c r="D116" s="516" t="s">
        <v>121</v>
      </c>
      <c r="E116" s="516"/>
      <c r="F116" s="516"/>
      <c r="G116" s="516"/>
      <c r="H116" s="516"/>
      <c r="I116" s="516"/>
      <c r="J116" s="516"/>
      <c r="K116" s="516"/>
      <c r="L116" s="516"/>
      <c r="M116" s="516"/>
      <c r="N116" s="516"/>
      <c r="O116" s="516"/>
      <c r="P116" s="516"/>
      <c r="Q116" s="516"/>
      <c r="R116" s="516"/>
      <c r="S116" s="516"/>
      <c r="T116" s="516"/>
      <c r="U116" s="165"/>
      <c r="V116" s="165"/>
      <c r="W116" s="165"/>
      <c r="X116" s="516" t="s">
        <v>127</v>
      </c>
      <c r="Y116" s="516"/>
      <c r="Z116" s="516"/>
      <c r="AA116" s="516"/>
      <c r="AB116" s="516"/>
      <c r="AC116" s="516"/>
      <c r="AD116" s="516"/>
      <c r="AE116" s="516"/>
      <c r="AF116" s="516"/>
      <c r="AG116" s="516"/>
      <c r="AH116" s="516"/>
      <c r="AI116" s="516"/>
      <c r="AJ116" s="516"/>
    </row>
    <row r="117" spans="1:73">
      <c r="A117" s="165"/>
      <c r="B117" s="165"/>
      <c r="C117" s="165"/>
      <c r="D117" s="516"/>
      <c r="E117" s="516"/>
      <c r="F117" s="516"/>
      <c r="G117" s="516"/>
      <c r="H117" s="516"/>
      <c r="I117" s="516"/>
      <c r="J117" s="516"/>
      <c r="K117" s="516"/>
      <c r="L117" s="516"/>
      <c r="M117" s="516"/>
      <c r="N117" s="516"/>
      <c r="O117" s="516"/>
      <c r="P117" s="516"/>
      <c r="Q117" s="516"/>
      <c r="R117" s="516"/>
      <c r="S117" s="516"/>
      <c r="T117" s="516"/>
      <c r="U117" s="165"/>
      <c r="V117" s="165"/>
      <c r="W117" s="165"/>
      <c r="X117" s="516"/>
      <c r="Y117" s="516"/>
      <c r="Z117" s="516"/>
      <c r="AA117" s="516"/>
      <c r="AB117" s="516"/>
      <c r="AC117" s="516"/>
      <c r="AD117" s="516"/>
      <c r="AE117" s="516"/>
      <c r="AF117" s="516"/>
      <c r="AG117" s="516"/>
      <c r="AH117" s="516"/>
      <c r="AI117" s="516"/>
      <c r="AJ117" s="516"/>
    </row>
    <row r="118" spans="1:73" ht="21" customHeight="1">
      <c r="A118" s="165"/>
      <c r="B118" s="165"/>
      <c r="D118" s="41" t="s">
        <v>676</v>
      </c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</row>
    <row r="119" spans="1:73">
      <c r="A119" s="165"/>
      <c r="B119" s="165"/>
      <c r="C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</row>
    <row r="120" spans="1:73" ht="15" customHeight="1">
      <c r="A120" s="165"/>
      <c r="B120" s="165"/>
      <c r="C120" s="165"/>
      <c r="D120" s="165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</row>
    <row r="121" spans="1:73" ht="15.75">
      <c r="A121" s="165"/>
      <c r="B121" s="165"/>
      <c r="C121" s="165"/>
      <c r="D121" s="52" t="s">
        <v>120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165"/>
      <c r="V121" s="165"/>
      <c r="W121" s="165"/>
      <c r="X121" s="52" t="s">
        <v>128</v>
      </c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</row>
    <row r="122" spans="1:73" ht="21.75" customHeight="1">
      <c r="A122" s="165"/>
      <c r="B122" s="165"/>
      <c r="C122" s="165"/>
      <c r="D122" s="516" t="s">
        <v>122</v>
      </c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165"/>
      <c r="V122" s="165"/>
      <c r="W122" s="165"/>
      <c r="X122" s="516" t="s">
        <v>457</v>
      </c>
      <c r="Y122" s="516"/>
      <c r="Z122" s="516"/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</row>
    <row r="123" spans="1:73">
      <c r="A123" s="165"/>
      <c r="B123" s="165"/>
      <c r="C123" s="165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165"/>
      <c r="V123" s="165"/>
      <c r="W123" s="165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</row>
    <row r="124" spans="1:73">
      <c r="A124" s="165"/>
      <c r="B124" s="165"/>
      <c r="C124" s="165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6"/>
      <c r="T124" s="516"/>
      <c r="U124" s="165"/>
      <c r="V124" s="165"/>
      <c r="W124" s="165"/>
      <c r="X124" s="516"/>
      <c r="Y124" s="516"/>
      <c r="Z124" s="516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</row>
    <row r="125" spans="1:73" ht="19.5" customHeight="1">
      <c r="A125" s="152" t="s">
        <v>570</v>
      </c>
      <c r="B125" s="165"/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516"/>
      <c r="Y125" s="516"/>
      <c r="Z125" s="516"/>
      <c r="AA125" s="516"/>
      <c r="AB125" s="516"/>
      <c r="AC125" s="516"/>
      <c r="AD125" s="516"/>
      <c r="AE125" s="516"/>
      <c r="AF125" s="516"/>
      <c r="AG125" s="516"/>
      <c r="AH125" s="516"/>
      <c r="AI125" s="516"/>
      <c r="AJ125" s="516"/>
    </row>
    <row r="126" spans="1:73" hidden="1" outlineLevel="1">
      <c r="A126" s="165" t="s">
        <v>112</v>
      </c>
      <c r="B126" s="165"/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</row>
    <row r="127" spans="1:73" ht="15.75" hidden="1" outlineLevel="1" thickBot="1">
      <c r="A127" s="165" t="s">
        <v>113</v>
      </c>
      <c r="B127" s="165"/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L127" s="165" t="s">
        <v>458</v>
      </c>
    </row>
    <row r="128" spans="1:73" hidden="1" outlineLevel="1">
      <c r="A128" s="38" t="s">
        <v>111</v>
      </c>
      <c r="B128" s="40">
        <v>1750</v>
      </c>
      <c r="C128" s="40">
        <v>1875</v>
      </c>
      <c r="D128" s="40">
        <v>2000</v>
      </c>
      <c r="E128" s="40">
        <v>2125</v>
      </c>
      <c r="F128" s="40">
        <v>2250</v>
      </c>
      <c r="G128" s="40">
        <v>2375</v>
      </c>
      <c r="H128" s="40">
        <v>2500</v>
      </c>
      <c r="I128" s="40">
        <v>2625</v>
      </c>
      <c r="J128" s="40">
        <v>2750</v>
      </c>
      <c r="K128" s="40">
        <v>2875</v>
      </c>
      <c r="L128" s="40">
        <v>3000</v>
      </c>
      <c r="M128" s="40">
        <v>3125</v>
      </c>
      <c r="N128" s="40">
        <v>3250</v>
      </c>
      <c r="O128" s="40">
        <v>3375</v>
      </c>
      <c r="P128" s="40">
        <v>3500</v>
      </c>
      <c r="Q128" s="40">
        <v>3625</v>
      </c>
      <c r="R128" s="40">
        <v>3750</v>
      </c>
      <c r="S128" s="40">
        <v>3875</v>
      </c>
      <c r="T128" s="40">
        <v>4000</v>
      </c>
      <c r="U128" s="40">
        <v>4125</v>
      </c>
      <c r="V128" s="40">
        <v>4250</v>
      </c>
      <c r="W128" s="40">
        <v>4375</v>
      </c>
      <c r="X128" s="40">
        <v>4500</v>
      </c>
      <c r="Y128" s="40">
        <v>4625</v>
      </c>
      <c r="Z128" s="40">
        <v>4750</v>
      </c>
      <c r="AA128" s="40">
        <v>4875</v>
      </c>
      <c r="AB128" s="40">
        <v>5000</v>
      </c>
      <c r="AC128" s="40">
        <v>5125</v>
      </c>
      <c r="AD128" s="40">
        <v>5250</v>
      </c>
      <c r="AE128" s="40">
        <v>5375</v>
      </c>
      <c r="AF128" s="40">
        <v>5500</v>
      </c>
      <c r="AG128" s="40">
        <v>5625</v>
      </c>
      <c r="AH128" s="40">
        <v>5750</v>
      </c>
      <c r="AI128" s="40">
        <v>5875</v>
      </c>
      <c r="AJ128" s="40">
        <v>6000</v>
      </c>
      <c r="AL128" s="38" t="s">
        <v>111</v>
      </c>
      <c r="AM128" s="40">
        <v>1750</v>
      </c>
      <c r="AN128" s="40">
        <v>1875</v>
      </c>
      <c r="AO128" s="40">
        <v>2000</v>
      </c>
      <c r="AP128" s="40">
        <v>2125</v>
      </c>
      <c r="AQ128" s="40">
        <v>2250</v>
      </c>
      <c r="AR128" s="40">
        <v>2375</v>
      </c>
      <c r="AS128" s="40">
        <v>2500</v>
      </c>
      <c r="AT128" s="40">
        <v>2625</v>
      </c>
      <c r="AU128" s="40">
        <v>2750</v>
      </c>
      <c r="AV128" s="40">
        <v>2875</v>
      </c>
      <c r="AW128" s="40">
        <v>3000</v>
      </c>
      <c r="AX128" s="40">
        <v>3125</v>
      </c>
      <c r="AY128" s="40">
        <v>3250</v>
      </c>
      <c r="AZ128" s="40">
        <v>3375</v>
      </c>
      <c r="BA128" s="40">
        <v>3500</v>
      </c>
      <c r="BB128" s="40">
        <v>3625</v>
      </c>
      <c r="BC128" s="40">
        <v>3750</v>
      </c>
      <c r="BD128" s="40">
        <v>3875</v>
      </c>
      <c r="BE128" s="40">
        <v>4000</v>
      </c>
      <c r="BF128" s="40">
        <v>4125</v>
      </c>
      <c r="BG128" s="40">
        <v>4250</v>
      </c>
      <c r="BH128" s="40">
        <v>4375</v>
      </c>
      <c r="BI128" s="40">
        <v>4500</v>
      </c>
      <c r="BJ128" s="40">
        <v>4625</v>
      </c>
      <c r="BK128" s="40">
        <v>4750</v>
      </c>
      <c r="BL128" s="40">
        <v>4875</v>
      </c>
      <c r="BM128" s="40">
        <v>5000</v>
      </c>
      <c r="BN128" s="40">
        <v>5125</v>
      </c>
      <c r="BO128" s="40">
        <v>5250</v>
      </c>
      <c r="BP128" s="40">
        <v>5375</v>
      </c>
      <c r="BQ128" s="40">
        <v>5500</v>
      </c>
      <c r="BR128" s="40">
        <v>5625</v>
      </c>
      <c r="BS128" s="40">
        <v>5750</v>
      </c>
      <c r="BT128" s="40">
        <v>5875</v>
      </c>
      <c r="BU128" s="40">
        <v>6000</v>
      </c>
    </row>
    <row r="129" spans="1:73" hidden="1" outlineLevel="1">
      <c r="A129" s="39">
        <v>1750</v>
      </c>
      <c r="B129" s="130">
        <v>54594.400000000001</v>
      </c>
      <c r="C129" s="130">
        <v>55848.800000000003</v>
      </c>
      <c r="D129" s="130">
        <v>56978.879999999997</v>
      </c>
      <c r="E129" s="130">
        <v>58987.040000000001</v>
      </c>
      <c r="F129" s="130">
        <v>61120.639999999999</v>
      </c>
      <c r="G129" s="130">
        <v>65891.839999999997</v>
      </c>
      <c r="H129" s="130">
        <v>67520.320000000007</v>
      </c>
      <c r="I129" s="130">
        <v>69278.720000000001</v>
      </c>
      <c r="J129" s="130">
        <v>71160.320000000007</v>
      </c>
      <c r="K129" s="130">
        <v>70283.360000000001</v>
      </c>
      <c r="L129" s="130">
        <v>71288</v>
      </c>
      <c r="M129" s="130">
        <v>75429.759999999995</v>
      </c>
      <c r="N129" s="130">
        <v>81702.880000000005</v>
      </c>
      <c r="O129" s="130">
        <v>87726.24</v>
      </c>
      <c r="P129" s="130">
        <v>93878.399999999994</v>
      </c>
      <c r="Q129" s="37">
        <v>98272.16</v>
      </c>
      <c r="R129" s="37">
        <v>96511.52</v>
      </c>
      <c r="S129" s="37">
        <v>100655.52</v>
      </c>
      <c r="T129" s="37">
        <v>106928.64</v>
      </c>
      <c r="U129" s="37">
        <v>109187.68</v>
      </c>
      <c r="V129" s="37">
        <v>107179.52</v>
      </c>
      <c r="W129" s="37">
        <v>112704.48</v>
      </c>
      <c r="X129" s="37">
        <v>118476.95999999999</v>
      </c>
      <c r="Y129" s="37">
        <v>120232</v>
      </c>
      <c r="Z129" s="37">
        <v>117845.28</v>
      </c>
      <c r="AA129" s="37">
        <v>123623.36</v>
      </c>
      <c r="AB129" s="37">
        <v>128891.84</v>
      </c>
      <c r="AC129" s="37">
        <v>131654.88</v>
      </c>
      <c r="AD129" s="37">
        <v>131654.88</v>
      </c>
      <c r="AE129" s="37">
        <v>134415.67999999999</v>
      </c>
      <c r="AF129" s="37">
        <v>142824.64000000001</v>
      </c>
      <c r="AG129" s="37">
        <v>151485.6</v>
      </c>
      <c r="AH129" s="37">
        <v>149978.07999999999</v>
      </c>
      <c r="AI129" s="37">
        <v>152738.88</v>
      </c>
      <c r="AJ129" s="37">
        <v>160144.32000000001</v>
      </c>
      <c r="AL129" s="39">
        <v>1750</v>
      </c>
      <c r="AM129" s="130">
        <v>60054</v>
      </c>
      <c r="AN129" s="130">
        <v>61434</v>
      </c>
      <c r="AO129" s="130">
        <v>62677</v>
      </c>
      <c r="AP129" s="130">
        <v>64886</v>
      </c>
      <c r="AQ129" s="130">
        <v>67233</v>
      </c>
      <c r="AR129" s="130">
        <v>72481</v>
      </c>
      <c r="AS129" s="130">
        <v>74272</v>
      </c>
      <c r="AT129" s="130">
        <v>76207</v>
      </c>
      <c r="AU129" s="130">
        <v>78276</v>
      </c>
      <c r="AV129" s="130">
        <v>77312</v>
      </c>
      <c r="AW129" s="130">
        <v>78417</v>
      </c>
      <c r="AX129" s="130">
        <v>82973</v>
      </c>
      <c r="AY129" s="130">
        <v>89873</v>
      </c>
      <c r="AZ129" s="130">
        <v>96499</v>
      </c>
      <c r="BA129" s="130">
        <v>103266</v>
      </c>
      <c r="BB129" s="130">
        <v>108099</v>
      </c>
      <c r="BC129" s="130">
        <v>106163</v>
      </c>
      <c r="BD129" s="130">
        <v>110721</v>
      </c>
      <c r="BE129" s="130">
        <v>117622</v>
      </c>
      <c r="BF129" s="130">
        <v>120106</v>
      </c>
      <c r="BG129" s="130">
        <v>117897</v>
      </c>
      <c r="BH129" s="130">
        <v>123975</v>
      </c>
      <c r="BI129" s="130">
        <v>130325</v>
      </c>
      <c r="BJ129" s="130">
        <v>132255</v>
      </c>
      <c r="BK129" s="130">
        <v>129630</v>
      </c>
      <c r="BL129" s="130">
        <v>135986</v>
      </c>
      <c r="BM129" s="130">
        <v>141781</v>
      </c>
      <c r="BN129" s="130">
        <v>144820</v>
      </c>
      <c r="BO129" s="130">
        <v>144820</v>
      </c>
      <c r="BP129" s="130">
        <v>147857</v>
      </c>
      <c r="BQ129" s="130">
        <v>157107</v>
      </c>
      <c r="BR129" s="130">
        <v>166634</v>
      </c>
      <c r="BS129" s="130">
        <v>164976</v>
      </c>
      <c r="BT129" s="130">
        <v>168013</v>
      </c>
      <c r="BU129" s="130">
        <v>176159</v>
      </c>
    </row>
    <row r="130" spans="1:73" hidden="1" outlineLevel="1">
      <c r="A130" s="39">
        <v>1875</v>
      </c>
      <c r="B130" s="130">
        <v>56351.68</v>
      </c>
      <c r="C130" s="130">
        <v>57357.440000000002</v>
      </c>
      <c r="D130" s="130">
        <v>61410.720000000001</v>
      </c>
      <c r="E130" s="130">
        <v>63912.800000000003</v>
      </c>
      <c r="F130" s="130">
        <v>65890.720000000001</v>
      </c>
      <c r="G130" s="130">
        <v>69447.839999999997</v>
      </c>
      <c r="H130" s="130">
        <v>71030.399999999994</v>
      </c>
      <c r="I130" s="130">
        <v>74589.759999999995</v>
      </c>
      <c r="J130" s="130">
        <v>74850.720000000001</v>
      </c>
      <c r="K130" s="130">
        <v>76827.520000000004</v>
      </c>
      <c r="L130" s="130">
        <v>76434.399999999994</v>
      </c>
      <c r="M130" s="130">
        <v>80911.039999999994</v>
      </c>
      <c r="N130" s="130">
        <v>87372.32</v>
      </c>
      <c r="O130" s="130">
        <v>93961.279999999999</v>
      </c>
      <c r="P130" s="130">
        <v>100548</v>
      </c>
      <c r="Q130" s="37">
        <v>99902.88</v>
      </c>
      <c r="R130" s="37">
        <v>98145.600000000006</v>
      </c>
      <c r="S130" s="37">
        <v>102287.36</v>
      </c>
      <c r="T130" s="37">
        <v>108687.03999999999</v>
      </c>
      <c r="U130" s="37">
        <v>110947.2</v>
      </c>
      <c r="V130" s="37">
        <v>108941.28</v>
      </c>
      <c r="W130" s="37">
        <v>114337.44</v>
      </c>
      <c r="X130" s="37">
        <v>119985.60000000001</v>
      </c>
      <c r="Y130" s="37">
        <v>121990.39999999999</v>
      </c>
      <c r="Z130" s="37">
        <v>119356.16</v>
      </c>
      <c r="AA130" s="37">
        <v>125004.32</v>
      </c>
      <c r="AB130" s="37">
        <v>130652.48</v>
      </c>
      <c r="AC130" s="37">
        <v>133283.35999999999</v>
      </c>
      <c r="AD130" s="37">
        <v>133283.35999999999</v>
      </c>
      <c r="AE130" s="37">
        <v>135923.20000000001</v>
      </c>
      <c r="AF130" s="37">
        <v>144328.79999999999</v>
      </c>
      <c r="AG130" s="37">
        <v>153116.32</v>
      </c>
      <c r="AH130" s="37">
        <v>151485.6</v>
      </c>
      <c r="AI130" s="37">
        <v>154244.16</v>
      </c>
      <c r="AJ130" s="37">
        <v>161651.84</v>
      </c>
      <c r="AL130" s="39">
        <v>1875</v>
      </c>
      <c r="AM130" s="130">
        <v>61987</v>
      </c>
      <c r="AN130" s="130">
        <v>63093</v>
      </c>
      <c r="AO130" s="130">
        <v>67552</v>
      </c>
      <c r="AP130" s="130">
        <v>70304</v>
      </c>
      <c r="AQ130" s="130">
        <v>72480</v>
      </c>
      <c r="AR130" s="130">
        <v>76393</v>
      </c>
      <c r="AS130" s="130">
        <v>78133</v>
      </c>
      <c r="AT130" s="130">
        <v>82049</v>
      </c>
      <c r="AU130" s="130">
        <v>82336</v>
      </c>
      <c r="AV130" s="130">
        <v>84510</v>
      </c>
      <c r="AW130" s="130">
        <v>84078</v>
      </c>
      <c r="AX130" s="130">
        <v>89002</v>
      </c>
      <c r="AY130" s="130">
        <v>96110</v>
      </c>
      <c r="AZ130" s="130">
        <v>103357</v>
      </c>
      <c r="BA130" s="130">
        <v>110603</v>
      </c>
      <c r="BB130" s="130">
        <v>109893</v>
      </c>
      <c r="BC130" s="130">
        <v>107960</v>
      </c>
      <c r="BD130" s="130">
        <v>112516</v>
      </c>
      <c r="BE130" s="130">
        <v>119556</v>
      </c>
      <c r="BF130" s="130">
        <v>122042</v>
      </c>
      <c r="BG130" s="130">
        <v>119835</v>
      </c>
      <c r="BH130" s="130">
        <v>125771</v>
      </c>
      <c r="BI130" s="130">
        <v>131984</v>
      </c>
      <c r="BJ130" s="130">
        <v>134189</v>
      </c>
      <c r="BK130" s="130">
        <v>131292</v>
      </c>
      <c r="BL130" s="130">
        <v>137505</v>
      </c>
      <c r="BM130" s="130">
        <v>143718</v>
      </c>
      <c r="BN130" s="130">
        <v>146612</v>
      </c>
      <c r="BO130" s="130">
        <v>146612</v>
      </c>
      <c r="BP130" s="130">
        <v>149516</v>
      </c>
      <c r="BQ130" s="130">
        <v>158762</v>
      </c>
      <c r="BR130" s="130">
        <v>168428</v>
      </c>
      <c r="BS130" s="130">
        <v>166634</v>
      </c>
      <c r="BT130" s="130">
        <v>169669</v>
      </c>
      <c r="BU130" s="130">
        <v>177817</v>
      </c>
    </row>
    <row r="131" spans="1:73" hidden="1" outlineLevel="1">
      <c r="A131" s="39">
        <v>2000</v>
      </c>
      <c r="B131" s="130">
        <v>57982.400000000001</v>
      </c>
      <c r="C131" s="130">
        <v>61938.239999999998</v>
      </c>
      <c r="D131" s="224">
        <v>65232.160000000003</v>
      </c>
      <c r="E131" s="224">
        <v>64991.85</v>
      </c>
      <c r="F131" s="224">
        <v>65898.63</v>
      </c>
      <c r="G131" s="224">
        <v>62790.35</v>
      </c>
      <c r="H131" s="224">
        <v>67061.259999999995</v>
      </c>
      <c r="I131" s="224">
        <v>69782.790000000008</v>
      </c>
      <c r="J131" s="224">
        <v>73536.05</v>
      </c>
      <c r="K131" s="224">
        <v>80657.009999999995</v>
      </c>
      <c r="L131" s="224">
        <v>85317.05</v>
      </c>
      <c r="M131" s="224">
        <v>86872.38</v>
      </c>
      <c r="N131" s="224">
        <v>88165.91</v>
      </c>
      <c r="O131" s="224">
        <v>93345.98</v>
      </c>
      <c r="P131" s="224">
        <v>98263.06</v>
      </c>
      <c r="Q131" s="37">
        <v>101531.36</v>
      </c>
      <c r="R131" s="37">
        <v>102537.12</v>
      </c>
      <c r="S131" s="37">
        <v>106928.64</v>
      </c>
      <c r="T131" s="37">
        <v>110192.32000000001</v>
      </c>
      <c r="U131" s="37">
        <v>113582.56</v>
      </c>
      <c r="V131" s="37">
        <v>112704.48</v>
      </c>
      <c r="W131" s="37">
        <v>119356.16</v>
      </c>
      <c r="X131" s="37">
        <v>121612.95999999999</v>
      </c>
      <c r="Y131" s="37">
        <v>124877.75999999999</v>
      </c>
      <c r="Z131" s="37">
        <v>124500.32</v>
      </c>
      <c r="AA131" s="37">
        <v>130776.8</v>
      </c>
      <c r="AB131" s="37">
        <v>132032.32000000001</v>
      </c>
      <c r="AC131" s="37">
        <v>136297.28</v>
      </c>
      <c r="AD131" s="37">
        <v>139060.32</v>
      </c>
      <c r="AE131" s="37">
        <v>141695.67999999999</v>
      </c>
      <c r="AF131" s="37">
        <v>143953.60000000001</v>
      </c>
      <c r="AG131" s="37">
        <v>150105.76</v>
      </c>
      <c r="AH131" s="37">
        <v>152988.64000000001</v>
      </c>
      <c r="AI131" s="37">
        <v>160644.96</v>
      </c>
      <c r="AJ131" s="37">
        <v>155249.91999999998</v>
      </c>
      <c r="AL131" s="39">
        <v>2000</v>
      </c>
      <c r="AM131" s="130">
        <v>63781</v>
      </c>
      <c r="AN131" s="130">
        <v>68132</v>
      </c>
      <c r="AO131" s="130">
        <v>71755</v>
      </c>
      <c r="AP131" s="130">
        <v>71491</v>
      </c>
      <c r="AQ131" s="130">
        <v>72488</v>
      </c>
      <c r="AR131" s="130">
        <v>69069</v>
      </c>
      <c r="AS131" s="130">
        <v>73767</v>
      </c>
      <c r="AT131" s="130">
        <v>76761</v>
      </c>
      <c r="AU131" s="130">
        <v>80890</v>
      </c>
      <c r="AV131" s="130">
        <v>88723</v>
      </c>
      <c r="AW131" s="130">
        <v>93849</v>
      </c>
      <c r="AX131" s="130">
        <v>95560</v>
      </c>
      <c r="AY131" s="130">
        <v>96983</v>
      </c>
      <c r="AZ131" s="130">
        <v>102681</v>
      </c>
      <c r="BA131" s="130">
        <v>108089</v>
      </c>
      <c r="BB131" s="130">
        <v>111684</v>
      </c>
      <c r="BC131" s="130">
        <v>112791</v>
      </c>
      <c r="BD131" s="130">
        <v>117622</v>
      </c>
      <c r="BE131" s="130">
        <v>121212</v>
      </c>
      <c r="BF131" s="130">
        <v>124941</v>
      </c>
      <c r="BG131" s="130">
        <v>123975</v>
      </c>
      <c r="BH131" s="130">
        <v>131292</v>
      </c>
      <c r="BI131" s="130">
        <v>133774</v>
      </c>
      <c r="BJ131" s="130">
        <v>137366</v>
      </c>
      <c r="BK131" s="130">
        <v>136950</v>
      </c>
      <c r="BL131" s="130">
        <v>143854</v>
      </c>
      <c r="BM131" s="130">
        <v>145236</v>
      </c>
      <c r="BN131" s="130">
        <v>149927</v>
      </c>
      <c r="BO131" s="130">
        <v>152966</v>
      </c>
      <c r="BP131" s="130">
        <v>155865</v>
      </c>
      <c r="BQ131" s="130">
        <v>158349</v>
      </c>
      <c r="BR131" s="130">
        <v>165116</v>
      </c>
      <c r="BS131" s="130">
        <v>168288</v>
      </c>
      <c r="BT131" s="130">
        <v>176709</v>
      </c>
      <c r="BU131" s="130">
        <v>170775</v>
      </c>
    </row>
    <row r="132" spans="1:73" hidden="1" outlineLevel="1">
      <c r="A132" s="39">
        <v>2125</v>
      </c>
      <c r="B132" s="130">
        <v>63518.559999999998</v>
      </c>
      <c r="C132" s="224">
        <v>64574.720000000001</v>
      </c>
      <c r="D132" s="224">
        <v>64732.43</v>
      </c>
      <c r="E132" s="224">
        <v>65250.080000000002</v>
      </c>
      <c r="F132" s="224">
        <v>66674.509999999995</v>
      </c>
      <c r="G132" s="224">
        <v>63567.42</v>
      </c>
      <c r="H132" s="224">
        <v>67323.06</v>
      </c>
      <c r="I132" s="224">
        <v>70170.73</v>
      </c>
      <c r="J132" s="224">
        <v>74054.89</v>
      </c>
      <c r="K132" s="224">
        <v>78326.990000000005</v>
      </c>
      <c r="L132" s="224">
        <v>82340.86</v>
      </c>
      <c r="M132" s="224">
        <v>86611.77</v>
      </c>
      <c r="N132" s="224">
        <v>88165.91</v>
      </c>
      <c r="O132" s="224">
        <v>87904.11</v>
      </c>
      <c r="P132" s="224">
        <v>92310.68</v>
      </c>
      <c r="Q132" s="37">
        <v>99776.320000000007</v>
      </c>
      <c r="R132" s="37">
        <v>101407.03999999999</v>
      </c>
      <c r="S132" s="37">
        <v>102412.8</v>
      </c>
      <c r="T132" s="37">
        <v>105675.36</v>
      </c>
      <c r="U132" s="37">
        <v>111323.52</v>
      </c>
      <c r="V132" s="37">
        <v>112577.92</v>
      </c>
      <c r="W132" s="37">
        <v>112704.48</v>
      </c>
      <c r="X132" s="37">
        <v>116343.36</v>
      </c>
      <c r="Y132" s="37">
        <v>123496.8</v>
      </c>
      <c r="Z132" s="37">
        <v>125755.84</v>
      </c>
      <c r="AA132" s="37">
        <v>126633.92</v>
      </c>
      <c r="AB132" s="37">
        <v>128643.2</v>
      </c>
      <c r="AC132" s="37">
        <v>131150.88</v>
      </c>
      <c r="AD132" s="37">
        <v>136672.48000000001</v>
      </c>
      <c r="AE132" s="37">
        <v>146464.64000000001</v>
      </c>
      <c r="AF132" s="37">
        <v>136175.20000000001</v>
      </c>
      <c r="AG132" s="37">
        <v>144455.35999999999</v>
      </c>
      <c r="AH132" s="37">
        <v>150105.76</v>
      </c>
      <c r="AI132" s="37">
        <v>167675.20000000001</v>
      </c>
      <c r="AJ132" s="37">
        <v>147968.79999999999</v>
      </c>
      <c r="AL132" s="39">
        <v>2125</v>
      </c>
      <c r="AM132" s="130">
        <v>69870</v>
      </c>
      <c r="AN132" s="130">
        <v>71032</v>
      </c>
      <c r="AO132" s="130">
        <v>71206</v>
      </c>
      <c r="AP132" s="130">
        <v>71775</v>
      </c>
      <c r="AQ132" s="130">
        <v>73342</v>
      </c>
      <c r="AR132" s="130">
        <v>69924</v>
      </c>
      <c r="AS132" s="130">
        <v>74055</v>
      </c>
      <c r="AT132" s="130">
        <v>77188</v>
      </c>
      <c r="AU132" s="130">
        <v>81460</v>
      </c>
      <c r="AV132" s="130">
        <v>86160</v>
      </c>
      <c r="AW132" s="130">
        <v>90575</v>
      </c>
      <c r="AX132" s="130">
        <v>95273</v>
      </c>
      <c r="AY132" s="130">
        <v>96983</v>
      </c>
      <c r="AZ132" s="130">
        <v>96695</v>
      </c>
      <c r="BA132" s="130">
        <v>101542</v>
      </c>
      <c r="BB132" s="130">
        <v>109754</v>
      </c>
      <c r="BC132" s="130">
        <v>111548</v>
      </c>
      <c r="BD132" s="130">
        <v>112654</v>
      </c>
      <c r="BE132" s="130">
        <v>116243</v>
      </c>
      <c r="BF132" s="130">
        <v>122456</v>
      </c>
      <c r="BG132" s="130">
        <v>123836</v>
      </c>
      <c r="BH132" s="130">
        <v>123975</v>
      </c>
      <c r="BI132" s="130">
        <v>127978</v>
      </c>
      <c r="BJ132" s="130">
        <v>135846</v>
      </c>
      <c r="BK132" s="130">
        <v>138331</v>
      </c>
      <c r="BL132" s="130">
        <v>139297</v>
      </c>
      <c r="BM132" s="130">
        <v>141508</v>
      </c>
      <c r="BN132" s="130">
        <v>144266</v>
      </c>
      <c r="BO132" s="130">
        <v>150340</v>
      </c>
      <c r="BP132" s="130">
        <v>161111</v>
      </c>
      <c r="BQ132" s="130">
        <v>149793</v>
      </c>
      <c r="BR132" s="130">
        <v>158901</v>
      </c>
      <c r="BS132" s="130">
        <v>165116</v>
      </c>
      <c r="BT132" s="130">
        <v>184443</v>
      </c>
      <c r="BU132" s="130">
        <v>162766</v>
      </c>
    </row>
    <row r="133" spans="1:73" hidden="1" outlineLevel="1">
      <c r="A133" s="39">
        <v>2250</v>
      </c>
      <c r="B133" s="224">
        <v>65628.639999999999</v>
      </c>
      <c r="C133" s="224">
        <v>65898.63</v>
      </c>
      <c r="D133" s="224">
        <v>65898.63</v>
      </c>
      <c r="E133" s="224">
        <v>65898.63</v>
      </c>
      <c r="F133" s="224">
        <v>67193.350000000006</v>
      </c>
      <c r="G133" s="224">
        <v>64863.33</v>
      </c>
      <c r="H133" s="224">
        <v>67323.06</v>
      </c>
      <c r="I133" s="224">
        <v>69911.31</v>
      </c>
      <c r="J133" s="224">
        <v>74441.64</v>
      </c>
      <c r="K133" s="224">
        <v>77288.12</v>
      </c>
      <c r="L133" s="224">
        <v>81563.790000000008</v>
      </c>
      <c r="M133" s="224">
        <v>85704.99</v>
      </c>
      <c r="N133" s="224">
        <v>90106.8</v>
      </c>
      <c r="O133" s="224">
        <v>87904.11</v>
      </c>
      <c r="P133" s="224">
        <v>93832.69</v>
      </c>
      <c r="Q133" s="37">
        <v>98898.240000000005</v>
      </c>
      <c r="R133" s="37">
        <v>101531.36</v>
      </c>
      <c r="S133" s="37">
        <v>99401.12</v>
      </c>
      <c r="T133" s="37">
        <v>103541.75999999999</v>
      </c>
      <c r="U133" s="37">
        <v>106303.67999999999</v>
      </c>
      <c r="V133" s="37">
        <v>111200.32000000001</v>
      </c>
      <c r="W133" s="37">
        <v>109565.12</v>
      </c>
      <c r="X133" s="37">
        <v>113832.32000000001</v>
      </c>
      <c r="Y133" s="37">
        <v>119985.60000000001</v>
      </c>
      <c r="Z133" s="37">
        <v>124877.75999999999</v>
      </c>
      <c r="AA133" s="37">
        <v>122616.48</v>
      </c>
      <c r="AB133" s="37">
        <v>126007.84</v>
      </c>
      <c r="AC133" s="37">
        <v>129269.28</v>
      </c>
      <c r="AD133" s="37">
        <v>138433.12</v>
      </c>
      <c r="AE133" s="37">
        <v>149353.12</v>
      </c>
      <c r="AF133" s="37">
        <v>136550.39999999999</v>
      </c>
      <c r="AG133" s="37">
        <v>142573.76000000001</v>
      </c>
      <c r="AH133" s="37">
        <v>152239.35999999999</v>
      </c>
      <c r="AI133" s="37">
        <v>170812.32</v>
      </c>
      <c r="AJ133" s="37">
        <v>148473.92000000001</v>
      </c>
      <c r="AL133" s="39">
        <v>2250</v>
      </c>
      <c r="AM133" s="130">
        <v>72192</v>
      </c>
      <c r="AN133" s="130">
        <v>72488</v>
      </c>
      <c r="AO133" s="130">
        <v>72488</v>
      </c>
      <c r="AP133" s="130">
        <v>72488</v>
      </c>
      <c r="AQ133" s="130">
        <v>73913</v>
      </c>
      <c r="AR133" s="130">
        <v>71350</v>
      </c>
      <c r="AS133" s="130">
        <v>74055</v>
      </c>
      <c r="AT133" s="130">
        <v>76902</v>
      </c>
      <c r="AU133" s="130">
        <v>81886</v>
      </c>
      <c r="AV133" s="130">
        <v>85017</v>
      </c>
      <c r="AW133" s="130">
        <v>89720</v>
      </c>
      <c r="AX133" s="130">
        <v>94275</v>
      </c>
      <c r="AY133" s="130">
        <v>99117</v>
      </c>
      <c r="AZ133" s="130">
        <v>96695</v>
      </c>
      <c r="BA133" s="130">
        <v>103216</v>
      </c>
      <c r="BB133" s="130">
        <v>108788</v>
      </c>
      <c r="BC133" s="130">
        <v>111684</v>
      </c>
      <c r="BD133" s="130">
        <v>109341</v>
      </c>
      <c r="BE133" s="130">
        <v>113896</v>
      </c>
      <c r="BF133" s="130">
        <v>116934</v>
      </c>
      <c r="BG133" s="130">
        <v>122320</v>
      </c>
      <c r="BH133" s="130">
        <v>120522</v>
      </c>
      <c r="BI133" s="130">
        <v>125216</v>
      </c>
      <c r="BJ133" s="130">
        <v>131984</v>
      </c>
      <c r="BK133" s="130">
        <v>137366</v>
      </c>
      <c r="BL133" s="130">
        <v>134878</v>
      </c>
      <c r="BM133" s="130">
        <v>138609</v>
      </c>
      <c r="BN133" s="130">
        <v>142196</v>
      </c>
      <c r="BO133" s="130">
        <v>152276</v>
      </c>
      <c r="BP133" s="130">
        <v>164288</v>
      </c>
      <c r="BQ133" s="130">
        <v>150205</v>
      </c>
      <c r="BR133" s="130">
        <v>156831</v>
      </c>
      <c r="BS133" s="130">
        <v>167463</v>
      </c>
      <c r="BT133" s="130">
        <v>187894</v>
      </c>
      <c r="BU133" s="130">
        <v>163321</v>
      </c>
    </row>
    <row r="134" spans="1:73" hidden="1" outlineLevel="1">
      <c r="A134" s="39">
        <v>2375</v>
      </c>
      <c r="B134" s="224">
        <v>67207.839999999997</v>
      </c>
      <c r="C134" s="224">
        <v>67193.350000000006</v>
      </c>
      <c r="D134" s="224">
        <v>70557.48</v>
      </c>
      <c r="E134" s="224">
        <v>71853.39</v>
      </c>
      <c r="F134" s="224">
        <v>72758.98</v>
      </c>
      <c r="G134" s="224">
        <v>69911.31</v>
      </c>
      <c r="H134" s="224">
        <v>69262.759999999995</v>
      </c>
      <c r="I134" s="224">
        <v>72632.84</v>
      </c>
      <c r="J134" s="224">
        <v>73925.179999999993</v>
      </c>
      <c r="K134" s="224">
        <v>81173.47</v>
      </c>
      <c r="L134" s="224">
        <v>85187.34</v>
      </c>
      <c r="M134" s="224">
        <v>89978.28</v>
      </c>
      <c r="N134" s="224">
        <v>96708.92</v>
      </c>
      <c r="O134" s="224">
        <v>88033.82</v>
      </c>
      <c r="P134" s="37">
        <v>96639.2</v>
      </c>
      <c r="Q134" s="37">
        <v>102159.67999999999</v>
      </c>
      <c r="R134" s="37">
        <v>107306.08</v>
      </c>
      <c r="S134" s="37">
        <v>101531.36</v>
      </c>
      <c r="T134" s="37">
        <v>105799.67999999999</v>
      </c>
      <c r="U134" s="37">
        <v>110696.32000000001</v>
      </c>
      <c r="V134" s="37">
        <v>116219.04</v>
      </c>
      <c r="W134" s="37">
        <v>111323.52</v>
      </c>
      <c r="X134" s="37">
        <v>114962.4</v>
      </c>
      <c r="Y134" s="37">
        <v>121868.32</v>
      </c>
      <c r="Z134" s="37">
        <v>129020.64</v>
      </c>
      <c r="AA134" s="37">
        <v>118601.28</v>
      </c>
      <c r="AB134" s="37">
        <v>123247.03999999999</v>
      </c>
      <c r="AC134" s="37">
        <v>131905.76</v>
      </c>
      <c r="AD134" s="37">
        <v>144081.28</v>
      </c>
      <c r="AE134" s="37">
        <v>166293.12</v>
      </c>
      <c r="AF134" s="37">
        <v>145835.20000000001</v>
      </c>
      <c r="AG134" s="37">
        <v>154873.60000000001</v>
      </c>
      <c r="AH134" s="37">
        <v>167048</v>
      </c>
      <c r="AI134" s="37">
        <v>185245.76</v>
      </c>
      <c r="AJ134" s="37">
        <v>160269.76000000001</v>
      </c>
      <c r="AL134" s="39">
        <v>2375</v>
      </c>
      <c r="AM134" s="130">
        <v>73929</v>
      </c>
      <c r="AN134" s="130">
        <v>73913</v>
      </c>
      <c r="AO134" s="130">
        <v>77613</v>
      </c>
      <c r="AP134" s="130">
        <v>79039</v>
      </c>
      <c r="AQ134" s="130">
        <v>80035</v>
      </c>
      <c r="AR134" s="130">
        <v>76902</v>
      </c>
      <c r="AS134" s="130">
        <v>76189</v>
      </c>
      <c r="AT134" s="130">
        <v>79896</v>
      </c>
      <c r="AU134" s="130">
        <v>81318</v>
      </c>
      <c r="AV134" s="130">
        <v>89291</v>
      </c>
      <c r="AW134" s="130">
        <v>93706</v>
      </c>
      <c r="AX134" s="130">
        <v>98976</v>
      </c>
      <c r="AY134" s="130">
        <v>106380</v>
      </c>
      <c r="AZ134" s="130">
        <v>96837</v>
      </c>
      <c r="BA134" s="130">
        <v>106303</v>
      </c>
      <c r="BB134" s="130">
        <v>112376</v>
      </c>
      <c r="BC134" s="130">
        <v>118037</v>
      </c>
      <c r="BD134" s="130">
        <v>111684</v>
      </c>
      <c r="BE134" s="130">
        <v>116380</v>
      </c>
      <c r="BF134" s="130">
        <v>121766</v>
      </c>
      <c r="BG134" s="130">
        <v>127841</v>
      </c>
      <c r="BH134" s="130">
        <v>122456</v>
      </c>
      <c r="BI134" s="130">
        <v>126459</v>
      </c>
      <c r="BJ134" s="130">
        <v>134055</v>
      </c>
      <c r="BK134" s="130">
        <v>141923</v>
      </c>
      <c r="BL134" s="130">
        <v>130461</v>
      </c>
      <c r="BM134" s="130">
        <v>135572</v>
      </c>
      <c r="BN134" s="130">
        <v>145096</v>
      </c>
      <c r="BO134" s="130">
        <v>158489</v>
      </c>
      <c r="BP134" s="130">
        <v>182922</v>
      </c>
      <c r="BQ134" s="130">
        <v>160419</v>
      </c>
      <c r="BR134" s="130">
        <v>170361</v>
      </c>
      <c r="BS134" s="130">
        <v>183753</v>
      </c>
      <c r="BT134" s="130">
        <v>203770</v>
      </c>
      <c r="BU134" s="130">
        <v>176297</v>
      </c>
    </row>
    <row r="135" spans="1:73" hidden="1" outlineLevel="1">
      <c r="A135" s="39">
        <v>2500</v>
      </c>
      <c r="B135" s="224">
        <v>71820</v>
      </c>
      <c r="C135" s="224">
        <v>72111.62</v>
      </c>
      <c r="D135" s="224">
        <v>75736.36</v>
      </c>
      <c r="E135" s="224">
        <v>76901.37</v>
      </c>
      <c r="F135" s="224">
        <v>77936.67</v>
      </c>
      <c r="G135" s="224">
        <v>83119.12</v>
      </c>
      <c r="H135" s="224">
        <v>72889.88</v>
      </c>
      <c r="I135" s="224">
        <v>77288.12</v>
      </c>
      <c r="J135" s="224">
        <v>83119.12</v>
      </c>
      <c r="K135" s="224">
        <v>82340.86</v>
      </c>
      <c r="L135" s="224">
        <v>86740.290000000008</v>
      </c>
      <c r="M135" s="224">
        <v>92955.66</v>
      </c>
      <c r="N135" s="224">
        <v>100859.64</v>
      </c>
      <c r="O135" s="37">
        <v>115716.16</v>
      </c>
      <c r="P135" s="37">
        <v>121112.32000000001</v>
      </c>
      <c r="Q135" s="37">
        <v>120484</v>
      </c>
      <c r="R135" s="37">
        <v>123121.60000000001</v>
      </c>
      <c r="S135" s="37">
        <v>126132.16</v>
      </c>
      <c r="T135" s="37">
        <v>127764</v>
      </c>
      <c r="U135" s="37">
        <v>130776.8</v>
      </c>
      <c r="V135" s="37">
        <v>133912.79999999999</v>
      </c>
      <c r="W135" s="37">
        <v>136550.39999999999</v>
      </c>
      <c r="X135" s="37">
        <v>144328.79999999999</v>
      </c>
      <c r="Y135" s="37">
        <v>148722.56</v>
      </c>
      <c r="Z135" s="37">
        <v>148220.79999999999</v>
      </c>
      <c r="AA135" s="37">
        <v>155374.24</v>
      </c>
      <c r="AB135" s="37">
        <v>158387.04</v>
      </c>
      <c r="AC135" s="37">
        <v>161775.04000000001</v>
      </c>
      <c r="AD135" s="37">
        <v>164911.04000000001</v>
      </c>
      <c r="AE135" s="37">
        <v>171439.52</v>
      </c>
      <c r="AF135" s="37">
        <v>182108.64</v>
      </c>
      <c r="AG135" s="37">
        <v>185495.52</v>
      </c>
      <c r="AH135" s="37">
        <v>188884.64</v>
      </c>
      <c r="AI135" s="37">
        <v>196164.64</v>
      </c>
      <c r="AJ135" s="37">
        <v>199553.76</v>
      </c>
      <c r="AL135" s="39">
        <v>2500</v>
      </c>
      <c r="AM135" s="130">
        <v>79002</v>
      </c>
      <c r="AN135" s="130">
        <v>79323</v>
      </c>
      <c r="AO135" s="130">
        <v>83310</v>
      </c>
      <c r="AP135" s="130">
        <v>84592</v>
      </c>
      <c r="AQ135" s="130">
        <v>85730</v>
      </c>
      <c r="AR135" s="130">
        <v>91431</v>
      </c>
      <c r="AS135" s="130">
        <v>80179</v>
      </c>
      <c r="AT135" s="130">
        <v>85017</v>
      </c>
      <c r="AU135" s="130">
        <v>91431</v>
      </c>
      <c r="AV135" s="130">
        <v>90575</v>
      </c>
      <c r="AW135" s="130">
        <v>95414</v>
      </c>
      <c r="AX135" s="130">
        <v>102251</v>
      </c>
      <c r="AY135" s="130">
        <v>110946</v>
      </c>
      <c r="AZ135" s="130">
        <v>127288</v>
      </c>
      <c r="BA135" s="130">
        <v>133224</v>
      </c>
      <c r="BB135" s="130">
        <v>132532</v>
      </c>
      <c r="BC135" s="130">
        <v>135434</v>
      </c>
      <c r="BD135" s="130">
        <v>138745</v>
      </c>
      <c r="BE135" s="130">
        <v>140540</v>
      </c>
      <c r="BF135" s="130">
        <v>143854</v>
      </c>
      <c r="BG135" s="130">
        <v>147304</v>
      </c>
      <c r="BH135" s="130">
        <v>150205</v>
      </c>
      <c r="BI135" s="130">
        <v>158762</v>
      </c>
      <c r="BJ135" s="130">
        <v>163595</v>
      </c>
      <c r="BK135" s="130">
        <v>163043</v>
      </c>
      <c r="BL135" s="130">
        <v>170912</v>
      </c>
      <c r="BM135" s="130">
        <v>174226</v>
      </c>
      <c r="BN135" s="130">
        <v>177953</v>
      </c>
      <c r="BO135" s="130">
        <v>181402</v>
      </c>
      <c r="BP135" s="130">
        <v>188583</v>
      </c>
      <c r="BQ135" s="130">
        <v>200320</v>
      </c>
      <c r="BR135" s="130">
        <v>204045</v>
      </c>
      <c r="BS135" s="130">
        <v>207773</v>
      </c>
      <c r="BT135" s="130">
        <v>215781</v>
      </c>
      <c r="BU135" s="130">
        <v>219509</v>
      </c>
    </row>
    <row r="136" spans="1:73" hidden="1" outlineLevel="1">
      <c r="A136" s="39">
        <v>2625</v>
      </c>
      <c r="B136" s="224">
        <v>73401.440000000002</v>
      </c>
      <c r="C136" s="224">
        <v>73536.05</v>
      </c>
      <c r="D136" s="224">
        <v>76386.100000000006</v>
      </c>
      <c r="E136" s="224">
        <v>77677.25</v>
      </c>
      <c r="F136" s="224">
        <v>78975.540000000008</v>
      </c>
      <c r="G136" s="224">
        <v>85837.08</v>
      </c>
      <c r="H136" s="224">
        <v>73664.570000000007</v>
      </c>
      <c r="I136" s="224">
        <v>77548.73</v>
      </c>
      <c r="J136" s="224">
        <v>84153.23</v>
      </c>
      <c r="K136" s="224">
        <v>83893.81</v>
      </c>
      <c r="L136" s="224">
        <v>88426.52</v>
      </c>
      <c r="M136" s="224">
        <v>93092.51</v>
      </c>
      <c r="N136" s="37">
        <v>103040</v>
      </c>
      <c r="O136" s="37">
        <v>117220.32</v>
      </c>
      <c r="P136" s="37">
        <v>121612.95999999999</v>
      </c>
      <c r="Q136" s="37">
        <v>124250.56</v>
      </c>
      <c r="R136" s="37">
        <v>124752.32000000001</v>
      </c>
      <c r="S136" s="37">
        <v>131278.56</v>
      </c>
      <c r="T136" s="37">
        <v>131905.76</v>
      </c>
      <c r="U136" s="37">
        <v>133035.84</v>
      </c>
      <c r="V136" s="37">
        <v>135795.51999999999</v>
      </c>
      <c r="W136" s="37">
        <v>139560.95999999999</v>
      </c>
      <c r="X136" s="37">
        <v>146464.64000000001</v>
      </c>
      <c r="Y136" s="37">
        <v>150606.39999999999</v>
      </c>
      <c r="Z136" s="37">
        <v>152361.44</v>
      </c>
      <c r="AA136" s="37">
        <v>159516</v>
      </c>
      <c r="AB136" s="37">
        <v>166167.67999999999</v>
      </c>
      <c r="AC136" s="37">
        <v>166043.35999999999</v>
      </c>
      <c r="AD136" s="37">
        <v>168929.6</v>
      </c>
      <c r="AE136" s="37">
        <v>179472.16</v>
      </c>
      <c r="AF136" s="37">
        <v>187128.48</v>
      </c>
      <c r="AG136" s="37">
        <v>190264.48</v>
      </c>
      <c r="AH136" s="37">
        <v>193779.04</v>
      </c>
      <c r="AI136" s="37">
        <v>205453.91999999998</v>
      </c>
      <c r="AJ136" s="37">
        <v>204823.36</v>
      </c>
      <c r="AL136" s="39">
        <v>2625</v>
      </c>
      <c r="AM136" s="130">
        <v>80742</v>
      </c>
      <c r="AN136" s="130">
        <v>80890</v>
      </c>
      <c r="AO136" s="130">
        <v>84025</v>
      </c>
      <c r="AP136" s="130">
        <v>85445</v>
      </c>
      <c r="AQ136" s="130">
        <v>86873</v>
      </c>
      <c r="AR136" s="130">
        <v>94421</v>
      </c>
      <c r="AS136" s="130">
        <v>81031</v>
      </c>
      <c r="AT136" s="130">
        <v>85304</v>
      </c>
      <c r="AU136" s="130">
        <v>92569</v>
      </c>
      <c r="AV136" s="130">
        <v>92283</v>
      </c>
      <c r="AW136" s="130">
        <v>97269</v>
      </c>
      <c r="AX136" s="130">
        <v>102402</v>
      </c>
      <c r="AY136" s="130">
        <v>113344</v>
      </c>
      <c r="AZ136" s="130">
        <v>128942</v>
      </c>
      <c r="BA136" s="130">
        <v>133774</v>
      </c>
      <c r="BB136" s="130">
        <v>136676</v>
      </c>
      <c r="BC136" s="130">
        <v>137228</v>
      </c>
      <c r="BD136" s="130">
        <v>144406</v>
      </c>
      <c r="BE136" s="130">
        <v>145096</v>
      </c>
      <c r="BF136" s="130">
        <v>146339</v>
      </c>
      <c r="BG136" s="130">
        <v>149375</v>
      </c>
      <c r="BH136" s="130">
        <v>153517</v>
      </c>
      <c r="BI136" s="130">
        <v>161111</v>
      </c>
      <c r="BJ136" s="130">
        <v>165667</v>
      </c>
      <c r="BK136" s="130">
        <v>167598</v>
      </c>
      <c r="BL136" s="130">
        <v>175468</v>
      </c>
      <c r="BM136" s="130">
        <v>182784</v>
      </c>
      <c r="BN136" s="130">
        <v>182648</v>
      </c>
      <c r="BO136" s="130">
        <v>185823</v>
      </c>
      <c r="BP136" s="130">
        <v>197419</v>
      </c>
      <c r="BQ136" s="130">
        <v>205841</v>
      </c>
      <c r="BR136" s="130">
        <v>209291</v>
      </c>
      <c r="BS136" s="130">
        <v>213157</v>
      </c>
      <c r="BT136" s="130">
        <v>225999</v>
      </c>
      <c r="BU136" s="130">
        <v>225306</v>
      </c>
    </row>
    <row r="137" spans="1:73" hidden="1" outlineLevel="1">
      <c r="A137" s="39">
        <v>2750</v>
      </c>
      <c r="B137" s="224">
        <v>75773.600000000006</v>
      </c>
      <c r="C137" s="224">
        <v>75996.97</v>
      </c>
      <c r="D137" s="224">
        <v>76643.14</v>
      </c>
      <c r="E137" s="224">
        <v>78198.47</v>
      </c>
      <c r="F137" s="224">
        <v>78843.45</v>
      </c>
      <c r="G137" s="224">
        <v>85576.47</v>
      </c>
      <c r="H137" s="224">
        <v>74958.100000000006</v>
      </c>
      <c r="I137" s="224">
        <v>78975.540000000008</v>
      </c>
      <c r="J137" s="224">
        <v>85187.34</v>
      </c>
      <c r="K137" s="224">
        <v>83720.070000000007</v>
      </c>
      <c r="L137" s="224">
        <v>87668.49</v>
      </c>
      <c r="M137" s="37">
        <v>95258.240000000005</v>
      </c>
      <c r="N137" s="37">
        <v>103040</v>
      </c>
      <c r="O137" s="37">
        <v>118351.52</v>
      </c>
      <c r="P137" s="37">
        <v>124500.32</v>
      </c>
      <c r="Q137" s="37">
        <v>123496.8</v>
      </c>
      <c r="R137" s="37">
        <v>124626.88</v>
      </c>
      <c r="S137" s="37">
        <v>133912.79999999999</v>
      </c>
      <c r="T137" s="37">
        <v>136175.20000000001</v>
      </c>
      <c r="U137" s="37">
        <v>137428.48000000001</v>
      </c>
      <c r="V137" s="37">
        <v>139060.32</v>
      </c>
      <c r="W137" s="37">
        <v>144203.35999999999</v>
      </c>
      <c r="X137" s="37">
        <v>150480.95999999999</v>
      </c>
      <c r="Y137" s="37">
        <v>151234.72</v>
      </c>
      <c r="Z137" s="37">
        <v>153116.32</v>
      </c>
      <c r="AA137" s="37">
        <v>162402.23999999999</v>
      </c>
      <c r="AB137" s="37">
        <v>167548.64000000001</v>
      </c>
      <c r="AC137" s="37">
        <v>170434.88</v>
      </c>
      <c r="AD137" s="37">
        <v>174450.08</v>
      </c>
      <c r="AE137" s="37">
        <v>184493.12</v>
      </c>
      <c r="AF137" s="37">
        <v>188129.76</v>
      </c>
      <c r="AG137" s="37">
        <v>193529.28</v>
      </c>
      <c r="AH137" s="37">
        <v>199049.76</v>
      </c>
      <c r="AI137" s="37">
        <v>210972.16</v>
      </c>
      <c r="AJ137" s="37">
        <v>208588.79999999999</v>
      </c>
      <c r="AL137" s="39">
        <v>2750</v>
      </c>
      <c r="AM137" s="130">
        <v>83351</v>
      </c>
      <c r="AN137" s="130">
        <v>83597</v>
      </c>
      <c r="AO137" s="130">
        <v>84307</v>
      </c>
      <c r="AP137" s="130">
        <v>86018</v>
      </c>
      <c r="AQ137" s="130">
        <v>86728</v>
      </c>
      <c r="AR137" s="130">
        <v>94134</v>
      </c>
      <c r="AS137" s="130">
        <v>82454</v>
      </c>
      <c r="AT137" s="130">
        <v>86873</v>
      </c>
      <c r="AU137" s="130">
        <v>93706</v>
      </c>
      <c r="AV137" s="130">
        <v>92092</v>
      </c>
      <c r="AW137" s="130">
        <v>96435</v>
      </c>
      <c r="AX137" s="130">
        <v>104784</v>
      </c>
      <c r="AY137" s="130">
        <v>113344</v>
      </c>
      <c r="AZ137" s="130">
        <v>130187</v>
      </c>
      <c r="BA137" s="130">
        <v>136950</v>
      </c>
      <c r="BB137" s="130">
        <v>135846</v>
      </c>
      <c r="BC137" s="130">
        <v>137090</v>
      </c>
      <c r="BD137" s="130">
        <v>147304</v>
      </c>
      <c r="BE137" s="130">
        <v>149793</v>
      </c>
      <c r="BF137" s="130">
        <v>151171</v>
      </c>
      <c r="BG137" s="130">
        <v>152966</v>
      </c>
      <c r="BH137" s="130">
        <v>158624</v>
      </c>
      <c r="BI137" s="130">
        <v>165529</v>
      </c>
      <c r="BJ137" s="130">
        <v>166358</v>
      </c>
      <c r="BK137" s="130">
        <v>168428</v>
      </c>
      <c r="BL137" s="130">
        <v>178642</v>
      </c>
      <c r="BM137" s="130">
        <v>184304</v>
      </c>
      <c r="BN137" s="130">
        <v>187478</v>
      </c>
      <c r="BO137" s="130">
        <v>191895</v>
      </c>
      <c r="BP137" s="130">
        <v>202942</v>
      </c>
      <c r="BQ137" s="130">
        <v>206943</v>
      </c>
      <c r="BR137" s="130">
        <v>212882</v>
      </c>
      <c r="BS137" s="130">
        <v>218955</v>
      </c>
      <c r="BT137" s="130">
        <v>232069</v>
      </c>
      <c r="BU137" s="130">
        <v>229448</v>
      </c>
    </row>
    <row r="138" spans="1:73" hidden="1" outlineLevel="1">
      <c r="A138" s="39">
        <v>2875</v>
      </c>
      <c r="B138" s="224">
        <v>83155.520000000004</v>
      </c>
      <c r="C138" s="224">
        <v>83245.259999999995</v>
      </c>
      <c r="D138" s="224">
        <v>87648.26</v>
      </c>
      <c r="E138" s="224">
        <v>89198.83</v>
      </c>
      <c r="F138" s="224">
        <v>91271.81</v>
      </c>
      <c r="G138" s="224">
        <v>93992.15</v>
      </c>
      <c r="H138" s="224">
        <v>85317.05</v>
      </c>
      <c r="I138" s="224">
        <v>89329.73</v>
      </c>
      <c r="J138" s="224">
        <v>96914.790000000008</v>
      </c>
      <c r="K138" s="37">
        <v>93123.520000000004</v>
      </c>
      <c r="L138" s="37">
        <v>114337.44</v>
      </c>
      <c r="M138" s="37">
        <v>116219.04</v>
      </c>
      <c r="N138" s="37">
        <v>117220.32</v>
      </c>
      <c r="O138" s="37">
        <v>124377.12</v>
      </c>
      <c r="P138" s="37">
        <v>130776.8</v>
      </c>
      <c r="Q138" s="37">
        <v>132280.95999999999</v>
      </c>
      <c r="R138" s="37">
        <v>135419.20000000001</v>
      </c>
      <c r="S138" s="37">
        <v>138933.76000000001</v>
      </c>
      <c r="T138" s="37">
        <v>151485.6</v>
      </c>
      <c r="U138" s="37">
        <v>150480.95999999999</v>
      </c>
      <c r="V138" s="37">
        <v>150480.95999999999</v>
      </c>
      <c r="W138" s="37">
        <v>155123.35999999999</v>
      </c>
      <c r="X138" s="37">
        <v>161022.39999999999</v>
      </c>
      <c r="Y138" s="37">
        <v>163281.44</v>
      </c>
      <c r="Z138" s="37">
        <v>167048</v>
      </c>
      <c r="AA138" s="37">
        <v>169808.8</v>
      </c>
      <c r="AB138" s="37">
        <v>176962.24</v>
      </c>
      <c r="AC138" s="37">
        <v>183864.8</v>
      </c>
      <c r="AD138" s="37">
        <v>187503.68</v>
      </c>
      <c r="AE138" s="37">
        <v>195162.23999999999</v>
      </c>
      <c r="AF138" s="37">
        <v>202941.76</v>
      </c>
      <c r="AG138" s="37">
        <v>209090.56</v>
      </c>
      <c r="AH138" s="37">
        <v>212605.12</v>
      </c>
      <c r="AI138" s="37">
        <v>218879.35999999999</v>
      </c>
      <c r="AJ138" s="37">
        <v>227292.79999999999</v>
      </c>
      <c r="AL138" s="39">
        <v>2875</v>
      </c>
      <c r="AM138" s="130">
        <v>91471</v>
      </c>
      <c r="AN138" s="130">
        <v>91570</v>
      </c>
      <c r="AO138" s="130">
        <v>96413</v>
      </c>
      <c r="AP138" s="130">
        <v>98119</v>
      </c>
      <c r="AQ138" s="130">
        <v>100399</v>
      </c>
      <c r="AR138" s="130">
        <v>103391</v>
      </c>
      <c r="AS138" s="130">
        <v>93849</v>
      </c>
      <c r="AT138" s="130">
        <v>98263</v>
      </c>
      <c r="AU138" s="130">
        <v>106606</v>
      </c>
      <c r="AV138" s="130">
        <v>102436</v>
      </c>
      <c r="AW138" s="130">
        <v>125771</v>
      </c>
      <c r="AX138" s="130">
        <v>127841</v>
      </c>
      <c r="AY138" s="130">
        <v>128942</v>
      </c>
      <c r="AZ138" s="130">
        <v>136815</v>
      </c>
      <c r="BA138" s="130">
        <v>143854</v>
      </c>
      <c r="BB138" s="130">
        <v>145509</v>
      </c>
      <c r="BC138" s="130">
        <v>148961</v>
      </c>
      <c r="BD138" s="130">
        <v>152827</v>
      </c>
      <c r="BE138" s="130">
        <v>166634</v>
      </c>
      <c r="BF138" s="130">
        <v>165529</v>
      </c>
      <c r="BG138" s="130">
        <v>165529</v>
      </c>
      <c r="BH138" s="130">
        <v>170636</v>
      </c>
      <c r="BI138" s="130">
        <v>177125</v>
      </c>
      <c r="BJ138" s="130">
        <v>179610</v>
      </c>
      <c r="BK138" s="130">
        <v>183753</v>
      </c>
      <c r="BL138" s="130">
        <v>186790</v>
      </c>
      <c r="BM138" s="130">
        <v>194658</v>
      </c>
      <c r="BN138" s="130">
        <v>202251</v>
      </c>
      <c r="BO138" s="130">
        <v>206254</v>
      </c>
      <c r="BP138" s="130">
        <v>214678</v>
      </c>
      <c r="BQ138" s="130">
        <v>223236</v>
      </c>
      <c r="BR138" s="130">
        <v>230000</v>
      </c>
      <c r="BS138" s="130">
        <v>233866</v>
      </c>
      <c r="BT138" s="130">
        <v>240767</v>
      </c>
      <c r="BU138" s="130">
        <v>250022</v>
      </c>
    </row>
    <row r="139" spans="1:73" hidden="1" outlineLevel="1">
      <c r="A139" s="39">
        <v>3000</v>
      </c>
      <c r="B139" s="224">
        <v>85394.4</v>
      </c>
      <c r="C139" s="224">
        <v>85704.99</v>
      </c>
      <c r="D139" s="224">
        <v>89849.76</v>
      </c>
      <c r="E139" s="224">
        <v>91401.52</v>
      </c>
      <c r="F139" s="224">
        <v>91789.46</v>
      </c>
      <c r="G139" s="224">
        <v>98910.42</v>
      </c>
      <c r="H139" s="224">
        <v>105771.95999999999</v>
      </c>
      <c r="I139" s="224">
        <v>103202.75</v>
      </c>
      <c r="J139" s="37">
        <v>106928.64</v>
      </c>
      <c r="K139" s="37">
        <v>115591.84</v>
      </c>
      <c r="L139" s="37">
        <v>112955.36</v>
      </c>
      <c r="M139" s="37">
        <v>116720.8</v>
      </c>
      <c r="N139" s="37">
        <v>120107.68</v>
      </c>
      <c r="O139" s="37">
        <v>131654.88</v>
      </c>
      <c r="P139" s="37">
        <v>138558.56</v>
      </c>
      <c r="Q139" s="37">
        <v>140315.84</v>
      </c>
      <c r="R139" s="37">
        <v>143704.95999999999</v>
      </c>
      <c r="S139" s="37">
        <v>152615.67999999999</v>
      </c>
      <c r="T139" s="37">
        <v>159265.12</v>
      </c>
      <c r="U139" s="37">
        <v>158261.6</v>
      </c>
      <c r="V139" s="37">
        <v>160144.32000000001</v>
      </c>
      <c r="W139" s="37">
        <v>164663.51999999999</v>
      </c>
      <c r="X139" s="37">
        <v>171314.08</v>
      </c>
      <c r="Y139" s="37">
        <v>171941.28</v>
      </c>
      <c r="Z139" s="37">
        <v>175707.84</v>
      </c>
      <c r="AA139" s="37">
        <v>180726.56</v>
      </c>
      <c r="AB139" s="37">
        <v>186625.6</v>
      </c>
      <c r="AC139" s="37">
        <v>194156.48</v>
      </c>
      <c r="AD139" s="37">
        <v>197545.60000000001</v>
      </c>
      <c r="AE139" s="37">
        <v>209717.76000000001</v>
      </c>
      <c r="AF139" s="37">
        <v>218252.16</v>
      </c>
      <c r="AG139" s="37">
        <v>224906.08</v>
      </c>
      <c r="AH139" s="37">
        <v>228795.84</v>
      </c>
      <c r="AI139" s="37">
        <v>235449.76</v>
      </c>
      <c r="AJ139" s="37">
        <v>241847.2</v>
      </c>
      <c r="AL139" s="39">
        <v>3000</v>
      </c>
      <c r="AM139" s="130">
        <v>93934</v>
      </c>
      <c r="AN139" s="130">
        <v>94275</v>
      </c>
      <c r="AO139" s="130">
        <v>98835</v>
      </c>
      <c r="AP139" s="130">
        <v>100542</v>
      </c>
      <c r="AQ139" s="130">
        <v>100968</v>
      </c>
      <c r="AR139" s="130">
        <v>108801</v>
      </c>
      <c r="AS139" s="130">
        <v>116349</v>
      </c>
      <c r="AT139" s="130">
        <v>113523</v>
      </c>
      <c r="AU139" s="130">
        <v>117622</v>
      </c>
      <c r="AV139" s="130">
        <v>127151</v>
      </c>
      <c r="AW139" s="130">
        <v>124251</v>
      </c>
      <c r="AX139" s="130">
        <v>128393</v>
      </c>
      <c r="AY139" s="130">
        <v>132118</v>
      </c>
      <c r="AZ139" s="130">
        <v>144820</v>
      </c>
      <c r="BA139" s="130">
        <v>152414</v>
      </c>
      <c r="BB139" s="130">
        <v>154347</v>
      </c>
      <c r="BC139" s="130">
        <v>158075</v>
      </c>
      <c r="BD139" s="130">
        <v>167877</v>
      </c>
      <c r="BE139" s="130">
        <v>175192</v>
      </c>
      <c r="BF139" s="130">
        <v>174088</v>
      </c>
      <c r="BG139" s="130">
        <v>176159</v>
      </c>
      <c r="BH139" s="130">
        <v>181130</v>
      </c>
      <c r="BI139" s="130">
        <v>188445</v>
      </c>
      <c r="BJ139" s="130">
        <v>189135</v>
      </c>
      <c r="BK139" s="130">
        <v>193279</v>
      </c>
      <c r="BL139" s="130">
        <v>198799</v>
      </c>
      <c r="BM139" s="130">
        <v>205288</v>
      </c>
      <c r="BN139" s="130">
        <v>213572</v>
      </c>
      <c r="BO139" s="130">
        <v>217300</v>
      </c>
      <c r="BP139" s="130">
        <v>230690</v>
      </c>
      <c r="BQ139" s="130">
        <v>240077</v>
      </c>
      <c r="BR139" s="130">
        <v>247397</v>
      </c>
      <c r="BS139" s="130">
        <v>251675</v>
      </c>
      <c r="BT139" s="130">
        <v>258995</v>
      </c>
      <c r="BU139" s="130">
        <v>266032</v>
      </c>
    </row>
    <row r="140" spans="1:73" hidden="1" outlineLevel="1">
      <c r="A140" s="39">
        <v>3125</v>
      </c>
      <c r="B140" s="241">
        <v>87956.959999999992</v>
      </c>
      <c r="C140" s="241">
        <v>88274.2</v>
      </c>
      <c r="D140" s="241">
        <v>92543.92</v>
      </c>
      <c r="E140" s="241">
        <v>94144.47</v>
      </c>
      <c r="F140" s="241">
        <v>94544.31</v>
      </c>
      <c r="G140" s="241">
        <v>101877.09</v>
      </c>
      <c r="H140" s="241">
        <v>108946.88</v>
      </c>
      <c r="I140" s="242">
        <v>108198.72</v>
      </c>
      <c r="J140" s="242">
        <v>110138.56</v>
      </c>
      <c r="K140" s="242">
        <v>119057.12</v>
      </c>
      <c r="L140" s="242">
        <v>116344.48</v>
      </c>
      <c r="M140" s="242">
        <v>120219.68</v>
      </c>
      <c r="N140" s="242">
        <v>123711.84</v>
      </c>
      <c r="O140" s="242">
        <v>135604</v>
      </c>
      <c r="P140" s="242">
        <v>142714.88</v>
      </c>
      <c r="Q140" s="242">
        <v>144525.92000000001</v>
      </c>
      <c r="R140" s="242">
        <v>148014.72</v>
      </c>
      <c r="S140" s="242">
        <v>157194.23999999999</v>
      </c>
      <c r="T140" s="242">
        <v>164045.28</v>
      </c>
      <c r="U140" s="242">
        <v>163011.51999999999</v>
      </c>
      <c r="V140" s="242">
        <v>164946.88</v>
      </c>
      <c r="W140" s="242">
        <v>169602.72</v>
      </c>
      <c r="X140" s="242">
        <v>176453.76000000001</v>
      </c>
      <c r="Y140" s="242">
        <v>177102.24</v>
      </c>
      <c r="Z140" s="242">
        <v>180978.56</v>
      </c>
      <c r="AA140" s="242">
        <v>186149.6</v>
      </c>
      <c r="AB140" s="242">
        <v>192223.35999999999</v>
      </c>
      <c r="AC140" s="242">
        <v>199981.6</v>
      </c>
      <c r="AD140" s="242">
        <v>203470.4</v>
      </c>
      <c r="AE140" s="242">
        <v>216007.67999999999</v>
      </c>
      <c r="AF140" s="242">
        <v>224798.56</v>
      </c>
      <c r="AG140" s="242">
        <v>231652.96</v>
      </c>
      <c r="AH140" s="242">
        <v>235660.32</v>
      </c>
      <c r="AI140" s="242">
        <v>242513.6</v>
      </c>
      <c r="AJ140" s="242">
        <v>249102.56</v>
      </c>
      <c r="AL140" s="39">
        <v>3125</v>
      </c>
      <c r="AM140" s="244">
        <v>96753</v>
      </c>
      <c r="AN140" s="244">
        <v>97102</v>
      </c>
      <c r="AO140" s="244">
        <v>101798</v>
      </c>
      <c r="AP140" s="244">
        <v>103559</v>
      </c>
      <c r="AQ140" s="244">
        <v>103999</v>
      </c>
      <c r="AR140" s="244">
        <v>112065</v>
      </c>
      <c r="AS140" s="244">
        <v>119842</v>
      </c>
      <c r="AT140" s="244">
        <v>119019</v>
      </c>
      <c r="AU140" s="244">
        <v>121152</v>
      </c>
      <c r="AV140" s="244">
        <v>130963</v>
      </c>
      <c r="AW140" s="244">
        <v>127979</v>
      </c>
      <c r="AX140" s="244">
        <v>132242</v>
      </c>
      <c r="AY140" s="244">
        <v>136083</v>
      </c>
      <c r="AZ140" s="244">
        <v>149164</v>
      </c>
      <c r="BA140" s="244">
        <v>156986</v>
      </c>
      <c r="BB140" s="244">
        <v>158979</v>
      </c>
      <c r="BC140" s="244">
        <v>162816</v>
      </c>
      <c r="BD140" s="244">
        <v>172914</v>
      </c>
      <c r="BE140" s="244">
        <v>180450</v>
      </c>
      <c r="BF140" s="244">
        <v>179313</v>
      </c>
      <c r="BG140" s="244">
        <v>181442</v>
      </c>
      <c r="BH140" s="244">
        <v>186563</v>
      </c>
      <c r="BI140" s="244">
        <v>194099</v>
      </c>
      <c r="BJ140" s="244">
        <v>194812</v>
      </c>
      <c r="BK140" s="244">
        <v>199076</v>
      </c>
      <c r="BL140" s="244">
        <v>204765</v>
      </c>
      <c r="BM140" s="244">
        <v>211446</v>
      </c>
      <c r="BN140" s="244">
        <v>219980</v>
      </c>
      <c r="BO140" s="244">
        <v>223817</v>
      </c>
      <c r="BP140" s="244">
        <v>237608</v>
      </c>
      <c r="BQ140" s="244">
        <v>247278</v>
      </c>
      <c r="BR140" s="244">
        <v>254818</v>
      </c>
      <c r="BS140" s="244">
        <v>259226</v>
      </c>
      <c r="BT140" s="244">
        <v>266765</v>
      </c>
      <c r="BU140" s="244">
        <v>274013</v>
      </c>
    </row>
    <row r="141" spans="1:73" hidden="1" outlineLevel="1">
      <c r="A141" s="180">
        <v>3250</v>
      </c>
      <c r="B141" s="243">
        <v>90596.800000000003</v>
      </c>
      <c r="C141" s="243">
        <v>92551.2</v>
      </c>
      <c r="D141" s="243">
        <v>97025.600000000006</v>
      </c>
      <c r="E141" s="243">
        <v>98702.24</v>
      </c>
      <c r="F141" s="243">
        <v>99121.12</v>
      </c>
      <c r="G141" s="243">
        <v>106812.16</v>
      </c>
      <c r="H141" s="243">
        <v>114218.72</v>
      </c>
      <c r="I141" s="225">
        <v>111445.6</v>
      </c>
      <c r="J141" s="225">
        <v>113441.44</v>
      </c>
      <c r="K141" s="225">
        <v>122629.92</v>
      </c>
      <c r="L141" s="225">
        <v>119834.4</v>
      </c>
      <c r="M141" s="225">
        <v>123828.32</v>
      </c>
      <c r="N141" s="225">
        <v>127422.39999999999</v>
      </c>
      <c r="O141" s="225">
        <v>139674.07999999999</v>
      </c>
      <c r="P141" s="225">
        <v>146995.51999999999</v>
      </c>
      <c r="Q141" s="225">
        <v>148859.20000000001</v>
      </c>
      <c r="R141" s="225">
        <v>152455.51999999999</v>
      </c>
      <c r="S141" s="225">
        <v>161910.56</v>
      </c>
      <c r="T141" s="225">
        <v>168964.32</v>
      </c>
      <c r="U141" s="225">
        <v>167899.2</v>
      </c>
      <c r="V141" s="225">
        <v>169895.04000000001</v>
      </c>
      <c r="W141" s="225">
        <v>174690.88</v>
      </c>
      <c r="X141" s="225">
        <v>181748</v>
      </c>
      <c r="Y141" s="225">
        <v>182414.4</v>
      </c>
      <c r="Z141" s="225">
        <v>186408.32000000001</v>
      </c>
      <c r="AA141" s="225">
        <v>191731.68</v>
      </c>
      <c r="AB141" s="225">
        <v>197991.36</v>
      </c>
      <c r="AC141" s="225">
        <v>205981.44</v>
      </c>
      <c r="AD141" s="225">
        <v>209575.52</v>
      </c>
      <c r="AE141" s="225">
        <v>222489.12</v>
      </c>
      <c r="AF141" s="225">
        <v>231543.2</v>
      </c>
      <c r="AG141" s="225">
        <v>238602.56</v>
      </c>
      <c r="AH141" s="225">
        <v>242729.76</v>
      </c>
      <c r="AI141" s="225">
        <v>249788</v>
      </c>
      <c r="AJ141" s="225">
        <v>256576.32</v>
      </c>
      <c r="AL141" s="180">
        <v>3250</v>
      </c>
      <c r="AM141" s="142">
        <v>99656</v>
      </c>
      <c r="AN141" s="142">
        <v>101806</v>
      </c>
      <c r="AO141" s="142">
        <v>106728</v>
      </c>
      <c r="AP141" s="142">
        <v>108572</v>
      </c>
      <c r="AQ141" s="142">
        <v>109033</v>
      </c>
      <c r="AR141" s="142">
        <v>117493</v>
      </c>
      <c r="AS141" s="142">
        <v>125641</v>
      </c>
      <c r="AT141" s="142">
        <v>122590</v>
      </c>
      <c r="AU141" s="142">
        <v>124786</v>
      </c>
      <c r="AV141" s="142">
        <v>134893</v>
      </c>
      <c r="AW141" s="142">
        <v>131818</v>
      </c>
      <c r="AX141" s="142">
        <v>136211</v>
      </c>
      <c r="AY141" s="142">
        <v>140165</v>
      </c>
      <c r="AZ141" s="142">
        <v>153641</v>
      </c>
      <c r="BA141" s="142">
        <v>161695</v>
      </c>
      <c r="BB141" s="142">
        <v>163745</v>
      </c>
      <c r="BC141" s="142">
        <v>167701</v>
      </c>
      <c r="BD141" s="142">
        <v>178102</v>
      </c>
      <c r="BE141" s="142">
        <v>185861</v>
      </c>
      <c r="BF141" s="142">
        <v>184689</v>
      </c>
      <c r="BG141" s="142">
        <v>186885</v>
      </c>
      <c r="BH141" s="142">
        <v>192160</v>
      </c>
      <c r="BI141" s="142">
        <v>199923</v>
      </c>
      <c r="BJ141" s="142">
        <v>200656</v>
      </c>
      <c r="BK141" s="142">
        <v>205049</v>
      </c>
      <c r="BL141" s="142">
        <v>210905</v>
      </c>
      <c r="BM141" s="142">
        <v>217790</v>
      </c>
      <c r="BN141" s="142">
        <v>226580</v>
      </c>
      <c r="BO141" s="142">
        <v>230533</v>
      </c>
      <c r="BP141" s="142">
        <v>244738</v>
      </c>
      <c r="BQ141" s="142">
        <v>254698</v>
      </c>
      <c r="BR141" s="142">
        <v>262463</v>
      </c>
      <c r="BS141" s="142">
        <v>267003</v>
      </c>
      <c r="BT141" s="142">
        <v>274767</v>
      </c>
      <c r="BU141" s="142">
        <v>282234</v>
      </c>
    </row>
    <row r="142" spans="1:73" hidden="1" outlineLevel="1">
      <c r="A142" s="239"/>
      <c r="B142" s="239"/>
      <c r="C142" s="239"/>
      <c r="D142" s="239"/>
      <c r="E142" s="239"/>
      <c r="F142" s="239"/>
      <c r="G142" s="239"/>
      <c r="H142" s="239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L142" s="204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</row>
    <row r="143" spans="1:73" hidden="1" outlineLevel="1">
      <c r="A143" s="47" t="s">
        <v>115</v>
      </c>
      <c r="AL143" s="47" t="s">
        <v>116</v>
      </c>
    </row>
    <row r="144" spans="1:73" hidden="1" outlineLevel="1">
      <c r="A144" s="166" t="s">
        <v>111</v>
      </c>
      <c r="B144" s="166">
        <v>2110</v>
      </c>
      <c r="C144" s="166">
        <v>2250</v>
      </c>
      <c r="D144" s="166">
        <v>2375</v>
      </c>
      <c r="E144" s="166">
        <v>2500</v>
      </c>
      <c r="F144" s="166">
        <v>2625</v>
      </c>
      <c r="G144" s="166">
        <v>2750</v>
      </c>
      <c r="H144" s="166">
        <v>2875</v>
      </c>
      <c r="I144" s="166">
        <v>3000</v>
      </c>
      <c r="J144" s="166">
        <v>3125</v>
      </c>
      <c r="K144" s="166">
        <v>3250</v>
      </c>
      <c r="L144" s="166">
        <v>3375</v>
      </c>
      <c r="M144" s="166">
        <v>3500</v>
      </c>
      <c r="N144" s="166">
        <v>3625</v>
      </c>
      <c r="O144" s="166">
        <v>3750</v>
      </c>
      <c r="P144" s="166">
        <v>3875</v>
      </c>
      <c r="Q144" s="166">
        <v>4000</v>
      </c>
      <c r="R144" s="166">
        <v>4125</v>
      </c>
      <c r="S144" s="166">
        <v>4250</v>
      </c>
      <c r="T144" s="166">
        <v>4375</v>
      </c>
      <c r="U144" s="166">
        <v>4500</v>
      </c>
      <c r="V144" s="166">
        <v>4625</v>
      </c>
      <c r="W144" s="166">
        <v>4750</v>
      </c>
      <c r="X144" s="166">
        <v>4875</v>
      </c>
      <c r="Y144" s="166">
        <v>5000</v>
      </c>
      <c r="AL144" s="166" t="s">
        <v>111</v>
      </c>
      <c r="AM144" s="166">
        <v>2110</v>
      </c>
      <c r="AN144" s="166">
        <v>2250</v>
      </c>
      <c r="AO144" s="166">
        <v>2375</v>
      </c>
      <c r="AP144" s="166">
        <v>2500</v>
      </c>
      <c r="AQ144" s="166">
        <v>2625</v>
      </c>
      <c r="AR144" s="166">
        <v>2750</v>
      </c>
      <c r="AS144" s="166">
        <v>2875</v>
      </c>
      <c r="AT144" s="166">
        <v>3000</v>
      </c>
      <c r="AU144" s="166">
        <v>3125</v>
      </c>
      <c r="AV144" s="166">
        <v>3250</v>
      </c>
      <c r="AW144" s="166">
        <v>3375</v>
      </c>
      <c r="AX144" s="166">
        <v>3500</v>
      </c>
      <c r="AY144" s="166">
        <v>3625</v>
      </c>
      <c r="AZ144" s="166">
        <v>3750</v>
      </c>
      <c r="BA144" s="166">
        <v>3875</v>
      </c>
      <c r="BB144" s="166">
        <v>4000</v>
      </c>
      <c r="BC144" s="166">
        <v>4125</v>
      </c>
      <c r="BD144" s="166">
        <v>4250</v>
      </c>
      <c r="BE144" s="166">
        <v>4375</v>
      </c>
      <c r="BF144" s="166">
        <v>4500</v>
      </c>
      <c r="BG144" s="166">
        <v>4625</v>
      </c>
      <c r="BH144" s="166">
        <v>4750</v>
      </c>
      <c r="BI144" s="166">
        <v>4875</v>
      </c>
      <c r="BJ144" s="166">
        <v>5000</v>
      </c>
    </row>
    <row r="145" spans="1:62" hidden="1" outlineLevel="1">
      <c r="A145" s="166">
        <v>1700</v>
      </c>
      <c r="B145" s="245">
        <v>61938</v>
      </c>
      <c r="C145" s="249">
        <v>64177</v>
      </c>
      <c r="D145" s="249">
        <v>69186</v>
      </c>
      <c r="E145" s="249">
        <v>70897</v>
      </c>
      <c r="F145" s="249">
        <v>72742</v>
      </c>
      <c r="G145" s="249">
        <v>74720</v>
      </c>
      <c r="H145" s="249">
        <v>73799</v>
      </c>
      <c r="I145" s="249">
        <v>74851</v>
      </c>
      <c r="J145" s="249">
        <v>79203</v>
      </c>
      <c r="K145" s="249">
        <v>85789</v>
      </c>
      <c r="L145" s="249">
        <v>92114</v>
      </c>
      <c r="M145" s="249">
        <v>98575</v>
      </c>
      <c r="N145" s="249">
        <v>103184</v>
      </c>
      <c r="O145" s="249">
        <v>101338</v>
      </c>
      <c r="P145" s="249">
        <v>105687</v>
      </c>
      <c r="Q145" s="249">
        <v>112276</v>
      </c>
      <c r="R145" s="249">
        <v>114649</v>
      </c>
      <c r="S145" s="249">
        <v>112540</v>
      </c>
      <c r="T145" s="249">
        <v>118339</v>
      </c>
      <c r="U145" s="249">
        <v>124402</v>
      </c>
      <c r="V145" s="249">
        <v>126246</v>
      </c>
      <c r="W145" s="249">
        <v>123740</v>
      </c>
      <c r="X145" s="249">
        <v>129805</v>
      </c>
      <c r="Y145" s="249">
        <v>135336</v>
      </c>
      <c r="AL145" s="166">
        <v>1700</v>
      </c>
      <c r="AM145" s="245">
        <v>68131</v>
      </c>
      <c r="AN145" s="249">
        <v>70595</v>
      </c>
      <c r="AO145" s="249">
        <v>76105</v>
      </c>
      <c r="AP145" s="249">
        <v>77988</v>
      </c>
      <c r="AQ145" s="249">
        <v>80017</v>
      </c>
      <c r="AR145" s="249">
        <v>82191</v>
      </c>
      <c r="AS145" s="249">
        <v>81179</v>
      </c>
      <c r="AT145" s="249">
        <v>82337</v>
      </c>
      <c r="AU145" s="249">
        <v>87123</v>
      </c>
      <c r="AV145" s="249">
        <v>94369</v>
      </c>
      <c r="AW145" s="249">
        <v>101323</v>
      </c>
      <c r="AX145" s="249">
        <v>108432</v>
      </c>
      <c r="AY145" s="249">
        <v>113504</v>
      </c>
      <c r="AZ145" s="249">
        <v>111472</v>
      </c>
      <c r="BA145" s="249">
        <v>116255</v>
      </c>
      <c r="BB145" s="249">
        <v>123502</v>
      </c>
      <c r="BC145" s="249">
        <v>126116</v>
      </c>
      <c r="BD145" s="249">
        <v>123792</v>
      </c>
      <c r="BE145" s="249">
        <v>130173</v>
      </c>
      <c r="BF145" s="249">
        <v>136840</v>
      </c>
      <c r="BG145" s="249">
        <v>138870</v>
      </c>
      <c r="BH145" s="249">
        <v>136115</v>
      </c>
      <c r="BI145" s="249">
        <v>142783</v>
      </c>
      <c r="BJ145" s="249">
        <v>148872</v>
      </c>
    </row>
    <row r="146" spans="1:62" hidden="1" outlineLevel="1">
      <c r="A146" s="166">
        <v>1800</v>
      </c>
      <c r="B146" s="245">
        <v>67109</v>
      </c>
      <c r="C146" s="249">
        <v>69184</v>
      </c>
      <c r="D146" s="249">
        <v>72921</v>
      </c>
      <c r="E146" s="249">
        <v>74584</v>
      </c>
      <c r="F146" s="249">
        <v>78318</v>
      </c>
      <c r="G146" s="249">
        <v>78594</v>
      </c>
      <c r="H146" s="249">
        <v>80669</v>
      </c>
      <c r="I146" s="249">
        <v>80257</v>
      </c>
      <c r="J146" s="249">
        <v>84956</v>
      </c>
      <c r="K146" s="249">
        <v>91741</v>
      </c>
      <c r="L146" s="249">
        <v>98659</v>
      </c>
      <c r="M146" s="249">
        <v>105576</v>
      </c>
      <c r="N146" s="249">
        <v>104898</v>
      </c>
      <c r="O146" s="249">
        <v>103052</v>
      </c>
      <c r="P146" s="249">
        <v>107401</v>
      </c>
      <c r="Q146" s="249">
        <v>114121</v>
      </c>
      <c r="R146" s="249">
        <v>116493</v>
      </c>
      <c r="S146" s="249">
        <v>114387</v>
      </c>
      <c r="T146" s="249">
        <v>120053</v>
      </c>
      <c r="U146" s="249">
        <v>125984</v>
      </c>
      <c r="V146" s="249">
        <v>128089</v>
      </c>
      <c r="W146" s="249">
        <v>125322</v>
      </c>
      <c r="X146" s="249">
        <v>131252</v>
      </c>
      <c r="Y146" s="249">
        <v>137183</v>
      </c>
      <c r="AL146" s="166">
        <v>1800</v>
      </c>
      <c r="AM146" s="245">
        <v>73821</v>
      </c>
      <c r="AN146" s="249">
        <v>76103</v>
      </c>
      <c r="AO146" s="249">
        <v>80212</v>
      </c>
      <c r="AP146" s="249">
        <v>82041</v>
      </c>
      <c r="AQ146" s="249">
        <v>86150</v>
      </c>
      <c r="AR146" s="249">
        <v>86452</v>
      </c>
      <c r="AS146" s="249">
        <v>88736</v>
      </c>
      <c r="AT146" s="249">
        <v>88282</v>
      </c>
      <c r="AU146" s="249">
        <v>93452</v>
      </c>
      <c r="AV146" s="249">
        <v>100914</v>
      </c>
      <c r="AW146" s="249">
        <v>108525</v>
      </c>
      <c r="AX146" s="249">
        <v>116135</v>
      </c>
      <c r="AY146" s="249">
        <v>115388</v>
      </c>
      <c r="AZ146" s="249">
        <v>113357</v>
      </c>
      <c r="BA146" s="249">
        <v>118142</v>
      </c>
      <c r="BB146" s="249">
        <v>125535</v>
      </c>
      <c r="BC146" s="249">
        <v>128144</v>
      </c>
      <c r="BD146" s="249">
        <v>125826</v>
      </c>
      <c r="BE146" s="249">
        <v>132058</v>
      </c>
      <c r="BF146" s="249">
        <v>138583</v>
      </c>
      <c r="BG146" s="249">
        <v>140898</v>
      </c>
      <c r="BH146" s="249">
        <v>137855</v>
      </c>
      <c r="BI146" s="249">
        <v>144377</v>
      </c>
      <c r="BJ146" s="249">
        <v>150903</v>
      </c>
    </row>
    <row r="147" spans="1:62" hidden="1" outlineLevel="1">
      <c r="A147" s="166">
        <v>1900</v>
      </c>
      <c r="B147" s="245">
        <v>70440</v>
      </c>
      <c r="C147" s="249">
        <v>72009</v>
      </c>
      <c r="D147" s="249">
        <v>72223</v>
      </c>
      <c r="E147" s="249">
        <v>75435</v>
      </c>
      <c r="F147" s="249">
        <v>78862</v>
      </c>
      <c r="G147" s="249">
        <v>81074</v>
      </c>
      <c r="H147" s="249">
        <v>86069</v>
      </c>
      <c r="I147" s="249">
        <v>88425</v>
      </c>
      <c r="J147" s="249">
        <v>91706</v>
      </c>
      <c r="K147" s="249">
        <v>95918</v>
      </c>
      <c r="L147" s="249">
        <v>102344</v>
      </c>
      <c r="M147" s="249">
        <v>108621</v>
      </c>
      <c r="N147" s="249">
        <v>105753</v>
      </c>
      <c r="O147" s="249">
        <v>105358</v>
      </c>
      <c r="P147" s="249">
        <v>109838</v>
      </c>
      <c r="Q147" s="249">
        <v>114913</v>
      </c>
      <c r="R147" s="249">
        <v>117878</v>
      </c>
      <c r="S147" s="249">
        <v>116364</v>
      </c>
      <c r="T147" s="249">
        <v>122687</v>
      </c>
      <c r="U147" s="249">
        <v>126839</v>
      </c>
      <c r="V147" s="249">
        <v>129604</v>
      </c>
      <c r="W147" s="249">
        <v>128024</v>
      </c>
      <c r="X147" s="249">
        <v>134284</v>
      </c>
      <c r="Y147" s="249">
        <v>137909</v>
      </c>
      <c r="AL147" s="166">
        <v>1900</v>
      </c>
      <c r="AM147" s="245">
        <v>77482</v>
      </c>
      <c r="AN147" s="249">
        <v>79211</v>
      </c>
      <c r="AO147" s="249">
        <v>79444</v>
      </c>
      <c r="AP147" s="249">
        <v>82979</v>
      </c>
      <c r="AQ147" s="249">
        <v>86749</v>
      </c>
      <c r="AR147" s="249">
        <v>89181</v>
      </c>
      <c r="AS147" s="249">
        <v>94678</v>
      </c>
      <c r="AT147" s="249">
        <v>97267</v>
      </c>
      <c r="AU147" s="249">
        <v>100876</v>
      </c>
      <c r="AV147" s="249">
        <v>105510</v>
      </c>
      <c r="AW147" s="249">
        <v>112578</v>
      </c>
      <c r="AX147" s="249">
        <v>119484</v>
      </c>
      <c r="AY147" s="249">
        <v>116329</v>
      </c>
      <c r="AZ147" s="249">
        <v>115894</v>
      </c>
      <c r="BA147" s="249">
        <v>120822</v>
      </c>
      <c r="BB147" s="249">
        <v>126404</v>
      </c>
      <c r="BC147" s="249">
        <v>129665</v>
      </c>
      <c r="BD147" s="249">
        <v>127999</v>
      </c>
      <c r="BE147" s="249">
        <v>134954</v>
      </c>
      <c r="BF147" s="249">
        <v>139522</v>
      </c>
      <c r="BG147" s="249">
        <v>142567</v>
      </c>
      <c r="BH147" s="249">
        <v>140825</v>
      </c>
      <c r="BI147" s="249">
        <v>147712</v>
      </c>
      <c r="BJ147" s="249">
        <v>151700</v>
      </c>
    </row>
    <row r="148" spans="1:62" hidden="1" outlineLevel="1">
      <c r="A148" s="166">
        <v>2000</v>
      </c>
      <c r="B148" s="245">
        <v>68241</v>
      </c>
      <c r="C148" s="249">
        <v>69190</v>
      </c>
      <c r="D148" s="249">
        <v>65930</v>
      </c>
      <c r="E148" s="249">
        <v>70416</v>
      </c>
      <c r="F148" s="249">
        <v>73273</v>
      </c>
      <c r="G148" s="249">
        <v>77212</v>
      </c>
      <c r="H148" s="249">
        <v>84689</v>
      </c>
      <c r="I148" s="249">
        <v>89583</v>
      </c>
      <c r="J148" s="249">
        <v>91215</v>
      </c>
      <c r="K148" s="249">
        <v>92576</v>
      </c>
      <c r="L148" s="249">
        <v>98014</v>
      </c>
      <c r="M148" s="249">
        <v>103178</v>
      </c>
      <c r="N148" s="249">
        <v>106608</v>
      </c>
      <c r="O148" s="249">
        <v>107662</v>
      </c>
      <c r="P148" s="249">
        <v>112276</v>
      </c>
      <c r="Q148" s="249">
        <v>115704</v>
      </c>
      <c r="R148" s="249">
        <v>119261</v>
      </c>
      <c r="S148" s="249">
        <v>118339</v>
      </c>
      <c r="T148" s="249">
        <v>125322</v>
      </c>
      <c r="U148" s="249">
        <v>127693</v>
      </c>
      <c r="V148" s="249">
        <v>131121</v>
      </c>
      <c r="W148" s="249">
        <v>130725</v>
      </c>
      <c r="X148" s="249">
        <v>137315</v>
      </c>
      <c r="Y148" s="249">
        <v>138635</v>
      </c>
      <c r="AL148" s="166">
        <v>2000</v>
      </c>
      <c r="AM148" s="245">
        <v>75065</v>
      </c>
      <c r="AN148" s="249">
        <v>76110</v>
      </c>
      <c r="AO148" s="249">
        <v>72522</v>
      </c>
      <c r="AP148" s="249">
        <v>77455</v>
      </c>
      <c r="AQ148" s="249">
        <v>80599</v>
      </c>
      <c r="AR148" s="249">
        <v>84935</v>
      </c>
      <c r="AS148" s="249">
        <v>93159</v>
      </c>
      <c r="AT148" s="249">
        <v>98542</v>
      </c>
      <c r="AU148" s="249">
        <v>100336</v>
      </c>
      <c r="AV148" s="249">
        <v>101833</v>
      </c>
      <c r="AW148" s="249">
        <v>107815</v>
      </c>
      <c r="AX148" s="249">
        <v>113496</v>
      </c>
      <c r="AY148" s="249">
        <v>117268</v>
      </c>
      <c r="AZ148" s="249">
        <v>118430</v>
      </c>
      <c r="BA148" s="249">
        <v>123502</v>
      </c>
      <c r="BB148" s="249">
        <v>127273</v>
      </c>
      <c r="BC148" s="249">
        <v>131187</v>
      </c>
      <c r="BD148" s="249">
        <v>130173</v>
      </c>
      <c r="BE148" s="249">
        <v>137855</v>
      </c>
      <c r="BF148" s="249">
        <v>140463</v>
      </c>
      <c r="BG148" s="249">
        <v>144235</v>
      </c>
      <c r="BH148" s="249">
        <v>143797</v>
      </c>
      <c r="BI148" s="249">
        <v>151049</v>
      </c>
      <c r="BJ148" s="249">
        <v>152497</v>
      </c>
    </row>
    <row r="149" spans="1:62" hidden="1" outlineLevel="1">
      <c r="A149" s="166">
        <v>2100</v>
      </c>
      <c r="B149" s="245">
        <v>68377</v>
      </c>
      <c r="C149" s="246">
        <v>69652</v>
      </c>
      <c r="D149" s="246">
        <v>66287</v>
      </c>
      <c r="E149" s="246">
        <v>70557</v>
      </c>
      <c r="F149" s="246">
        <v>73536</v>
      </c>
      <c r="G149" s="246">
        <v>77549</v>
      </c>
      <c r="H149" s="246">
        <v>83506</v>
      </c>
      <c r="I149" s="246">
        <v>88037</v>
      </c>
      <c r="J149" s="246">
        <v>91144</v>
      </c>
      <c r="K149" s="246">
        <v>92568</v>
      </c>
      <c r="L149" s="246">
        <v>95158</v>
      </c>
      <c r="M149" s="246">
        <v>100078</v>
      </c>
      <c r="N149" s="247">
        <v>105675</v>
      </c>
      <c r="O149" s="247">
        <v>107055</v>
      </c>
      <c r="P149" s="247">
        <v>109944</v>
      </c>
      <c r="Q149" s="247">
        <v>113333</v>
      </c>
      <c r="R149" s="247">
        <v>118101</v>
      </c>
      <c r="S149" s="247">
        <v>118224</v>
      </c>
      <c r="T149" s="247">
        <v>121868</v>
      </c>
      <c r="U149" s="247">
        <v>124878</v>
      </c>
      <c r="V149" s="247">
        <v>130400</v>
      </c>
      <c r="W149" s="247">
        <v>131404</v>
      </c>
      <c r="X149" s="247">
        <v>135168</v>
      </c>
      <c r="Y149" s="247">
        <v>136800</v>
      </c>
      <c r="AL149" s="166">
        <v>2100</v>
      </c>
      <c r="AM149" s="245">
        <v>75215</v>
      </c>
      <c r="AN149" s="246">
        <v>76643</v>
      </c>
      <c r="AO149" s="246">
        <v>72890</v>
      </c>
      <c r="AP149" s="246">
        <v>77677</v>
      </c>
      <c r="AQ149" s="246">
        <v>80916</v>
      </c>
      <c r="AR149" s="246">
        <v>85317</v>
      </c>
      <c r="AS149" s="246">
        <v>91923</v>
      </c>
      <c r="AT149" s="246">
        <v>96841</v>
      </c>
      <c r="AU149" s="246">
        <v>100205</v>
      </c>
      <c r="AV149" s="246">
        <v>101888</v>
      </c>
      <c r="AW149" s="246">
        <v>104737</v>
      </c>
      <c r="AX149" s="246">
        <v>110045</v>
      </c>
      <c r="AY149" s="246">
        <v>116219</v>
      </c>
      <c r="AZ149" s="246">
        <v>117724</v>
      </c>
      <c r="BA149" s="246">
        <v>120987</v>
      </c>
      <c r="BB149" s="246">
        <v>124627</v>
      </c>
      <c r="BC149" s="246">
        <v>129899</v>
      </c>
      <c r="BD149" s="246">
        <v>130024</v>
      </c>
      <c r="BE149" s="246">
        <v>134039</v>
      </c>
      <c r="BF149" s="246">
        <v>137428</v>
      </c>
      <c r="BG149" s="246">
        <v>143453</v>
      </c>
      <c r="BH149" s="246">
        <v>144581</v>
      </c>
      <c r="BI149" s="246">
        <v>148723</v>
      </c>
      <c r="BJ149" s="246">
        <v>150481</v>
      </c>
    </row>
    <row r="150" spans="1:62" hidden="1" outlineLevel="1">
      <c r="A150" s="166">
        <v>2125</v>
      </c>
      <c r="B150" s="245">
        <v>68513</v>
      </c>
      <c r="C150" s="246">
        <v>70041</v>
      </c>
      <c r="D150" s="246">
        <v>66805</v>
      </c>
      <c r="E150" s="246">
        <v>70690</v>
      </c>
      <c r="F150" s="246">
        <v>73665</v>
      </c>
      <c r="G150" s="246">
        <v>77811</v>
      </c>
      <c r="H150" s="246">
        <v>82210</v>
      </c>
      <c r="I150" s="246">
        <v>86483</v>
      </c>
      <c r="J150" s="246">
        <v>90884</v>
      </c>
      <c r="K150" s="246">
        <v>92568</v>
      </c>
      <c r="L150" s="246">
        <v>92311</v>
      </c>
      <c r="M150" s="246">
        <v>96967</v>
      </c>
      <c r="N150" s="247">
        <v>104796</v>
      </c>
      <c r="O150" s="247">
        <v>106428</v>
      </c>
      <c r="P150" s="247">
        <v>107558</v>
      </c>
      <c r="Q150" s="247">
        <v>110947</v>
      </c>
      <c r="R150" s="247">
        <v>116844</v>
      </c>
      <c r="S150" s="247">
        <v>118224</v>
      </c>
      <c r="T150" s="247">
        <v>118352</v>
      </c>
      <c r="U150" s="247">
        <v>122116</v>
      </c>
      <c r="V150" s="247">
        <v>129648</v>
      </c>
      <c r="W150" s="247">
        <v>132032</v>
      </c>
      <c r="X150" s="247">
        <v>132909</v>
      </c>
      <c r="Y150" s="247">
        <v>135046</v>
      </c>
      <c r="AL150" s="166">
        <v>2125</v>
      </c>
      <c r="AM150" s="245">
        <v>75365</v>
      </c>
      <c r="AN150" s="246">
        <v>77031</v>
      </c>
      <c r="AO150" s="246">
        <v>73536</v>
      </c>
      <c r="AP150" s="246">
        <v>77811</v>
      </c>
      <c r="AQ150" s="246">
        <v>81046</v>
      </c>
      <c r="AR150" s="246">
        <v>85576</v>
      </c>
      <c r="AS150" s="246">
        <v>90496</v>
      </c>
      <c r="AT150" s="246">
        <v>95158</v>
      </c>
      <c r="AU150" s="246">
        <v>99947</v>
      </c>
      <c r="AV150" s="246">
        <v>101888</v>
      </c>
      <c r="AW150" s="246">
        <v>101499</v>
      </c>
      <c r="AX150" s="246">
        <v>106680</v>
      </c>
      <c r="AY150" s="246">
        <v>115340</v>
      </c>
      <c r="AZ150" s="246">
        <v>117096</v>
      </c>
      <c r="BA150" s="246">
        <v>118352</v>
      </c>
      <c r="BB150" s="246">
        <v>121990</v>
      </c>
      <c r="BC150" s="246">
        <v>128516</v>
      </c>
      <c r="BD150" s="246">
        <v>130024</v>
      </c>
      <c r="BE150" s="246">
        <v>130147</v>
      </c>
      <c r="BF150" s="246">
        <v>134289</v>
      </c>
      <c r="BG150" s="246">
        <v>142574</v>
      </c>
      <c r="BH150" s="246">
        <v>145207</v>
      </c>
      <c r="BI150" s="246">
        <v>146214</v>
      </c>
      <c r="BJ150" s="246">
        <v>148596</v>
      </c>
    </row>
    <row r="151" spans="1:62" hidden="1" outlineLevel="1">
      <c r="A151" s="166">
        <v>2250</v>
      </c>
      <c r="B151" s="245">
        <v>69190</v>
      </c>
      <c r="C151" s="246">
        <v>70557</v>
      </c>
      <c r="D151" s="246">
        <v>68098</v>
      </c>
      <c r="E151" s="246">
        <v>70690</v>
      </c>
      <c r="F151" s="246">
        <v>73405</v>
      </c>
      <c r="G151" s="246">
        <v>78198</v>
      </c>
      <c r="H151" s="246">
        <v>81173</v>
      </c>
      <c r="I151" s="246">
        <v>85705</v>
      </c>
      <c r="J151" s="246">
        <v>89978</v>
      </c>
      <c r="K151" s="246">
        <v>94641</v>
      </c>
      <c r="L151" s="246">
        <v>92311</v>
      </c>
      <c r="M151" s="246">
        <v>103442</v>
      </c>
      <c r="N151" s="247">
        <v>103794</v>
      </c>
      <c r="O151" s="247">
        <v>106552</v>
      </c>
      <c r="P151" s="247">
        <v>104420</v>
      </c>
      <c r="Q151" s="247">
        <v>108687</v>
      </c>
      <c r="R151" s="247">
        <v>111574</v>
      </c>
      <c r="S151" s="247">
        <v>116721</v>
      </c>
      <c r="T151" s="247">
        <v>115088</v>
      </c>
      <c r="U151" s="247">
        <v>119480</v>
      </c>
      <c r="V151" s="247">
        <v>126008</v>
      </c>
      <c r="W151" s="247">
        <v>131151</v>
      </c>
      <c r="X151" s="247">
        <v>128769</v>
      </c>
      <c r="Y151" s="247">
        <v>132281</v>
      </c>
      <c r="AL151" s="166">
        <v>2250</v>
      </c>
      <c r="AM151" s="245">
        <v>76110</v>
      </c>
      <c r="AN151" s="246">
        <v>77677</v>
      </c>
      <c r="AO151" s="246">
        <v>74958</v>
      </c>
      <c r="AP151" s="246">
        <v>77811</v>
      </c>
      <c r="AQ151" s="246">
        <v>80784</v>
      </c>
      <c r="AR151" s="246">
        <v>85963</v>
      </c>
      <c r="AS151" s="246">
        <v>89330</v>
      </c>
      <c r="AT151" s="246">
        <v>94250</v>
      </c>
      <c r="AU151" s="246">
        <v>99041</v>
      </c>
      <c r="AV151" s="246">
        <v>104089</v>
      </c>
      <c r="AW151" s="246">
        <v>101499</v>
      </c>
      <c r="AX151" s="246">
        <v>113799</v>
      </c>
      <c r="AY151" s="246">
        <v>114210</v>
      </c>
      <c r="AZ151" s="246">
        <v>117220</v>
      </c>
      <c r="BA151" s="246">
        <v>114837</v>
      </c>
      <c r="BB151" s="246">
        <v>119607</v>
      </c>
      <c r="BC151" s="246">
        <v>122743</v>
      </c>
      <c r="BD151" s="246">
        <v>128393</v>
      </c>
      <c r="BE151" s="246">
        <v>126634</v>
      </c>
      <c r="BF151" s="246">
        <v>131404</v>
      </c>
      <c r="BG151" s="246">
        <v>138559</v>
      </c>
      <c r="BH151" s="246">
        <v>144329</v>
      </c>
      <c r="BI151" s="246">
        <v>141696</v>
      </c>
      <c r="BJ151" s="246">
        <v>145459</v>
      </c>
    </row>
    <row r="152" spans="1:62" hidden="1" outlineLevel="1">
      <c r="A152" s="166">
        <v>2375</v>
      </c>
      <c r="B152" s="245">
        <v>75447</v>
      </c>
      <c r="C152" s="246">
        <v>76386</v>
      </c>
      <c r="D152" s="246">
        <v>73405</v>
      </c>
      <c r="E152" s="246">
        <v>72759</v>
      </c>
      <c r="F152" s="246">
        <v>76254</v>
      </c>
      <c r="G152" s="246">
        <v>77677</v>
      </c>
      <c r="H152" s="246">
        <v>85187</v>
      </c>
      <c r="I152" s="246">
        <v>89462</v>
      </c>
      <c r="J152" s="246">
        <v>94509</v>
      </c>
      <c r="K152" s="246">
        <v>101499</v>
      </c>
      <c r="L152" s="246">
        <v>97098</v>
      </c>
      <c r="M152" s="247">
        <v>101531</v>
      </c>
      <c r="N152" s="247">
        <v>107306</v>
      </c>
      <c r="O152" s="247">
        <v>112704</v>
      </c>
      <c r="P152" s="247">
        <v>106552</v>
      </c>
      <c r="Q152" s="247">
        <v>111073</v>
      </c>
      <c r="R152" s="247">
        <v>116219</v>
      </c>
      <c r="S152" s="247">
        <v>121990</v>
      </c>
      <c r="T152" s="247">
        <v>116844</v>
      </c>
      <c r="U152" s="247">
        <v>120736</v>
      </c>
      <c r="V152" s="247">
        <v>128016</v>
      </c>
      <c r="W152" s="247">
        <v>135419</v>
      </c>
      <c r="X152" s="247">
        <v>124500</v>
      </c>
      <c r="Y152" s="247">
        <v>129397</v>
      </c>
      <c r="AL152" s="166">
        <v>2375</v>
      </c>
      <c r="AM152" s="245">
        <v>82992</v>
      </c>
      <c r="AN152" s="246">
        <v>84021</v>
      </c>
      <c r="AO152" s="246">
        <v>80784</v>
      </c>
      <c r="AP152" s="246">
        <v>80010</v>
      </c>
      <c r="AQ152" s="246">
        <v>83894</v>
      </c>
      <c r="AR152" s="246">
        <v>85447</v>
      </c>
      <c r="AS152" s="246">
        <v>93734</v>
      </c>
      <c r="AT152" s="246">
        <v>98392</v>
      </c>
      <c r="AU152" s="246">
        <v>103963</v>
      </c>
      <c r="AV152" s="246">
        <v>111601</v>
      </c>
      <c r="AW152" s="246">
        <v>106808</v>
      </c>
      <c r="AX152" s="246">
        <v>111700</v>
      </c>
      <c r="AY152" s="246">
        <v>118101</v>
      </c>
      <c r="AZ152" s="246">
        <v>124000</v>
      </c>
      <c r="BA152" s="246">
        <v>117220</v>
      </c>
      <c r="BB152" s="246">
        <v>122241</v>
      </c>
      <c r="BC152" s="246">
        <v>127889</v>
      </c>
      <c r="BD152" s="246">
        <v>134165</v>
      </c>
      <c r="BE152" s="246">
        <v>128516</v>
      </c>
      <c r="BF152" s="246">
        <v>132785</v>
      </c>
      <c r="BG152" s="246">
        <v>140816</v>
      </c>
      <c r="BH152" s="246">
        <v>148973</v>
      </c>
      <c r="BI152" s="246">
        <v>136928</v>
      </c>
      <c r="BJ152" s="246">
        <v>142323</v>
      </c>
    </row>
    <row r="153" spans="1:62" hidden="1" outlineLevel="1">
      <c r="A153" s="166">
        <v>2500</v>
      </c>
      <c r="B153" s="245">
        <v>80746</v>
      </c>
      <c r="C153" s="246">
        <v>81822</v>
      </c>
      <c r="D153" s="246">
        <v>87259</v>
      </c>
      <c r="E153" s="246">
        <v>76515</v>
      </c>
      <c r="F153" s="246">
        <v>81173</v>
      </c>
      <c r="G153" s="246">
        <v>87259</v>
      </c>
      <c r="H153" s="246">
        <v>86483</v>
      </c>
      <c r="I153" s="246">
        <v>91144</v>
      </c>
      <c r="J153" s="246">
        <v>97617</v>
      </c>
      <c r="K153" s="246">
        <v>111210</v>
      </c>
      <c r="L153" s="247">
        <v>121489</v>
      </c>
      <c r="M153" s="247">
        <v>127136</v>
      </c>
      <c r="N153" s="247">
        <v>126511</v>
      </c>
      <c r="O153" s="247">
        <v>129269</v>
      </c>
      <c r="P153" s="247">
        <v>132408</v>
      </c>
      <c r="Q153" s="247">
        <v>134165</v>
      </c>
      <c r="R153" s="247">
        <v>137302</v>
      </c>
      <c r="S153" s="247">
        <v>140567</v>
      </c>
      <c r="T153" s="247">
        <v>143326</v>
      </c>
      <c r="U153" s="247">
        <v>151611</v>
      </c>
      <c r="V153" s="247">
        <v>156128</v>
      </c>
      <c r="W153" s="247">
        <v>155627</v>
      </c>
      <c r="X153" s="247">
        <v>163157</v>
      </c>
      <c r="Y153" s="247">
        <v>166293</v>
      </c>
      <c r="AL153" s="166">
        <v>2500</v>
      </c>
      <c r="AM153" s="245">
        <v>88822</v>
      </c>
      <c r="AN153" s="246">
        <v>89978</v>
      </c>
      <c r="AO153" s="246">
        <v>95934</v>
      </c>
      <c r="AP153" s="246">
        <v>84153</v>
      </c>
      <c r="AQ153" s="246">
        <v>89330</v>
      </c>
      <c r="AR153" s="246">
        <v>95934</v>
      </c>
      <c r="AS153" s="246">
        <v>95158</v>
      </c>
      <c r="AT153" s="246">
        <v>100205</v>
      </c>
      <c r="AU153" s="246">
        <v>107326</v>
      </c>
      <c r="AV153" s="246">
        <v>122345</v>
      </c>
      <c r="AW153" s="246">
        <v>133661</v>
      </c>
      <c r="AX153" s="246">
        <v>139812</v>
      </c>
      <c r="AY153" s="246">
        <v>139184</v>
      </c>
      <c r="AZ153" s="246">
        <v>142196</v>
      </c>
      <c r="BA153" s="246">
        <v>145712</v>
      </c>
      <c r="BB153" s="246">
        <v>147592</v>
      </c>
      <c r="BC153" s="246">
        <v>150983</v>
      </c>
      <c r="BD153" s="246">
        <v>154623</v>
      </c>
      <c r="BE153" s="246">
        <v>157634</v>
      </c>
      <c r="BF153" s="246">
        <v>166795</v>
      </c>
      <c r="BG153" s="246">
        <v>171690</v>
      </c>
      <c r="BH153" s="246">
        <v>171189</v>
      </c>
      <c r="BI153" s="246">
        <v>179472</v>
      </c>
      <c r="BJ153" s="246">
        <v>182984</v>
      </c>
    </row>
    <row r="154" spans="1:62" hidden="1" outlineLevel="1">
      <c r="A154" s="166">
        <v>2550</v>
      </c>
      <c r="B154" s="245">
        <v>81154</v>
      </c>
      <c r="C154" s="246">
        <v>82341</v>
      </c>
      <c r="D154" s="246">
        <v>88684</v>
      </c>
      <c r="E154" s="246">
        <v>76901</v>
      </c>
      <c r="F154" s="246">
        <v>81306</v>
      </c>
      <c r="G154" s="246">
        <v>87778</v>
      </c>
      <c r="H154" s="246">
        <v>87259</v>
      </c>
      <c r="I154" s="246">
        <v>91923</v>
      </c>
      <c r="J154" s="246">
        <v>100078</v>
      </c>
      <c r="K154" s="247">
        <v>107934</v>
      </c>
      <c r="L154" s="247">
        <v>122241</v>
      </c>
      <c r="M154" s="247">
        <v>127388</v>
      </c>
      <c r="N154" s="247">
        <v>128516</v>
      </c>
      <c r="O154" s="247">
        <v>130147</v>
      </c>
      <c r="P154" s="247">
        <v>135168</v>
      </c>
      <c r="Q154" s="247">
        <v>136297</v>
      </c>
      <c r="R154" s="247">
        <v>138559</v>
      </c>
      <c r="S154" s="247">
        <v>141571</v>
      </c>
      <c r="T154" s="247">
        <v>144959</v>
      </c>
      <c r="U154" s="247">
        <v>152616</v>
      </c>
      <c r="V154" s="247">
        <v>157133</v>
      </c>
      <c r="W154" s="247">
        <v>157758</v>
      </c>
      <c r="X154" s="247">
        <v>165290</v>
      </c>
      <c r="Y154" s="247">
        <v>170435</v>
      </c>
      <c r="AL154" s="166">
        <v>2550</v>
      </c>
      <c r="AM154" s="245">
        <v>89269</v>
      </c>
      <c r="AN154" s="246">
        <v>90624</v>
      </c>
      <c r="AO154" s="246">
        <v>97617</v>
      </c>
      <c r="AP154" s="246">
        <v>84541</v>
      </c>
      <c r="AQ154" s="246">
        <v>89462</v>
      </c>
      <c r="AR154" s="246">
        <v>96580</v>
      </c>
      <c r="AS154" s="246">
        <v>95934</v>
      </c>
      <c r="AT154" s="246">
        <v>101113</v>
      </c>
      <c r="AU154" s="246">
        <v>110045</v>
      </c>
      <c r="AV154" s="246">
        <v>118729</v>
      </c>
      <c r="AW154" s="246">
        <v>134416</v>
      </c>
      <c r="AX154" s="246">
        <v>140189</v>
      </c>
      <c r="AY154" s="246">
        <v>141320</v>
      </c>
      <c r="AZ154" s="246">
        <v>143201</v>
      </c>
      <c r="BA154" s="246">
        <v>148723</v>
      </c>
      <c r="BB154" s="246">
        <v>149978</v>
      </c>
      <c r="BC154" s="246">
        <v>152361</v>
      </c>
      <c r="BD154" s="246">
        <v>155752</v>
      </c>
      <c r="BE154" s="246">
        <v>159516</v>
      </c>
      <c r="BF154" s="246">
        <v>167926</v>
      </c>
      <c r="BG154" s="246">
        <v>172820</v>
      </c>
      <c r="BH154" s="246">
        <v>173573</v>
      </c>
      <c r="BI154" s="246">
        <v>181858</v>
      </c>
      <c r="BJ154" s="246">
        <v>187504</v>
      </c>
    </row>
    <row r="155" spans="1:62" hidden="1" outlineLevel="1">
      <c r="A155" s="166">
        <v>2625</v>
      </c>
      <c r="B155" s="245">
        <v>81561</v>
      </c>
      <c r="C155" s="246">
        <v>82988</v>
      </c>
      <c r="D155" s="246">
        <v>90107</v>
      </c>
      <c r="E155" s="246">
        <v>77288</v>
      </c>
      <c r="F155" s="246">
        <v>81433</v>
      </c>
      <c r="G155" s="246">
        <v>88427</v>
      </c>
      <c r="H155" s="246">
        <v>88037</v>
      </c>
      <c r="I155" s="246">
        <v>92826</v>
      </c>
      <c r="J155" s="247">
        <v>99525</v>
      </c>
      <c r="K155" s="247">
        <v>108185</v>
      </c>
      <c r="L155" s="247">
        <v>123122</v>
      </c>
      <c r="M155" s="247">
        <v>127640</v>
      </c>
      <c r="N155" s="247">
        <v>130525</v>
      </c>
      <c r="O155" s="247">
        <v>131027</v>
      </c>
      <c r="P155" s="247">
        <v>137805</v>
      </c>
      <c r="Q155" s="247">
        <v>138559</v>
      </c>
      <c r="R155" s="247">
        <v>139688</v>
      </c>
      <c r="S155" s="247">
        <v>142574</v>
      </c>
      <c r="T155" s="247">
        <v>146589</v>
      </c>
      <c r="U155" s="247">
        <v>153745</v>
      </c>
      <c r="V155" s="247">
        <v>158136</v>
      </c>
      <c r="W155" s="247">
        <v>160020</v>
      </c>
      <c r="X155" s="247">
        <v>167549</v>
      </c>
      <c r="Y155" s="247">
        <v>174450</v>
      </c>
      <c r="AL155" s="166">
        <v>2625</v>
      </c>
      <c r="AM155" s="245">
        <v>89719</v>
      </c>
      <c r="AN155" s="246">
        <v>91272</v>
      </c>
      <c r="AO155" s="246">
        <v>99171</v>
      </c>
      <c r="AP155" s="246">
        <v>85059</v>
      </c>
      <c r="AQ155" s="246">
        <v>89589</v>
      </c>
      <c r="AR155" s="246">
        <v>97231</v>
      </c>
      <c r="AS155" s="246">
        <v>96841</v>
      </c>
      <c r="AT155" s="246">
        <v>102148</v>
      </c>
      <c r="AU155" s="246">
        <v>109439</v>
      </c>
      <c r="AV155" s="246">
        <v>118978</v>
      </c>
      <c r="AW155" s="246">
        <v>135419</v>
      </c>
      <c r="AX155" s="246">
        <v>140440</v>
      </c>
      <c r="AY155" s="246">
        <v>143576</v>
      </c>
      <c r="AZ155" s="246">
        <v>144081</v>
      </c>
      <c r="BA155" s="246">
        <v>151611</v>
      </c>
      <c r="BB155" s="246">
        <v>152361</v>
      </c>
      <c r="BC155" s="246">
        <v>153618</v>
      </c>
      <c r="BD155" s="246">
        <v>156881</v>
      </c>
      <c r="BE155" s="246">
        <v>161273</v>
      </c>
      <c r="BF155" s="246">
        <v>169180</v>
      </c>
      <c r="BG155" s="246">
        <v>173948</v>
      </c>
      <c r="BH155" s="246">
        <v>176084</v>
      </c>
      <c r="BI155" s="246">
        <v>184365</v>
      </c>
      <c r="BJ155" s="246">
        <v>191897</v>
      </c>
    </row>
    <row r="156" spans="1:62" hidden="1" outlineLevel="1">
      <c r="A156" s="166">
        <v>2700</v>
      </c>
      <c r="B156" s="245">
        <v>82108</v>
      </c>
      <c r="C156" s="246">
        <v>82728</v>
      </c>
      <c r="D156" s="246">
        <v>89850</v>
      </c>
      <c r="E156" s="246">
        <v>78714</v>
      </c>
      <c r="F156" s="246">
        <v>82988</v>
      </c>
      <c r="G156" s="246">
        <v>89462</v>
      </c>
      <c r="H156" s="246">
        <v>92311</v>
      </c>
      <c r="I156" s="246">
        <v>96709</v>
      </c>
      <c r="J156" s="247">
        <v>100028</v>
      </c>
      <c r="K156" s="247">
        <v>108185</v>
      </c>
      <c r="L156" s="247">
        <v>124251</v>
      </c>
      <c r="M156" s="247">
        <v>130777</v>
      </c>
      <c r="N156" s="247">
        <v>129648</v>
      </c>
      <c r="O156" s="247">
        <v>130902</v>
      </c>
      <c r="P156" s="247">
        <v>140567</v>
      </c>
      <c r="Q156" s="247">
        <v>142950</v>
      </c>
      <c r="R156" s="247">
        <v>144329</v>
      </c>
      <c r="S156" s="247">
        <v>145963</v>
      </c>
      <c r="T156" s="247">
        <v>151360</v>
      </c>
      <c r="U156" s="247">
        <v>158010</v>
      </c>
      <c r="V156" s="247">
        <v>158763</v>
      </c>
      <c r="W156" s="247">
        <v>160773</v>
      </c>
      <c r="X156" s="247">
        <v>170560</v>
      </c>
      <c r="Y156" s="247">
        <v>175958</v>
      </c>
      <c r="AL156" s="166">
        <v>2700</v>
      </c>
      <c r="AM156" s="245">
        <v>90319</v>
      </c>
      <c r="AN156" s="246">
        <v>91015</v>
      </c>
      <c r="AO156" s="246">
        <v>98781</v>
      </c>
      <c r="AP156" s="246">
        <v>86612</v>
      </c>
      <c r="AQ156" s="246">
        <v>91272</v>
      </c>
      <c r="AR156" s="246">
        <v>98392</v>
      </c>
      <c r="AS156" s="246">
        <v>101499</v>
      </c>
      <c r="AT156" s="246">
        <v>106421</v>
      </c>
      <c r="AU156" s="246">
        <v>110068</v>
      </c>
      <c r="AV156" s="246">
        <v>118978</v>
      </c>
      <c r="AW156" s="246">
        <v>136672</v>
      </c>
      <c r="AX156" s="246">
        <v>143829</v>
      </c>
      <c r="AY156" s="246">
        <v>142574</v>
      </c>
      <c r="AZ156" s="246">
        <v>143954</v>
      </c>
      <c r="BA156" s="246">
        <v>154623</v>
      </c>
      <c r="BB156" s="246">
        <v>157258</v>
      </c>
      <c r="BC156" s="246">
        <v>158763</v>
      </c>
      <c r="BD156" s="246">
        <v>160520</v>
      </c>
      <c r="BE156" s="246">
        <v>166545</v>
      </c>
      <c r="BF156" s="246">
        <v>173823</v>
      </c>
      <c r="BG156" s="246">
        <v>174704</v>
      </c>
      <c r="BH156" s="246">
        <v>176837</v>
      </c>
      <c r="BI156" s="246">
        <v>187629</v>
      </c>
      <c r="BJ156" s="246">
        <v>193529</v>
      </c>
    </row>
    <row r="157" spans="1:62" hidden="1" outlineLevel="1">
      <c r="A157" s="166">
        <v>2850</v>
      </c>
      <c r="B157" s="245">
        <v>93659</v>
      </c>
      <c r="C157" s="246">
        <v>95803</v>
      </c>
      <c r="D157" s="246">
        <v>98655</v>
      </c>
      <c r="E157" s="246">
        <v>89589</v>
      </c>
      <c r="F157" s="246">
        <v>93862</v>
      </c>
      <c r="G157" s="246">
        <v>106808</v>
      </c>
      <c r="H157" s="248">
        <v>97768</v>
      </c>
      <c r="I157" s="247">
        <v>120108</v>
      </c>
      <c r="J157" s="247">
        <v>121990</v>
      </c>
      <c r="K157" s="247">
        <v>123122</v>
      </c>
      <c r="L157" s="247">
        <v>130652</v>
      </c>
      <c r="M157" s="247">
        <v>137302</v>
      </c>
      <c r="N157" s="247">
        <v>138934</v>
      </c>
      <c r="O157" s="247">
        <v>142196</v>
      </c>
      <c r="P157" s="247">
        <v>145835</v>
      </c>
      <c r="Q157" s="247">
        <v>159014</v>
      </c>
      <c r="R157" s="247">
        <v>158010</v>
      </c>
      <c r="S157" s="247">
        <v>158010</v>
      </c>
      <c r="T157" s="247">
        <v>162905</v>
      </c>
      <c r="U157" s="247">
        <v>169055</v>
      </c>
      <c r="V157" s="247">
        <v>171440</v>
      </c>
      <c r="W157" s="247">
        <v>175458</v>
      </c>
      <c r="X157" s="247">
        <v>178343</v>
      </c>
      <c r="Y157" s="247">
        <v>185873</v>
      </c>
      <c r="AL157" s="166">
        <v>2850</v>
      </c>
      <c r="AM157" s="245">
        <v>103025</v>
      </c>
      <c r="AN157" s="246">
        <v>105384</v>
      </c>
      <c r="AO157" s="246">
        <v>108492</v>
      </c>
      <c r="AP157" s="246">
        <v>98524</v>
      </c>
      <c r="AQ157" s="246">
        <v>103313</v>
      </c>
      <c r="AR157" s="246">
        <v>117554</v>
      </c>
      <c r="AS157" s="246">
        <v>107558</v>
      </c>
      <c r="AT157" s="246">
        <v>132158</v>
      </c>
      <c r="AU157" s="246">
        <v>134165</v>
      </c>
      <c r="AV157" s="246">
        <v>135419</v>
      </c>
      <c r="AW157" s="246">
        <v>143705</v>
      </c>
      <c r="AX157" s="246">
        <v>150983</v>
      </c>
      <c r="AY157" s="246">
        <v>152865</v>
      </c>
      <c r="AZ157" s="246">
        <v>156379</v>
      </c>
      <c r="BA157" s="246">
        <v>160399</v>
      </c>
      <c r="BB157" s="246">
        <v>174952</v>
      </c>
      <c r="BC157" s="246">
        <v>173823</v>
      </c>
      <c r="BD157" s="246">
        <v>173823</v>
      </c>
      <c r="BE157" s="246">
        <v>179220</v>
      </c>
      <c r="BF157" s="246">
        <v>185997</v>
      </c>
      <c r="BG157" s="246">
        <v>188635</v>
      </c>
      <c r="BH157" s="246">
        <v>193028</v>
      </c>
      <c r="BI157" s="246">
        <v>196165</v>
      </c>
      <c r="BJ157" s="246">
        <v>204447</v>
      </c>
    </row>
    <row r="158" spans="1:62" hidden="1" outlineLevel="1">
      <c r="A158" s="166">
        <v>2975</v>
      </c>
      <c r="B158" s="245">
        <v>94816</v>
      </c>
      <c r="C158" s="246">
        <v>96063</v>
      </c>
      <c r="D158" s="246">
        <v>101242</v>
      </c>
      <c r="E158" s="246">
        <v>100336</v>
      </c>
      <c r="F158" s="246">
        <v>103831</v>
      </c>
      <c r="G158" s="247">
        <v>107934</v>
      </c>
      <c r="H158" s="247">
        <v>109565</v>
      </c>
      <c r="I158" s="247">
        <v>119356</v>
      </c>
      <c r="J158" s="247">
        <v>122241</v>
      </c>
      <c r="K158" s="247">
        <v>124627</v>
      </c>
      <c r="L158" s="247">
        <v>134416</v>
      </c>
      <c r="M158" s="247">
        <v>141443</v>
      </c>
      <c r="N158" s="247">
        <v>143074</v>
      </c>
      <c r="O158" s="247">
        <v>146589</v>
      </c>
      <c r="P158" s="247">
        <v>153116</v>
      </c>
      <c r="Q158" s="247">
        <v>163157</v>
      </c>
      <c r="R158" s="247">
        <v>162154</v>
      </c>
      <c r="S158" s="247">
        <v>163028</v>
      </c>
      <c r="T158" s="247">
        <v>167926</v>
      </c>
      <c r="U158" s="247">
        <v>174450</v>
      </c>
      <c r="V158" s="247">
        <v>175958</v>
      </c>
      <c r="W158" s="247">
        <v>179973</v>
      </c>
      <c r="X158" s="247">
        <v>183992</v>
      </c>
      <c r="Y158" s="247">
        <v>190894</v>
      </c>
      <c r="AL158" s="166">
        <v>2975</v>
      </c>
      <c r="AM158" s="245">
        <v>104299</v>
      </c>
      <c r="AN158" s="246">
        <v>105645</v>
      </c>
      <c r="AO158" s="246">
        <v>111340</v>
      </c>
      <c r="AP158" s="246">
        <v>110433</v>
      </c>
      <c r="AQ158" s="246">
        <v>114189</v>
      </c>
      <c r="AR158" s="246">
        <v>118729</v>
      </c>
      <c r="AS158" s="246">
        <v>120484</v>
      </c>
      <c r="AT158" s="246">
        <v>131279</v>
      </c>
      <c r="AU158" s="246">
        <v>134416</v>
      </c>
      <c r="AV158" s="246">
        <v>137051</v>
      </c>
      <c r="AW158" s="246">
        <v>147844</v>
      </c>
      <c r="AX158" s="246">
        <v>155627</v>
      </c>
      <c r="AY158" s="246">
        <v>157384</v>
      </c>
      <c r="AZ158" s="246">
        <v>161273</v>
      </c>
      <c r="BA158" s="246">
        <v>168427</v>
      </c>
      <c r="BB158" s="246">
        <v>179472</v>
      </c>
      <c r="BC158" s="246">
        <v>178343</v>
      </c>
      <c r="BD158" s="246">
        <v>179346</v>
      </c>
      <c r="BE158" s="246">
        <v>184741</v>
      </c>
      <c r="BF158" s="246">
        <v>191897</v>
      </c>
      <c r="BG158" s="246">
        <v>193529</v>
      </c>
      <c r="BH158" s="246">
        <v>197921</v>
      </c>
      <c r="BI158" s="246">
        <v>202440</v>
      </c>
      <c r="BJ158" s="246">
        <v>209969</v>
      </c>
    </row>
    <row r="159" spans="1:62" hidden="1" outlineLevel="1">
      <c r="A159" s="166">
        <v>3000</v>
      </c>
      <c r="B159" s="245">
        <v>95972</v>
      </c>
      <c r="C159" s="246">
        <v>96321</v>
      </c>
      <c r="D159" s="246">
        <v>103831</v>
      </c>
      <c r="E159" s="246">
        <v>111081</v>
      </c>
      <c r="F159" s="247">
        <v>110320</v>
      </c>
      <c r="G159" s="247">
        <v>112328</v>
      </c>
      <c r="H159" s="247">
        <v>121363</v>
      </c>
      <c r="I159" s="247">
        <v>118601</v>
      </c>
      <c r="J159" s="247">
        <v>122616</v>
      </c>
      <c r="K159" s="247">
        <v>126132</v>
      </c>
      <c r="L159" s="247">
        <v>138182</v>
      </c>
      <c r="M159" s="247">
        <v>145459</v>
      </c>
      <c r="N159" s="247">
        <v>147342</v>
      </c>
      <c r="O159" s="247">
        <v>150856</v>
      </c>
      <c r="P159" s="247">
        <v>160270</v>
      </c>
      <c r="Q159" s="247">
        <v>167172</v>
      </c>
      <c r="R159" s="247">
        <v>166168</v>
      </c>
      <c r="S159" s="247">
        <v>168177</v>
      </c>
      <c r="T159" s="247">
        <v>172946</v>
      </c>
      <c r="U159" s="247">
        <v>179850</v>
      </c>
      <c r="V159" s="247">
        <v>180601</v>
      </c>
      <c r="W159" s="247">
        <v>184493</v>
      </c>
      <c r="X159" s="247">
        <v>189765</v>
      </c>
      <c r="Y159" s="247">
        <v>195913</v>
      </c>
      <c r="AL159" s="166">
        <v>3000</v>
      </c>
      <c r="AM159" s="245">
        <v>105570</v>
      </c>
      <c r="AN159" s="246">
        <v>105903</v>
      </c>
      <c r="AO159" s="246">
        <v>114189</v>
      </c>
      <c r="AP159" s="246">
        <v>122217</v>
      </c>
      <c r="AQ159" s="246">
        <v>121363</v>
      </c>
      <c r="AR159" s="246">
        <v>123623</v>
      </c>
      <c r="AS159" s="246">
        <v>133535</v>
      </c>
      <c r="AT159" s="246">
        <v>130525</v>
      </c>
      <c r="AU159" s="246">
        <v>134916</v>
      </c>
      <c r="AV159" s="246">
        <v>138807</v>
      </c>
      <c r="AW159" s="246">
        <v>151987</v>
      </c>
      <c r="AX159" s="246">
        <v>160020</v>
      </c>
      <c r="AY159" s="246">
        <v>162026</v>
      </c>
      <c r="AZ159" s="246">
        <v>165920</v>
      </c>
      <c r="BA159" s="246">
        <v>176335</v>
      </c>
      <c r="BB159" s="246">
        <v>183865</v>
      </c>
      <c r="BC159" s="246">
        <v>182736</v>
      </c>
      <c r="BD159" s="246">
        <v>184994</v>
      </c>
      <c r="BE159" s="246">
        <v>190264</v>
      </c>
      <c r="BF159" s="246">
        <v>197798</v>
      </c>
      <c r="BG159" s="246">
        <v>198673</v>
      </c>
      <c r="BH159" s="246">
        <v>202942</v>
      </c>
      <c r="BI159" s="246">
        <v>208715</v>
      </c>
      <c r="BJ159" s="246">
        <v>215492</v>
      </c>
    </row>
    <row r="160" spans="1:62" hidden="1" outlineLevel="1">
      <c r="A160" s="166">
        <v>3150</v>
      </c>
      <c r="B160" s="245">
        <v>103637</v>
      </c>
      <c r="C160" s="245">
        <v>104077</v>
      </c>
      <c r="D160" s="245">
        <v>112149</v>
      </c>
      <c r="E160" s="245">
        <v>119930</v>
      </c>
      <c r="F160" s="245">
        <v>117016</v>
      </c>
      <c r="G160" s="245">
        <v>119113</v>
      </c>
      <c r="H160" s="245">
        <v>128762</v>
      </c>
      <c r="I160" s="245">
        <v>125826</v>
      </c>
      <c r="J160" s="245">
        <v>130019</v>
      </c>
      <c r="K160" s="245">
        <v>133793</v>
      </c>
      <c r="L160" s="245">
        <v>146657</v>
      </c>
      <c r="M160" s="245">
        <v>154345</v>
      </c>
      <c r="N160" s="245">
        <v>156304</v>
      </c>
      <c r="O160" s="245">
        <v>160078</v>
      </c>
      <c r="P160" s="245">
        <v>170007</v>
      </c>
      <c r="Q160" s="245">
        <v>177411</v>
      </c>
      <c r="R160" s="245">
        <v>176295</v>
      </c>
      <c r="S160" s="245">
        <v>178392</v>
      </c>
      <c r="T160" s="245">
        <v>183424</v>
      </c>
      <c r="U160" s="245">
        <v>190836</v>
      </c>
      <c r="V160" s="245">
        <v>191535</v>
      </c>
      <c r="W160" s="245">
        <v>195729</v>
      </c>
      <c r="X160" s="245">
        <v>201320</v>
      </c>
      <c r="Y160" s="245">
        <v>207892</v>
      </c>
      <c r="AL160" s="166">
        <v>3150</v>
      </c>
      <c r="AM160" s="245">
        <v>114001</v>
      </c>
      <c r="AN160" s="245">
        <v>114485</v>
      </c>
      <c r="AO160" s="245">
        <v>123366</v>
      </c>
      <c r="AP160" s="245">
        <v>131924</v>
      </c>
      <c r="AQ160" s="245">
        <v>128719</v>
      </c>
      <c r="AR160" s="245">
        <v>131025</v>
      </c>
      <c r="AS160" s="245">
        <v>141637</v>
      </c>
      <c r="AT160" s="245">
        <v>138408</v>
      </c>
      <c r="AU160" s="245">
        <v>143022</v>
      </c>
      <c r="AV160" s="245">
        <v>147171</v>
      </c>
      <c r="AW160" s="245">
        <v>161323</v>
      </c>
      <c r="AX160" s="245">
        <v>169780</v>
      </c>
      <c r="AY160" s="245">
        <v>171937</v>
      </c>
      <c r="AZ160" s="245">
        <v>176088</v>
      </c>
      <c r="BA160" s="245">
        <v>187009</v>
      </c>
      <c r="BB160" s="245">
        <v>195154</v>
      </c>
      <c r="BC160" s="245">
        <v>193925</v>
      </c>
      <c r="BD160" s="245">
        <v>196230</v>
      </c>
      <c r="BE160" s="245">
        <v>201766</v>
      </c>
      <c r="BF160" s="245">
        <v>209920</v>
      </c>
      <c r="BG160" s="245">
        <v>210687</v>
      </c>
      <c r="BH160" s="245">
        <v>215303</v>
      </c>
      <c r="BI160" s="245">
        <v>221452</v>
      </c>
      <c r="BJ160" s="245">
        <v>228680</v>
      </c>
    </row>
    <row r="161" collapsed="1"/>
  </sheetData>
  <mergeCells count="27">
    <mergeCell ref="D122:T124"/>
    <mergeCell ref="X122:AJ125"/>
    <mergeCell ref="T106:AJ106"/>
    <mergeCell ref="A107:AJ107"/>
    <mergeCell ref="D110:T111"/>
    <mergeCell ref="X110:AJ112"/>
    <mergeCell ref="D116:T117"/>
    <mergeCell ref="X116:AJ118"/>
    <mergeCell ref="A105:S105"/>
    <mergeCell ref="T105:AJ105"/>
    <mergeCell ref="A51:AJ51"/>
    <mergeCell ref="A93:AJ93"/>
    <mergeCell ref="A94:AJ94"/>
    <mergeCell ref="A95:AJ95"/>
    <mergeCell ref="A96:AJ96"/>
    <mergeCell ref="A97:AJ97"/>
    <mergeCell ref="A98:AJ98"/>
    <mergeCell ref="A99:AJ99"/>
    <mergeCell ref="A103:S103"/>
    <mergeCell ref="A104:S104"/>
    <mergeCell ref="T104:AJ104"/>
    <mergeCell ref="A50:AJ50"/>
    <mergeCell ref="A1:E1"/>
    <mergeCell ref="A2:AJ2"/>
    <mergeCell ref="AA4:AI8"/>
    <mergeCell ref="A10:AJ10"/>
    <mergeCell ref="A11:AJ11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>
    <tabColor rgb="FFFF0000"/>
  </sheetPr>
  <dimension ref="A1:BU161"/>
  <sheetViews>
    <sheetView view="pageBreakPreview" zoomScaleNormal="100" zoomScaleSheetLayoutView="100" workbookViewId="0">
      <pane ySplit="10" topLeftCell="A11" activePane="bottomLeft" state="frozen"/>
      <selection pane="bottomLeft" activeCell="A7" sqref="A7:H7"/>
    </sheetView>
  </sheetViews>
  <sheetFormatPr defaultRowHeight="15" outlineLevelRow="1"/>
  <cols>
    <col min="1" max="1" width="6.140625" style="157" customWidth="1"/>
    <col min="2" max="36" width="6.5703125" style="157" customWidth="1"/>
    <col min="37" max="37" width="9.140625" style="157"/>
    <col min="38" max="38" width="5" style="157" customWidth="1"/>
    <col min="39" max="47" width="6" style="157" customWidth="1"/>
    <col min="48" max="73" width="7" style="157" customWidth="1"/>
    <col min="74" max="16384" width="9.140625" style="157"/>
  </cols>
  <sheetData>
    <row r="1" spans="1:36" ht="21">
      <c r="A1" s="575" t="s">
        <v>66</v>
      </c>
      <c r="B1" s="575"/>
      <c r="C1" s="575"/>
      <c r="D1" s="575"/>
      <c r="E1" s="575"/>
      <c r="F1" s="1"/>
      <c r="G1" s="21"/>
      <c r="H1" s="21"/>
      <c r="I1" s="21"/>
      <c r="J1" s="21"/>
      <c r="K1" s="21"/>
      <c r="L1" s="21"/>
      <c r="M1" s="21" t="s">
        <v>478</v>
      </c>
      <c r="N1" s="21"/>
      <c r="O1" s="21"/>
      <c r="P1" s="21"/>
      <c r="Q1" s="2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</row>
    <row r="2" spans="1:36" ht="18" customHeight="1">
      <c r="A2" s="562" t="s">
        <v>94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</row>
    <row r="3" spans="1:36" ht="3.75" customHeight="1">
      <c r="A3" s="165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</row>
    <row r="4" spans="1:36" ht="15.75" thickBot="1">
      <c r="A4" s="178" t="s">
        <v>495</v>
      </c>
      <c r="B4" s="178"/>
      <c r="C4" s="178"/>
      <c r="D4" s="178"/>
      <c r="E4" s="178"/>
      <c r="F4" s="178"/>
      <c r="G4" s="178"/>
      <c r="H4" s="178">
        <f>Содержание!H9</f>
        <v>0</v>
      </c>
      <c r="I4" s="178">
        <f>(1+$H$4)*(1-$H$5)*(1-$H$7)</f>
        <v>0.94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80"/>
      <c r="W4" s="80"/>
      <c r="X4" s="80"/>
      <c r="Y4" s="80"/>
      <c r="Z4" s="80"/>
      <c r="AA4" s="576" t="s">
        <v>708</v>
      </c>
      <c r="AB4" s="576"/>
      <c r="AC4" s="576"/>
      <c r="AD4" s="576"/>
      <c r="AE4" s="576"/>
      <c r="AF4" s="576"/>
      <c r="AG4" s="576"/>
      <c r="AH4" s="576"/>
      <c r="AI4" s="576"/>
      <c r="AJ4" s="80"/>
    </row>
    <row r="5" spans="1:36" ht="15" customHeight="1" thickBot="1">
      <c r="A5" s="223" t="s">
        <v>492</v>
      </c>
      <c r="B5" s="1"/>
      <c r="C5" s="1"/>
      <c r="D5" s="1"/>
      <c r="E5" s="1"/>
      <c r="F5" s="1"/>
      <c r="G5" s="1"/>
      <c r="H5" s="151">
        <f>Содержание!H10</f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80"/>
      <c r="W5" s="80"/>
      <c r="X5" s="80"/>
      <c r="Y5" s="80"/>
      <c r="Z5" s="80"/>
      <c r="AA5" s="576"/>
      <c r="AB5" s="576"/>
      <c r="AC5" s="576"/>
      <c r="AD5" s="576"/>
      <c r="AE5" s="576"/>
      <c r="AF5" s="576"/>
      <c r="AG5" s="576"/>
      <c r="AH5" s="576"/>
      <c r="AI5" s="576"/>
      <c r="AJ5" s="80"/>
    </row>
    <row r="6" spans="1:36">
      <c r="A6" s="223"/>
      <c r="B6" s="1"/>
      <c r="C6" s="1"/>
      <c r="D6" s="1"/>
      <c r="E6" s="1"/>
      <c r="F6" s="1"/>
      <c r="G6" s="1"/>
      <c r="H6" s="178" t="b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80"/>
      <c r="W6" s="80"/>
      <c r="X6" s="80"/>
      <c r="Y6" s="80"/>
      <c r="Z6" s="80"/>
      <c r="AA6" s="576"/>
      <c r="AB6" s="576"/>
      <c r="AC6" s="576"/>
      <c r="AD6" s="576"/>
      <c r="AE6" s="576"/>
      <c r="AF6" s="576"/>
      <c r="AG6" s="576"/>
      <c r="AH6" s="576"/>
      <c r="AI6" s="576"/>
      <c r="AJ6" s="80"/>
    </row>
    <row r="7" spans="1:36">
      <c r="A7" s="178" t="s">
        <v>499</v>
      </c>
      <c r="B7" s="178"/>
      <c r="C7" s="178"/>
      <c r="D7" s="178"/>
      <c r="E7" s="178"/>
      <c r="F7" s="178"/>
      <c r="G7" s="178"/>
      <c r="H7" s="178">
        <v>0.06</v>
      </c>
      <c r="I7" s="155"/>
      <c r="J7" s="155"/>
      <c r="K7" s="155"/>
      <c r="L7" s="155"/>
      <c r="M7" s="155"/>
      <c r="N7" s="155"/>
      <c r="O7" s="155"/>
      <c r="P7" s="155"/>
      <c r="Q7" s="155"/>
      <c r="R7" s="36"/>
      <c r="S7" s="36"/>
      <c r="T7" s="36"/>
      <c r="U7" s="1"/>
      <c r="V7" s="80"/>
      <c r="W7" s="80"/>
      <c r="X7" s="80"/>
      <c r="Y7" s="80"/>
      <c r="Z7" s="80"/>
      <c r="AA7" s="576"/>
      <c r="AB7" s="576"/>
      <c r="AC7" s="576"/>
      <c r="AD7" s="576"/>
      <c r="AE7" s="576"/>
      <c r="AF7" s="576"/>
      <c r="AG7" s="576"/>
      <c r="AH7" s="576"/>
      <c r="AI7" s="576"/>
      <c r="AJ7" s="80"/>
    </row>
    <row r="8" spans="1:36" ht="9" customHeight="1">
      <c r="A8" s="177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36"/>
      <c r="T8" s="36"/>
      <c r="U8" s="36"/>
      <c r="V8" s="165"/>
      <c r="W8" s="36"/>
      <c r="X8" s="165"/>
      <c r="Y8" s="36"/>
      <c r="Z8" s="36"/>
      <c r="AA8" s="576"/>
      <c r="AB8" s="576"/>
      <c r="AC8" s="576"/>
      <c r="AD8" s="576"/>
      <c r="AE8" s="576"/>
      <c r="AF8" s="576"/>
      <c r="AG8" s="576"/>
      <c r="AH8" s="576"/>
      <c r="AI8" s="576"/>
      <c r="AJ8" s="165"/>
    </row>
    <row r="9" spans="1:36" ht="12.75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L9" s="44" t="s">
        <v>3</v>
      </c>
      <c r="M9" s="165"/>
      <c r="N9" s="44" t="s">
        <v>4</v>
      </c>
      <c r="P9" s="165"/>
      <c r="Q9" s="44" t="s">
        <v>5</v>
      </c>
      <c r="S9" s="44" t="s">
        <v>114</v>
      </c>
      <c r="U9" s="165"/>
      <c r="V9" s="44" t="s">
        <v>496</v>
      </c>
      <c r="W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</row>
    <row r="10" spans="1:36" ht="18" customHeight="1">
      <c r="A10" s="577" t="s">
        <v>416</v>
      </c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</row>
    <row r="11" spans="1:36" ht="15.75">
      <c r="A11" s="562" t="s">
        <v>129</v>
      </c>
      <c r="B11" s="562"/>
      <c r="C11" s="562"/>
      <c r="D11" s="562"/>
      <c r="E11" s="562"/>
      <c r="F11" s="562"/>
      <c r="G11" s="562"/>
      <c r="H11" s="562"/>
      <c r="I11" s="562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</row>
    <row r="12" spans="1:36" ht="14.25" customHeight="1">
      <c r="A12" s="1" t="s">
        <v>112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84" t="s">
        <v>628</v>
      </c>
      <c r="AF12" s="1"/>
      <c r="AG12" s="1"/>
      <c r="AH12" s="1"/>
      <c r="AI12" s="1"/>
      <c r="AJ12" s="1"/>
    </row>
    <row r="13" spans="1:36" ht="14.25" customHeight="1" thickBot="1">
      <c r="A13" s="1" t="s">
        <v>113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>
      <c r="A14" s="38" t="s">
        <v>111</v>
      </c>
      <c r="B14" s="40">
        <v>1750</v>
      </c>
      <c r="C14" s="40">
        <v>1875</v>
      </c>
      <c r="D14" s="40">
        <v>2000</v>
      </c>
      <c r="E14" s="40">
        <v>2125</v>
      </c>
      <c r="F14" s="40">
        <v>2250</v>
      </c>
      <c r="G14" s="40">
        <v>2375</v>
      </c>
      <c r="H14" s="40">
        <v>2500</v>
      </c>
      <c r="I14" s="40">
        <v>2625</v>
      </c>
      <c r="J14" s="40">
        <v>2750</v>
      </c>
      <c r="K14" s="40">
        <v>2875</v>
      </c>
      <c r="L14" s="40">
        <v>3000</v>
      </c>
      <c r="M14" s="40">
        <v>3125</v>
      </c>
      <c r="N14" s="40">
        <v>3250</v>
      </c>
      <c r="O14" s="40">
        <v>3375</v>
      </c>
      <c r="P14" s="40">
        <v>3500</v>
      </c>
      <c r="Q14" s="40">
        <v>3625</v>
      </c>
      <c r="R14" s="40">
        <v>3750</v>
      </c>
      <c r="S14" s="40">
        <v>3875</v>
      </c>
      <c r="T14" s="40">
        <v>4000</v>
      </c>
      <c r="U14" s="40">
        <v>4125</v>
      </c>
      <c r="V14" s="40">
        <v>4250</v>
      </c>
      <c r="W14" s="40">
        <v>4375</v>
      </c>
      <c r="X14" s="40">
        <v>4500</v>
      </c>
      <c r="Y14" s="40">
        <v>4625</v>
      </c>
      <c r="Z14" s="40">
        <v>4750</v>
      </c>
      <c r="AA14" s="40">
        <v>4875</v>
      </c>
      <c r="AB14" s="40">
        <v>5000</v>
      </c>
      <c r="AC14" s="40">
        <v>5125</v>
      </c>
      <c r="AD14" s="40">
        <v>5250</v>
      </c>
      <c r="AE14" s="40">
        <v>5375</v>
      </c>
      <c r="AF14" s="40">
        <v>5500</v>
      </c>
      <c r="AG14" s="40">
        <v>5625</v>
      </c>
      <c r="AH14" s="40">
        <v>5750</v>
      </c>
      <c r="AI14" s="40">
        <v>5875</v>
      </c>
      <c r="AJ14" s="40">
        <v>6000</v>
      </c>
    </row>
    <row r="15" spans="1:36">
      <c r="A15" s="39">
        <v>1750</v>
      </c>
      <c r="B15" s="175">
        <f>ROUND(B129*Содержание!$H$8*$I$4,0)</f>
        <v>53747</v>
      </c>
      <c r="C15" s="175">
        <f>ROUND(C129*Содержание!$H$8*$I$4,0)</f>
        <v>55451</v>
      </c>
      <c r="D15" s="175">
        <f>ROUND(D129*Содержание!$H$8*$I$4,0)</f>
        <v>56800</v>
      </c>
      <c r="E15" s="175">
        <f>ROUND(E129*Содержание!$H$8*$I$4,0)</f>
        <v>58805</v>
      </c>
      <c r="F15" s="175">
        <f>ROUND(F129*Содержание!$H$8*$I$4,0)</f>
        <v>60932</v>
      </c>
      <c r="G15" s="175">
        <f>ROUND(G129*Содержание!$H$8*$I$4,0)</f>
        <v>61118</v>
      </c>
      <c r="H15" s="175">
        <f>ROUND(H129*Содержание!$H$8*$I$4,0)</f>
        <v>62628</v>
      </c>
      <c r="I15" s="175">
        <f>ROUND(I129*Содержание!$H$8*$I$4,0)</f>
        <v>65737</v>
      </c>
      <c r="J15" s="175">
        <f>ROUND(J129*Содержание!$H$8*$I$4,0)</f>
        <v>70226</v>
      </c>
      <c r="K15" s="175">
        <f>ROUND(K129*Содержание!$H$8*$I$4,0)</f>
        <v>70064</v>
      </c>
      <c r="L15" s="175">
        <f>ROUND(L129*Содержание!$H$8*$I$4,0)</f>
        <v>71064</v>
      </c>
      <c r="M15" s="175">
        <f>ROUND(M129*Содержание!$H$8*$I$4,0)</f>
        <v>75194</v>
      </c>
      <c r="N15" s="175">
        <f>ROUND(N129*Содержание!$H$8*$I$4,0)</f>
        <v>80460</v>
      </c>
      <c r="O15" s="175">
        <f>ROUND(O129*Содержание!$H$8*$I$4,0)</f>
        <v>84364</v>
      </c>
      <c r="P15" s="175">
        <f>ROUND(P129*Содержание!$H$8*$I$4,0)</f>
        <v>90601</v>
      </c>
      <c r="Q15" s="175">
        <f>ROUND(Q129*Содержание!$H$8*$I$4,0)</f>
        <v>91331</v>
      </c>
      <c r="R15" s="175">
        <f>ROUND(R129*Содержание!$H$8*$I$4,0)</f>
        <v>92159</v>
      </c>
      <c r="S15" s="175">
        <f>ROUND(S129*Содержание!$H$8*$I$4,0)</f>
        <v>93360</v>
      </c>
      <c r="T15" s="175">
        <f>ROUND(T129*Содержание!$H$8*$I$4,0)</f>
        <v>99181</v>
      </c>
      <c r="U15" s="175">
        <f>ROUND(U129*Содержание!$H$8*$I$4,0)</f>
        <v>101860</v>
      </c>
      <c r="V15" s="175">
        <f>ROUND(V129*Содержание!$H$8*$I$4,0)</f>
        <v>101686</v>
      </c>
      <c r="W15" s="175">
        <f>ROUND(W129*Содержание!$H$8*$I$4,0)</f>
        <v>104774</v>
      </c>
      <c r="X15" s="175">
        <f>ROUND(X129*Содержание!$H$8*$I$4,0)</f>
        <v>109892</v>
      </c>
      <c r="Y15" s="175">
        <f>ROUND(Y129*Содержание!$H$8*$I$4,0)</f>
        <v>111521</v>
      </c>
      <c r="Z15" s="175">
        <f>ROUND(Z129*Содержание!$H$8*$I$4,0)</f>
        <v>111143</v>
      </c>
      <c r="AA15" s="175">
        <f>ROUND(AA129*Содержание!$H$8*$I$4,0)</f>
        <v>115885</v>
      </c>
      <c r="AB15" s="175">
        <f>ROUND(AB129*Содержание!$H$8*$I$4,0)</f>
        <v>119553</v>
      </c>
      <c r="AC15" s="175">
        <f>ROUND(AC129*Содержание!$H$8*$I$4,0)</f>
        <v>125162</v>
      </c>
      <c r="AD15" s="175">
        <f>ROUND(AD129*Содержание!$H$8*$I$4,0)</f>
        <v>127601</v>
      </c>
      <c r="AE15" s="175">
        <f>ROUND(AE129*Содержание!$H$8*$I$4,0)</f>
        <v>133996</v>
      </c>
      <c r="AF15" s="175">
        <f>ROUND(AF129*Содержание!$H$8*$I$4,0)</f>
        <v>133977</v>
      </c>
      <c r="AG15" s="175">
        <f>ROUND(AG129*Содержание!$H$8*$I$4,0)</f>
        <v>140508</v>
      </c>
      <c r="AH15" s="175">
        <f>ROUND(AH129*Содержание!$H$8*$I$4,0)</f>
        <v>142118</v>
      </c>
      <c r="AI15" s="175">
        <f>ROUND(AI129*Содержание!$H$8*$I$4,0)</f>
        <v>146455</v>
      </c>
      <c r="AJ15" s="175">
        <f>ROUND(AJ129*Содержание!$H$8*$I$4,0)</f>
        <v>150791</v>
      </c>
    </row>
    <row r="16" spans="1:36">
      <c r="A16" s="39">
        <v>1875</v>
      </c>
      <c r="B16" s="175">
        <f>ROUND(B130*Содержание!$H$8*$I$4,0)</f>
        <v>55337</v>
      </c>
      <c r="C16" s="175">
        <f>ROUND(C130*Содержание!$H$8*$I$4,0)</f>
        <v>56930</v>
      </c>
      <c r="D16" s="175">
        <f>ROUND(D130*Содержание!$H$8*$I$4,0)</f>
        <v>61220</v>
      </c>
      <c r="E16" s="175">
        <f>ROUND(E130*Содержание!$H$8*$I$4,0)</f>
        <v>63715</v>
      </c>
      <c r="F16" s="175">
        <f>ROUND(F130*Содержание!$H$8*$I$4,0)</f>
        <v>65621</v>
      </c>
      <c r="G16" s="175">
        <f>ROUND(G130*Содержание!$H$8*$I$4,0)</f>
        <v>65263</v>
      </c>
      <c r="H16" s="175">
        <f>ROUND(H130*Содержание!$H$8*$I$4,0)</f>
        <v>65883</v>
      </c>
      <c r="I16" s="175">
        <f>ROUND(I130*Содержание!$H$8*$I$4,0)</f>
        <v>70433</v>
      </c>
      <c r="J16" s="175">
        <f>ROUND(J130*Содержание!$H$8*$I$4,0)</f>
        <v>74618</v>
      </c>
      <c r="K16" s="175">
        <f>ROUND(K130*Содержание!$H$8*$I$4,0)</f>
        <v>76585</v>
      </c>
      <c r="L16" s="175">
        <f>ROUND(L130*Содержание!$H$8*$I$4,0)</f>
        <v>76194</v>
      </c>
      <c r="M16" s="175">
        <f>ROUND(M130*Содержание!$H$8*$I$4,0)</f>
        <v>80662</v>
      </c>
      <c r="N16" s="175">
        <f>ROUND(N130*Содержание!$H$8*$I$4,0)</f>
        <v>87096</v>
      </c>
      <c r="O16" s="175">
        <f>ROUND(O130*Содержание!$H$8*$I$4,0)</f>
        <v>91319</v>
      </c>
      <c r="P16" s="175">
        <f>ROUND(P130*Содержание!$H$8*$I$4,0)</f>
        <v>98074</v>
      </c>
      <c r="Q16" s="175">
        <f>ROUND(Q130*Содержание!$H$8*$I$4,0)</f>
        <v>94155</v>
      </c>
      <c r="R16" s="175">
        <f>ROUND(R130*Содержание!$H$8*$I$4,0)</f>
        <v>95010</v>
      </c>
      <c r="S16" s="175">
        <f>ROUND(S130*Содержание!$H$8*$I$4,0)</f>
        <v>95750</v>
      </c>
      <c r="T16" s="175">
        <f>ROUND(T130*Содержание!$H$8*$I$4,0)</f>
        <v>100811</v>
      </c>
      <c r="U16" s="175">
        <f>ROUND(U130*Содержание!$H$8*$I$4,0)</f>
        <v>105008</v>
      </c>
      <c r="V16" s="175">
        <f>ROUND(V130*Содержание!$H$8*$I$4,0)</f>
        <v>104830</v>
      </c>
      <c r="W16" s="175">
        <f>ROUND(W130*Содержание!$H$8*$I$4,0)</f>
        <v>108017</v>
      </c>
      <c r="X16" s="175">
        <f>ROUND(X130*Содержание!$H$8*$I$4,0)</f>
        <v>111289</v>
      </c>
      <c r="Y16" s="175">
        <f>ROUND(Y130*Содержание!$H$8*$I$4,0)</f>
        <v>113151</v>
      </c>
      <c r="Z16" s="175">
        <f>ROUND(Z130*Содержание!$H$8*$I$4,0)</f>
        <v>112266</v>
      </c>
      <c r="AA16" s="175">
        <f>ROUND(AA130*Содержание!$H$8*$I$4,0)</f>
        <v>117054</v>
      </c>
      <c r="AB16" s="175">
        <f>ROUND(AB130*Содержание!$H$8*$I$4,0)</f>
        <v>121184</v>
      </c>
      <c r="AC16" s="175">
        <f>ROUND(AC130*Содержание!$H$8*$I$4,0)</f>
        <v>126427</v>
      </c>
      <c r="AD16" s="175">
        <f>ROUND(AD130*Содержание!$H$8*$I$4,0)</f>
        <v>128890</v>
      </c>
      <c r="AE16" s="175">
        <f>ROUND(AE130*Содержание!$H$8*$I$4,0)</f>
        <v>135498</v>
      </c>
      <c r="AF16" s="175">
        <f>ROUND(AF130*Содержание!$H$8*$I$4,0)</f>
        <v>135331</v>
      </c>
      <c r="AG16" s="175">
        <f>ROUND(AG130*Содержание!$H$8*$I$4,0)</f>
        <v>142020</v>
      </c>
      <c r="AH16" s="175">
        <f>ROUND(AH130*Содержание!$H$8*$I$4,0)</f>
        <v>143553</v>
      </c>
      <c r="AI16" s="175">
        <f>ROUND(AI130*Содержание!$H$8*$I$4,0)</f>
        <v>147933</v>
      </c>
      <c r="AJ16" s="175">
        <f>ROUND(AJ130*Содержание!$H$8*$I$4,0)</f>
        <v>152313</v>
      </c>
    </row>
    <row r="17" spans="1:36">
      <c r="A17" s="39">
        <v>2000</v>
      </c>
      <c r="B17" s="175">
        <f>ROUND(B131*Содержание!$H$8*$I$4,0)</f>
        <v>57801</v>
      </c>
      <c r="C17" s="175">
        <f>ROUND(C131*Содержание!$H$8*$I$4,0)</f>
        <v>61745</v>
      </c>
      <c r="D17" s="175">
        <f>ROUND(D131*Содержание!$H$8*$I$4,0)</f>
        <v>64547</v>
      </c>
      <c r="E17" s="176">
        <f>ROUND(IF($H$6=TRUE,E131*Содержание!$H$8*$I$4*(1+'4 Доп.опции'!$U$44),E131*Содержание!$H$8*$I$4),0)</f>
        <v>62806</v>
      </c>
      <c r="F17" s="176">
        <f>ROUND(IF($H$6=TRUE,F131*Содержание!$H$8*$I$4*(1+'4 Доп.опции'!$U$44),F131*Содержание!$H$8*$I$4),0)</f>
        <v>63683</v>
      </c>
      <c r="G17" s="176">
        <f>ROUND(IF($H$6=TRUE,G131*Содержание!$H$8*$I$4*(1+'4 Доп.опции'!$U$44),G131*Содержание!$H$8*$I$4),0)</f>
        <v>60681</v>
      </c>
      <c r="H17" s="176">
        <f>ROUND(IF($H$6=TRUE,H131*Содержание!$H$8*$I$4*(1+'4 Доп.опции'!$U$44),H131*Содержание!$H$8*$I$4),0)</f>
        <v>62043</v>
      </c>
      <c r="I17" s="176">
        <f>ROUND(IF($H$6=TRUE,I131*Содержание!$H$8*$I$4*(1+'4 Доп.опции'!$U$44),I131*Содержание!$H$8*$I$4),0)</f>
        <v>67436</v>
      </c>
      <c r="J17" s="176">
        <f>ROUND(IF($H$6=TRUE,J131*Содержание!$H$8*$I$4*(1+'4 Доп.опции'!$U$44),J131*Содержание!$H$8*$I$4),0)</f>
        <v>71064</v>
      </c>
      <c r="K17" s="176">
        <f>ROUND(IF($H$6=TRUE,K131*Содержание!$H$8*$I$4*(1+'4 Доп.опции'!$U$44),K131*Содержание!$H$8*$I$4),0)</f>
        <v>76795</v>
      </c>
      <c r="L17" s="176">
        <f>ROUND(IF($H$6=TRUE,L131*Содержание!$H$8*$I$4*(1+'4 Доп.опции'!$U$44),L131*Содержание!$H$8*$I$4),0)</f>
        <v>79996</v>
      </c>
      <c r="M17" s="176">
        <f>ROUND(IF($H$6=TRUE,M131*Содержание!$H$8*$I$4*(1+'4 Доп.опции'!$U$44),M131*Содержание!$H$8*$I$4),0)</f>
        <v>83950</v>
      </c>
      <c r="N17" s="176">
        <f>ROUND(IF($H$6=TRUE,N131*Содержание!$H$8*$I$4*(1+'4 Доп.опции'!$U$44),N131*Содержание!$H$8*$I$4),0)</f>
        <v>79275</v>
      </c>
      <c r="O17" s="176">
        <f>ROUND(IF($H$6=TRUE,O131*Содержание!$H$8*$I$4*(1+'4 Доп.опции'!$U$44),O131*Содержание!$H$8*$I$4),0)</f>
        <v>89978</v>
      </c>
      <c r="P17" s="176">
        <f>ROUND(IF($H$6=TRUE,P131*Содержание!$H$8*$I$4*(1+'4 Доп.опции'!$U$44),P131*Содержание!$H$8*$I$4),0)</f>
        <v>88355</v>
      </c>
      <c r="Q17" s="175">
        <f>ROUND(Q131*Содержание!$H$8*$I$4,0)</f>
        <v>94778</v>
      </c>
      <c r="R17" s="175">
        <f>ROUND(R131*Содержание!$H$8*$I$4,0)</f>
        <v>95107</v>
      </c>
      <c r="S17" s="175">
        <f>ROUND(S131*Содержание!$H$8*$I$4,0)</f>
        <v>101067</v>
      </c>
      <c r="T17" s="175">
        <f>ROUND(T131*Содержание!$H$8*$I$4,0)</f>
        <v>102208</v>
      </c>
      <c r="U17" s="175">
        <f>ROUND(U131*Содержание!$H$8*$I$4,0)</f>
        <v>107267</v>
      </c>
      <c r="V17" s="175">
        <f>ROUND(V131*Содержание!$H$8*$I$4,0)</f>
        <v>104536</v>
      </c>
      <c r="W17" s="175">
        <f>ROUND(W131*Содержание!$H$8*$I$4,0)</f>
        <v>110706</v>
      </c>
      <c r="X17" s="175">
        <f>ROUND(X131*Содержание!$H$8*$I$4,0)</f>
        <v>112801</v>
      </c>
      <c r="Y17" s="175">
        <f>ROUND(Y131*Содержание!$H$8*$I$4,0)</f>
        <v>117038</v>
      </c>
      <c r="Z17" s="175">
        <f>ROUND(Z131*Содержание!$H$8*$I$4,0)</f>
        <v>115479</v>
      </c>
      <c r="AA17" s="175">
        <f>ROUND(AA131*Содержание!$H$8*$I$4,0)</f>
        <v>121300</v>
      </c>
      <c r="AB17" s="175">
        <f>ROUND(AB131*Содержание!$H$8*$I$4,0)</f>
        <v>122464</v>
      </c>
      <c r="AC17" s="175">
        <f>ROUND(AC131*Содержание!$H$8*$I$4,0)</f>
        <v>131664</v>
      </c>
      <c r="AD17" s="175">
        <f>ROUND(AD131*Содержание!$H$8*$I$4,0)</f>
        <v>130617</v>
      </c>
      <c r="AE17" s="175">
        <f>ROUND(AE131*Содержание!$H$8*$I$4,0)</f>
        <v>141252</v>
      </c>
      <c r="AF17" s="175">
        <f>ROUND(AF131*Содержание!$H$8*$I$4,0)</f>
        <v>133521</v>
      </c>
      <c r="AG17" s="175">
        <f>ROUND(AG131*Содержание!$H$8*$I$4,0)</f>
        <v>149638</v>
      </c>
      <c r="AH17" s="175">
        <f>ROUND(AH131*Содержание!$H$8*$I$4,0)</f>
        <v>152512</v>
      </c>
      <c r="AI17" s="175">
        <f>ROUND(AI131*Содержание!$H$8*$I$4,0)</f>
        <v>159422</v>
      </c>
      <c r="AJ17" s="175">
        <f>ROUND(AJ131*Содержание!$H$8*$I$4,0)</f>
        <v>144001</v>
      </c>
    </row>
    <row r="18" spans="1:36">
      <c r="A18" s="39">
        <v>2125</v>
      </c>
      <c r="B18" s="175">
        <f>ROUND(B132*Содержание!$H$8*$I$4,0)</f>
        <v>63319</v>
      </c>
      <c r="C18" s="175">
        <f>ROUND(C132*Содержание!$H$8*$I$4,0)</f>
        <v>64370</v>
      </c>
      <c r="D18" s="176">
        <f>ROUND(IF($H$6=TRUE,D132*Содержание!$H$8*$I$4*(1+'4 Доп.опции'!$U$44),D132*Содержание!$H$8*$I$4),0)</f>
        <v>62557</v>
      </c>
      <c r="E18" s="176">
        <f>ROUND(IF($H$6=TRUE,E132*Содержание!$H$8*$I$4*(1+'4 Доп.опции'!$U$44),E132*Содержание!$H$8*$I$4),0)</f>
        <v>63028</v>
      </c>
      <c r="F18" s="176">
        <f>ROUND(IF($H$6=TRUE,F132*Содержание!$H$8*$I$4*(1+'4 Доп.опции'!$U$44),F132*Содержание!$H$8*$I$4),0)</f>
        <v>64316</v>
      </c>
      <c r="G18" s="176">
        <f>ROUND(IF($H$6=TRUE,G132*Содержание!$H$8*$I$4*(1+'4 Доп.опции'!$U$44),G132*Содержание!$H$8*$I$4),0)</f>
        <v>61431</v>
      </c>
      <c r="H18" s="176">
        <f>ROUND(IF($H$6=TRUE,H132*Содержание!$H$8*$I$4*(1+'4 Доп.опции'!$U$44),H132*Содержание!$H$8*$I$4),0)</f>
        <v>62268</v>
      </c>
      <c r="I18" s="176">
        <f>ROUND(IF($H$6=TRUE,I132*Содержание!$H$8*$I$4*(1+'4 Доп.опции'!$U$44),I132*Содержание!$H$8*$I$4),0)</f>
        <v>67812</v>
      </c>
      <c r="J18" s="176">
        <f>ROUND(IF($H$6=TRUE,J132*Содержание!$H$8*$I$4*(1+'4 Доп.опции'!$U$44),J132*Содержание!$H$8*$I$4),0)</f>
        <v>71567</v>
      </c>
      <c r="K18" s="176">
        <f>ROUND(IF($H$6=TRUE,K132*Содержание!$H$8*$I$4*(1+'4 Доп.опции'!$U$44),K132*Содержание!$H$8*$I$4),0)</f>
        <v>75695</v>
      </c>
      <c r="L18" s="176">
        <f>ROUND(IF($H$6=TRUE,L132*Содержание!$H$8*$I$4*(1+'4 Доп.опции'!$U$44),L132*Содержание!$H$8*$I$4),0)</f>
        <v>79200</v>
      </c>
      <c r="M18" s="176">
        <f>ROUND(IF($H$6=TRUE,M132*Содержание!$H$8*$I$4*(1+'4 Доп.опции'!$U$44),M132*Содержание!$H$8*$I$4),0)</f>
        <v>83335</v>
      </c>
      <c r="N18" s="176">
        <f>ROUND(IF($H$6=TRUE,N132*Содержание!$H$8*$I$4*(1+'4 Доп.опции'!$U$44),N132*Содержание!$H$8*$I$4),0)</f>
        <v>81246</v>
      </c>
      <c r="O18" s="176">
        <f>ROUND(IF($H$6=TRUE,O132*Содержание!$H$8*$I$4*(1+'4 Доп.опции'!$U$44),O132*Содержание!$H$8*$I$4),0)</f>
        <v>84952</v>
      </c>
      <c r="P18" s="176">
        <f>ROUND(IF($H$6=TRUE,P132*Содержание!$H$8*$I$4*(1+'4 Доп.опции'!$U$44),P132*Содержание!$H$8*$I$4),0)</f>
        <v>86357</v>
      </c>
      <c r="Q18" s="175">
        <f>ROUND(Q132*Содержание!$H$8*$I$4,0)</f>
        <v>95645</v>
      </c>
      <c r="R18" s="175">
        <f>ROUND(R132*Содержание!$H$8*$I$4,0)</f>
        <v>94085</v>
      </c>
      <c r="S18" s="175">
        <f>ROUND(S132*Содержание!$H$8*$I$4,0)</f>
        <v>101624</v>
      </c>
      <c r="T18" s="175">
        <f>ROUND(T132*Содержание!$H$8*$I$4,0)</f>
        <v>99426</v>
      </c>
      <c r="U18" s="175">
        <f>ROUND(U132*Содержание!$H$8*$I$4,0)</f>
        <v>108443</v>
      </c>
      <c r="V18" s="175">
        <f>ROUND(V132*Содержание!$H$8*$I$4,0)</f>
        <v>105788</v>
      </c>
      <c r="W18" s="175">
        <f>ROUND(W132*Содержание!$H$8*$I$4,0)</f>
        <v>112354</v>
      </c>
      <c r="X18" s="175">
        <f>ROUND(X132*Содержание!$H$8*$I$4,0)</f>
        <v>109084</v>
      </c>
      <c r="Y18" s="175">
        <f>ROUND(Y132*Содержание!$H$8*$I$4,0)</f>
        <v>119197</v>
      </c>
      <c r="Z18" s="175">
        <f>ROUND(Z132*Содержание!$H$8*$I$4,0)</f>
        <v>116643</v>
      </c>
      <c r="AA18" s="175">
        <f>ROUND(AA132*Содержание!$H$8*$I$4,0)</f>
        <v>125107</v>
      </c>
      <c r="AB18" s="175">
        <f>ROUND(AB132*Содержание!$H$8*$I$4,0)</f>
        <v>119320</v>
      </c>
      <c r="AC18" s="175">
        <f>ROUND(AC132*Содержание!$H$8*$I$4,0)</f>
        <v>130741</v>
      </c>
      <c r="AD18" s="175">
        <f>ROUND(AD132*Содержание!$H$8*$I$4,0)</f>
        <v>135690</v>
      </c>
      <c r="AE18" s="175">
        <f>ROUND(AE132*Содержание!$H$8*$I$4,0)</f>
        <v>146008</v>
      </c>
      <c r="AF18" s="175">
        <f>ROUND(AF132*Содержание!$H$8*$I$4,0)</f>
        <v>128175</v>
      </c>
      <c r="AG18" s="175">
        <f>ROUND(AG132*Содержание!$H$8*$I$4,0)</f>
        <v>144005</v>
      </c>
      <c r="AH18" s="175">
        <f>ROUND(AH132*Содержание!$H$8*$I$4,0)</f>
        <v>149638</v>
      </c>
      <c r="AI18" s="175">
        <f>ROUND(AI132*Содержание!$H$8*$I$4,0)</f>
        <v>163854</v>
      </c>
      <c r="AJ18" s="175">
        <f>ROUND(AJ132*Содержание!$H$8*$I$4,0)</f>
        <v>138175</v>
      </c>
    </row>
    <row r="19" spans="1:36">
      <c r="A19" s="39">
        <v>2250</v>
      </c>
      <c r="B19" s="175">
        <f>ROUND(B133*Содержание!$H$8*$I$4,0)</f>
        <v>65422</v>
      </c>
      <c r="C19" s="176">
        <f>ROUND(IF($H$6=TRUE,C133*Содержание!$H$8*$I$4*(1+'4 Доп.опции'!$U$44),C133*Содержание!$H$8*$I$4),0)</f>
        <v>63683</v>
      </c>
      <c r="D19" s="176">
        <f>ROUND(IF($H$6=TRUE,D133*Содержание!$H$8*$I$4*(1+'4 Доп.опции'!$U$44),D133*Содержание!$H$8*$I$4),0)</f>
        <v>63683</v>
      </c>
      <c r="E19" s="176">
        <f>ROUND(IF($H$6=TRUE,E133*Содержание!$H$8*$I$4*(1+'4 Доп.опции'!$U$44),E133*Содержание!$H$8*$I$4),0)</f>
        <v>63683</v>
      </c>
      <c r="F19" s="176">
        <f>ROUND(IF($H$6=TRUE,F133*Содержание!$H$8*$I$4*(1+'4 Доп.опции'!$U$44),F133*Содержание!$H$8*$I$4),0)</f>
        <v>64934</v>
      </c>
      <c r="G19" s="176">
        <f>ROUND(IF($H$6=TRUE,G133*Содержание!$H$8*$I$4*(1+'4 Доп.опции'!$U$44),G133*Содержание!$H$8*$I$4),0)</f>
        <v>62683</v>
      </c>
      <c r="H19" s="176">
        <f>ROUND(IF($H$6=TRUE,H133*Содержание!$H$8*$I$4*(1+'4 Доп.опции'!$U$44),H133*Содержание!$H$8*$I$4),0)</f>
        <v>63517</v>
      </c>
      <c r="I19" s="176">
        <f>ROUND(IF($H$6=TRUE,I133*Содержание!$H$8*$I$4*(1+'4 Доп.опции'!$U$44),I133*Содержание!$H$8*$I$4),0)</f>
        <v>67561</v>
      </c>
      <c r="J19" s="176">
        <f>ROUND(IF($H$6=TRUE,J133*Содержание!$H$8*$I$4*(1+'4 Доп.опции'!$U$44),J133*Содержание!$H$8*$I$4),0)</f>
        <v>71941</v>
      </c>
      <c r="K19" s="176">
        <f>ROUND(IF($H$6=TRUE,K133*Содержание!$H$8*$I$4*(1+'4 Доп.опции'!$U$44),K133*Содержание!$H$8*$I$4),0)</f>
        <v>74693</v>
      </c>
      <c r="L19" s="176">
        <f>ROUND(IF($H$6=TRUE,L133*Содержание!$H$8*$I$4*(1+'4 Доп.опции'!$U$44),L133*Содержание!$H$8*$I$4),0)</f>
        <v>78821</v>
      </c>
      <c r="M19" s="176">
        <f>ROUND(IF($H$6=TRUE,M133*Содержание!$H$8*$I$4*(1+'4 Доп.опции'!$U$44),M133*Содержание!$H$8*$I$4),0)</f>
        <v>82823</v>
      </c>
      <c r="N19" s="176">
        <f>ROUND(IF($H$6=TRUE,N133*Содержание!$H$8*$I$4*(1+'4 Доп.опции'!$U$44),N133*Содержание!$H$8*$I$4),0)</f>
        <v>83177</v>
      </c>
      <c r="O19" s="176">
        <f>ROUND(IF($H$6=TRUE,O133*Содержание!$H$8*$I$4*(1+'4 Доп.опции'!$U$44),O133*Содержание!$H$8*$I$4),0)</f>
        <v>84952</v>
      </c>
      <c r="P19" s="176">
        <f>ROUND(IF($H$6=TRUE,P133*Содержание!$H$8*$I$4*(1+'4 Доп.опции'!$U$44),P133*Содержание!$H$8*$I$4),0)</f>
        <v>85276</v>
      </c>
      <c r="Q19" s="175">
        <f>ROUND(Q133*Содержание!$H$8*$I$4,0)</f>
        <v>98588</v>
      </c>
      <c r="R19" s="175">
        <f>ROUND(R133*Содержание!$H$8*$I$4,0)</f>
        <v>94881</v>
      </c>
      <c r="S19" s="175">
        <f>ROUND(S133*Содержание!$H$8*$I$4,0)</f>
        <v>99090</v>
      </c>
      <c r="T19" s="175">
        <f>ROUND(T133*Содержание!$H$8*$I$4,0)</f>
        <v>101584</v>
      </c>
      <c r="U19" s="175">
        <f>ROUND(U133*Содержание!$H$8*$I$4,0)</f>
        <v>105971</v>
      </c>
      <c r="V19" s="175">
        <f>ROUND(V133*Содержание!$H$8*$I$4,0)</f>
        <v>107153</v>
      </c>
      <c r="W19" s="175">
        <f>ROUND(W133*Содержание!$H$8*$I$4,0)</f>
        <v>109225</v>
      </c>
      <c r="X19" s="175">
        <f>ROUND(X133*Содержание!$H$8*$I$4,0)</f>
        <v>112039</v>
      </c>
      <c r="Y19" s="175">
        <f>ROUND(Y133*Содержание!$H$8*$I$4,0)</f>
        <v>119609</v>
      </c>
      <c r="Z19" s="175">
        <f>ROUND(Z133*Содержание!$H$8*$I$4,0)</f>
        <v>115902</v>
      </c>
      <c r="AA19" s="175">
        <f>ROUND(AA133*Содержание!$H$8*$I$4,0)</f>
        <v>122234</v>
      </c>
      <c r="AB19" s="175">
        <f>ROUND(AB133*Содержание!$H$8*$I$4,0)</f>
        <v>120789</v>
      </c>
      <c r="AC19" s="175">
        <f>ROUND(AC133*Содержание!$H$8*$I$4,0)</f>
        <v>128865</v>
      </c>
      <c r="AD19" s="175">
        <f>ROUND(AD133*Содержание!$H$8*$I$4,0)</f>
        <v>138000</v>
      </c>
      <c r="AE19" s="175">
        <f>ROUND(AE133*Содержание!$H$8*$I$4,0)</f>
        <v>148885</v>
      </c>
      <c r="AF19" s="175">
        <f>ROUND(AF133*Содержание!$H$8*$I$4,0)</f>
        <v>129424</v>
      </c>
      <c r="AG19" s="175">
        <f>ROUND(AG133*Содержание!$H$8*$I$4,0)</f>
        <v>142131</v>
      </c>
      <c r="AH19" s="175">
        <f>ROUND(AH133*Содержание!$H$8*$I$4,0)</f>
        <v>151764</v>
      </c>
      <c r="AI19" s="175">
        <f>ROUND(AI133*Содержание!$H$8*$I$4,0)</f>
        <v>165446</v>
      </c>
      <c r="AJ19" s="175">
        <f>ROUND(AJ133*Содержание!$H$8*$I$4,0)</f>
        <v>148009</v>
      </c>
    </row>
    <row r="20" spans="1:36">
      <c r="A20" s="39">
        <v>2375</v>
      </c>
      <c r="B20" s="175">
        <f>ROUND(B134*Содержание!$H$8*$I$4,0)</f>
        <v>66998</v>
      </c>
      <c r="C20" s="176">
        <f>ROUND(IF($H$6=TRUE,C134*Содержание!$H$8*$I$4*(1+'4 Доп.опции'!$U$44),C134*Содержание!$H$8*$I$4),0)</f>
        <v>64934</v>
      </c>
      <c r="D20" s="176">
        <f>ROUND(IF($H$6=TRUE,D134*Содержание!$H$8*$I$4*(1+'4 Доп.опции'!$U$44),D134*Содержание!$H$8*$I$4),0)</f>
        <v>68186</v>
      </c>
      <c r="E20" s="176">
        <f>ROUND(IF($H$6=TRUE,E134*Содержание!$H$8*$I$4*(1+'4 Доп.опции'!$U$44),E134*Содержание!$H$8*$I$4),0)</f>
        <v>69439</v>
      </c>
      <c r="F20" s="176">
        <f>ROUND(IF($H$6=TRUE,F134*Содержание!$H$8*$I$4*(1+'4 Доп.опции'!$U$44),F134*Содержание!$H$8*$I$4),0)</f>
        <v>70313</v>
      </c>
      <c r="G20" s="176">
        <f>ROUND(IF($H$6=TRUE,G134*Содержание!$H$8*$I$4*(1+'4 Доп.опции'!$U$44),G134*Содержание!$H$8*$I$4),0)</f>
        <v>67561</v>
      </c>
      <c r="H20" s="176">
        <f>ROUND(IF($H$6=TRUE,H134*Содержание!$H$8*$I$4*(1+'4 Доп.опции'!$U$44),H134*Содержание!$H$8*$I$4),0)</f>
        <v>66370</v>
      </c>
      <c r="I20" s="176">
        <f>ROUND(IF($H$6=TRUE,I134*Содержание!$H$8*$I$4*(1+'4 Доп.опции'!$U$44),I134*Содержание!$H$8*$I$4),0)</f>
        <v>70190</v>
      </c>
      <c r="J20" s="176">
        <f>ROUND(IF($H$6=TRUE,J134*Содержание!$H$8*$I$4*(1+'4 Доп.опции'!$U$44),J134*Содержание!$H$8*$I$4),0)</f>
        <v>71441</v>
      </c>
      <c r="K20" s="176">
        <f>ROUND(IF($H$6=TRUE,K134*Содержание!$H$8*$I$4*(1+'4 Доп.опции'!$U$44),K134*Содержание!$H$8*$I$4),0)</f>
        <v>78446</v>
      </c>
      <c r="L20" s="176">
        <f>ROUND(IF($H$6=TRUE,L134*Содержание!$H$8*$I$4*(1+'4 Доп.опции'!$U$44),L134*Содержание!$H$8*$I$4),0)</f>
        <v>82325</v>
      </c>
      <c r="M20" s="176">
        <f>ROUND(IF($H$6=TRUE,M134*Содержание!$H$8*$I$4*(1+'4 Доп.опции'!$U$44),M134*Содержание!$H$8*$I$4),0)</f>
        <v>86953</v>
      </c>
      <c r="N20" s="176">
        <f>ROUND(IF($H$6=TRUE,N134*Содержание!$H$8*$I$4*(1+'4 Доп.опции'!$U$44),N134*Содержание!$H$8*$I$4),0)</f>
        <v>92834</v>
      </c>
      <c r="O20" s="176">
        <f>ROUND(IF($H$6=TRUE,O134*Содержание!$H$8*$I$4*(1+'4 Доп.опции'!$U$44),O134*Содержание!$H$8*$I$4),0)</f>
        <v>85077</v>
      </c>
      <c r="P20" s="175">
        <f>ROUND(P134*Содержание!$H$8*$I$4,0)</f>
        <v>96337</v>
      </c>
      <c r="Q20" s="175">
        <f>ROUND(Q134*Содержание!$H$8*$I$4,0)</f>
        <v>101842</v>
      </c>
      <c r="R20" s="175">
        <f>ROUND(R134*Содержание!$H$8*$I$4,0)</f>
        <v>104653</v>
      </c>
      <c r="S20" s="175">
        <f>ROUND(S134*Содержание!$H$8*$I$4,0)</f>
        <v>101217</v>
      </c>
      <c r="T20" s="175">
        <f>ROUND(T134*Содержание!$H$8*$I$4,0)</f>
        <v>105471</v>
      </c>
      <c r="U20" s="175">
        <f>ROUND(U134*Содержание!$H$8*$I$4,0)</f>
        <v>110349</v>
      </c>
      <c r="V20" s="175">
        <f>ROUND(V134*Содержание!$H$8*$I$4,0)</f>
        <v>114540</v>
      </c>
      <c r="W20" s="175">
        <f>ROUND(W134*Содержание!$H$8*$I$4,0)</f>
        <v>110975</v>
      </c>
      <c r="X20" s="175">
        <f>ROUND(X134*Содержание!$H$8*$I$4,0)</f>
        <v>114605</v>
      </c>
      <c r="Y20" s="175">
        <f>ROUND(Y134*Содержание!$H$8*$I$4,0)</f>
        <v>121487</v>
      </c>
      <c r="Z20" s="175">
        <f>ROUND(Z134*Содержание!$H$8*$I$4,0)</f>
        <v>122606</v>
      </c>
      <c r="AA20" s="175">
        <f>ROUND(AA134*Содержание!$H$8*$I$4,0)</f>
        <v>118231</v>
      </c>
      <c r="AB20" s="175">
        <f>ROUND(AB134*Содержание!$H$8*$I$4,0)</f>
        <v>122862</v>
      </c>
      <c r="AC20" s="175">
        <f>ROUND(AC134*Содержание!$H$8*$I$4,0)</f>
        <v>131494</v>
      </c>
      <c r="AD20" s="175">
        <f>ROUND(AD134*Содержание!$H$8*$I$4,0)</f>
        <v>143633</v>
      </c>
      <c r="AE20" s="175">
        <f>ROUND(AE134*Содержание!$H$8*$I$4,0)</f>
        <v>162036</v>
      </c>
      <c r="AF20" s="175">
        <f>ROUND(AF134*Содержание!$H$8*$I$4,0)</f>
        <v>145380</v>
      </c>
      <c r="AG20" s="175">
        <f>ROUND(AG134*Содержание!$H$8*$I$4,0)</f>
        <v>154389</v>
      </c>
      <c r="AH20" s="175">
        <f>ROUND(AH134*Содержание!$H$8*$I$4,0)</f>
        <v>166528</v>
      </c>
      <c r="AI20" s="175">
        <f>ROUND(AI134*Содержание!$H$8*$I$4,0)</f>
        <v>184648</v>
      </c>
      <c r="AJ20" s="175">
        <f>ROUND(AJ134*Содержание!$H$8*$I$4,0)</f>
        <v>159769</v>
      </c>
    </row>
    <row r="21" spans="1:36">
      <c r="A21" s="39">
        <v>2500</v>
      </c>
      <c r="B21" s="175">
        <f>ROUND(B135*Содержание!$H$8*$I$4,0)</f>
        <v>70513</v>
      </c>
      <c r="C21" s="176">
        <f>ROUND(IF($H$6=TRUE,C135*Содержание!$H$8*$I$4*(1+'4 Доп.опции'!$U$44),C135*Содержание!$H$8*$I$4),0)</f>
        <v>69316</v>
      </c>
      <c r="D21" s="176">
        <f>ROUND(IF($H$6=TRUE,D135*Содержание!$H$8*$I$4*(1+'4 Доп.опции'!$U$44),D135*Содержание!$H$8*$I$4),0)</f>
        <v>71245</v>
      </c>
      <c r="E21" s="176">
        <f>ROUND(IF($H$6=TRUE,E135*Содержание!$H$8*$I$4*(1+'4 Доп.опции'!$U$44),E135*Содержание!$H$8*$I$4),0)</f>
        <v>71075</v>
      </c>
      <c r="F21" s="176">
        <f>ROUND(IF($H$6=TRUE,F135*Содержание!$H$8*$I$4*(1+'4 Доп.опции'!$U$44),F135*Содержание!$H$8*$I$4),0)</f>
        <v>72524</v>
      </c>
      <c r="G21" s="176">
        <f>ROUND(IF($H$6=TRUE,G135*Содержание!$H$8*$I$4*(1+'4 Доп.опции'!$U$44),G135*Содержание!$H$8*$I$4),0)</f>
        <v>75563</v>
      </c>
      <c r="H21" s="176">
        <f>ROUND(IF($H$6=TRUE,H135*Содержание!$H$8*$I$4*(1+'4 Доп.опции'!$U$44),H135*Содержание!$H$8*$I$4),0)</f>
        <v>66927</v>
      </c>
      <c r="I21" s="176">
        <f>ROUND(IF($H$6=TRUE,I135*Содержание!$H$8*$I$4*(1+'4 Доп.опции'!$U$44),I135*Содержание!$H$8*$I$4),0)</f>
        <v>74693</v>
      </c>
      <c r="J21" s="176">
        <f>ROUND(IF($H$6=TRUE,J135*Содержание!$H$8*$I$4*(1+'4 Доп.опции'!$U$44),J135*Содержание!$H$8*$I$4),0)</f>
        <v>79200</v>
      </c>
      <c r="K21" s="176">
        <f>ROUND(IF($H$6=TRUE,K135*Содержание!$H$8*$I$4*(1+'4 Доп.опции'!$U$44),K135*Содержание!$H$8*$I$4),0)</f>
        <v>79573</v>
      </c>
      <c r="L21" s="176">
        <f>ROUND(IF($H$6=TRUE,L135*Содержание!$H$8*$I$4*(1+'4 Доп.опции'!$U$44),L135*Содержание!$H$8*$I$4),0)</f>
        <v>83826</v>
      </c>
      <c r="M21" s="176">
        <f>ROUND(IF($H$6=TRUE,M135*Содержание!$H$8*$I$4*(1+'4 Доп.опции'!$U$44),M135*Содержание!$H$8*$I$4),0)</f>
        <v>89833</v>
      </c>
      <c r="N21" s="176">
        <f>ROUND(IF($H$6=TRUE,N135*Содержание!$H$8*$I$4*(1+'4 Доп.опции'!$U$44),N135*Содержание!$H$8*$I$4),0)</f>
        <v>94259</v>
      </c>
      <c r="O21" s="175">
        <f>ROUND(O135*Содержание!$H$8*$I$4,0)</f>
        <v>110578</v>
      </c>
      <c r="P21" s="175">
        <f>ROUND(P135*Содержание!$H$8*$I$4,0)</f>
        <v>112335</v>
      </c>
      <c r="Q21" s="175">
        <f>ROUND(Q135*Содержание!$H$8*$I$4,0)</f>
        <v>112590</v>
      </c>
      <c r="R21" s="175">
        <f>ROUND(R135*Содержание!$H$8*$I$4,0)</f>
        <v>114199</v>
      </c>
      <c r="S21" s="175">
        <f>ROUND(S135*Содержание!$H$8*$I$4,0)</f>
        <v>118028</v>
      </c>
      <c r="T21" s="175">
        <f>ROUND(T135*Содержание!$H$8*$I$4,0)</f>
        <v>118506</v>
      </c>
      <c r="U21" s="175">
        <f>ROUND(U135*Содержание!$H$8*$I$4,0)</f>
        <v>125322</v>
      </c>
      <c r="V21" s="175">
        <f>ROUND(V135*Содержание!$H$8*$I$4,0)</f>
        <v>124209</v>
      </c>
      <c r="W21" s="175">
        <f>ROUND(W135*Содержание!$H$8*$I$4,0)</f>
        <v>132046</v>
      </c>
      <c r="X21" s="175">
        <f>ROUND(X135*Содержание!$H$8*$I$4,0)</f>
        <v>133871</v>
      </c>
      <c r="Y21" s="175">
        <f>ROUND(Y135*Содержание!$H$8*$I$4,0)</f>
        <v>137944</v>
      </c>
      <c r="Z21" s="175">
        <f>ROUND(Z135*Содержание!$H$8*$I$4,0)</f>
        <v>137480</v>
      </c>
      <c r="AA21" s="175">
        <f>ROUND(AA135*Содержание!$H$8*$I$4,0)</f>
        <v>146593</v>
      </c>
      <c r="AB21" s="175">
        <f>ROUND(AB135*Содержание!$H$8*$I$4,0)</f>
        <v>146910</v>
      </c>
      <c r="AC21" s="175">
        <f>ROUND(AC135*Содержание!$H$8*$I$4,0)</f>
        <v>151780</v>
      </c>
      <c r="AD21" s="175">
        <f>ROUND(AD135*Содержание!$H$8*$I$4,0)</f>
        <v>154664</v>
      </c>
      <c r="AE21" s="175">
        <f>ROUND(AE135*Содержание!$H$8*$I$4,0)</f>
        <v>169535</v>
      </c>
      <c r="AF21" s="175">
        <f>ROUND(AF135*Содержание!$H$8*$I$4,0)</f>
        <v>168912</v>
      </c>
      <c r="AG21" s="175">
        <f>ROUND(AG135*Содержание!$H$8*$I$4,0)</f>
        <v>184917</v>
      </c>
      <c r="AH21" s="175">
        <f>ROUND(AH135*Содержание!$H$8*$I$4,0)</f>
        <v>188295</v>
      </c>
      <c r="AI21" s="175">
        <f>ROUND(AI135*Содержание!$H$8*$I$4,0)</f>
        <v>195552</v>
      </c>
      <c r="AJ21" s="175">
        <f>ROUND(AJ135*Содержание!$H$8*$I$4,0)</f>
        <v>185092</v>
      </c>
    </row>
    <row r="22" spans="1:36">
      <c r="A22" s="39">
        <v>2625</v>
      </c>
      <c r="B22" s="175">
        <f>ROUND(B136*Содержание!$H$8*$I$4,0)</f>
        <v>73172</v>
      </c>
      <c r="C22" s="176">
        <f>ROUND(IF($H$6=TRUE,C136*Содержание!$H$8*$I$4*(1+'4 Доп.опции'!$U$44),C136*Содержание!$H$8*$I$4),0)</f>
        <v>71064</v>
      </c>
      <c r="D22" s="176">
        <f>ROUND(IF($H$6=TRUE,D136*Содержание!$H$8*$I$4*(1+'4 Доп.опции'!$U$44),D136*Содержание!$H$8*$I$4),0)</f>
        <v>73818</v>
      </c>
      <c r="E22" s="176">
        <f>ROUND(IF($H$6=TRUE,E136*Содержание!$H$8*$I$4*(1+'4 Доп.опции'!$U$44),E136*Содержание!$H$8*$I$4),0)</f>
        <v>73011</v>
      </c>
      <c r="F22" s="176">
        <f>ROUND(IF($H$6=TRUE,F136*Содержание!$H$8*$I$4*(1+'4 Доп.опции'!$U$44),F136*Содержание!$H$8*$I$4),0)</f>
        <v>74502</v>
      </c>
      <c r="G22" s="176">
        <f>ROUND(IF($H$6=TRUE,G136*Содержание!$H$8*$I$4*(1+'4 Доп.опции'!$U$44),G136*Содержание!$H$8*$I$4),0)</f>
        <v>77545</v>
      </c>
      <c r="H22" s="176">
        <f>ROUND(IF($H$6=TRUE,H136*Содержание!$H$8*$I$4*(1+'4 Доп.опции'!$U$44),H136*Содержание!$H$8*$I$4),0)</f>
        <v>71189</v>
      </c>
      <c r="I22" s="176">
        <f>ROUND(IF($H$6=TRUE,I136*Содержание!$H$8*$I$4*(1+'4 Доп.опции'!$U$44),I136*Содержание!$H$8*$I$4),0)</f>
        <v>74944</v>
      </c>
      <c r="J22" s="176">
        <f>ROUND(IF($H$6=TRUE,J136*Содержание!$H$8*$I$4*(1+'4 Доп.опции'!$U$44),J136*Содержание!$H$8*$I$4),0)</f>
        <v>81325</v>
      </c>
      <c r="K22" s="176">
        <f>ROUND(IF($H$6=TRUE,K136*Содержание!$H$8*$I$4*(1+'4 Доп.опции'!$U$44),K136*Содержание!$H$8*$I$4),0)</f>
        <v>81075</v>
      </c>
      <c r="L22" s="176">
        <f>ROUND(IF($H$6=TRUE,L136*Содержание!$H$8*$I$4*(1+'4 Доп.опции'!$U$44),L136*Содержание!$H$8*$I$4),0)</f>
        <v>85453</v>
      </c>
      <c r="M22" s="176">
        <f>ROUND(IF($H$6=TRUE,M136*Содержание!$H$8*$I$4*(1+'4 Доп.опции'!$U$44),M136*Содержание!$H$8*$I$4),0)</f>
        <v>89964</v>
      </c>
      <c r="N22" s="175">
        <f>ROUND(N136*Содержание!$H$8*$I$4,0)</f>
        <v>102718</v>
      </c>
      <c r="O22" s="175">
        <f>ROUND(O136*Содержание!$H$8*$I$4,0)</f>
        <v>115142</v>
      </c>
      <c r="P22" s="175">
        <f>ROUND(P136*Содержание!$H$8*$I$4,0)</f>
        <v>117156</v>
      </c>
      <c r="Q22" s="175">
        <f>ROUND(Q136*Содержание!$H$8*$I$4,0)</f>
        <v>118204</v>
      </c>
      <c r="R22" s="175">
        <f>ROUND(R136*Содержание!$H$8*$I$4,0)</f>
        <v>119498</v>
      </c>
      <c r="S22" s="175">
        <f>ROUND(S136*Содержание!$H$8*$I$4,0)</f>
        <v>121766</v>
      </c>
      <c r="T22" s="175">
        <f>ROUND(T136*Содержание!$H$8*$I$4,0)</f>
        <v>123260</v>
      </c>
      <c r="U22" s="175">
        <f>ROUND(U136*Содержание!$H$8*$I$4,0)</f>
        <v>130724</v>
      </c>
      <c r="V22" s="175">
        <f>ROUND(V136*Содержание!$H$8*$I$4,0)</f>
        <v>131913</v>
      </c>
      <c r="W22" s="175">
        <f>ROUND(W136*Содержание!$H$8*$I$4,0)</f>
        <v>138767</v>
      </c>
      <c r="X22" s="175">
        <f>ROUND(X136*Содержание!$H$8*$I$4,0)</f>
        <v>139901</v>
      </c>
      <c r="Y22" s="175">
        <f>ROUND(Y136*Содержание!$H$8*$I$4,0)</f>
        <v>142790</v>
      </c>
      <c r="Z22" s="175">
        <f>ROUND(Z136*Содержание!$H$8*$I$4,0)</f>
        <v>145514</v>
      </c>
      <c r="AA22" s="175">
        <f>ROUND(AA136*Содержание!$H$8*$I$4,0)</f>
        <v>153096</v>
      </c>
      <c r="AB22" s="175">
        <f>ROUND(AB136*Содержание!$H$8*$I$4,0)</f>
        <v>154474</v>
      </c>
      <c r="AC22" s="175">
        <f>ROUND(AC136*Содержание!$H$8*$I$4,0)</f>
        <v>160430</v>
      </c>
      <c r="AD22" s="175">
        <f>ROUND(AD136*Содержание!$H$8*$I$4,0)</f>
        <v>161827</v>
      </c>
      <c r="AE22" s="175">
        <f>ROUND(AE136*Содержание!$H$8*$I$4,0)</f>
        <v>178910</v>
      </c>
      <c r="AF22" s="175">
        <f>ROUND(AF136*Содержание!$H$8*$I$4,0)</f>
        <v>173567</v>
      </c>
      <c r="AG22" s="175">
        <f>ROUND(AG136*Содержание!$H$8*$I$4,0)</f>
        <v>187150</v>
      </c>
      <c r="AH22" s="175">
        <f>ROUND(AH136*Содержание!$H$8*$I$4,0)</f>
        <v>192830</v>
      </c>
      <c r="AI22" s="175">
        <f>ROUND(AI136*Содержание!$H$8*$I$4,0)</f>
        <v>198510</v>
      </c>
      <c r="AJ22" s="175">
        <f>ROUND(AJ136*Содержание!$H$8*$I$4,0)</f>
        <v>189981</v>
      </c>
    </row>
    <row r="23" spans="1:36">
      <c r="A23" s="39">
        <v>2750</v>
      </c>
      <c r="B23" s="175">
        <f>ROUND(B137*Содержание!$H$8*$I$4,0)</f>
        <v>75538</v>
      </c>
      <c r="C23" s="176">
        <f>ROUND(IF($H$6=TRUE,C137*Содержание!$H$8*$I$4*(1+'4 Доп.опции'!$U$44),C137*Содержание!$H$8*$I$4),0)</f>
        <v>73441</v>
      </c>
      <c r="D23" s="176">
        <f>ROUND(IF($H$6=TRUE,D137*Содержание!$H$8*$I$4*(1+'4 Доп.опции'!$U$44),D137*Содержание!$H$8*$I$4),0)</f>
        <v>74068</v>
      </c>
      <c r="E23" s="176">
        <f>ROUND(IF($H$6=TRUE,E137*Содержание!$H$8*$I$4*(1+'4 Доп.опции'!$U$44),E137*Содержание!$H$8*$I$4),0)</f>
        <v>75568</v>
      </c>
      <c r="F23" s="176">
        <f>ROUND(IF($H$6=TRUE,F137*Содержание!$H$8*$I$4*(1+'4 Доп.опции'!$U$44),F137*Содержание!$H$8*$I$4),0)</f>
        <v>76194</v>
      </c>
      <c r="G23" s="176">
        <f>ROUND(IF($H$6=TRUE,G137*Содержание!$H$8*$I$4*(1+'4 Доп.опции'!$U$44),G137*Содержание!$H$8*$I$4),0)</f>
        <v>82701</v>
      </c>
      <c r="H23" s="176">
        <f>ROUND(IF($H$6=TRUE,H137*Содержание!$H$8*$I$4*(1+'4 Доп.опции'!$U$44),H137*Содержание!$H$8*$I$4),0)</f>
        <v>72439</v>
      </c>
      <c r="I23" s="176">
        <f>ROUND(IF($H$6=TRUE,I137*Содержание!$H$8*$I$4*(1+'4 Доп.опции'!$U$44),I137*Содержание!$H$8*$I$4),0)</f>
        <v>76319</v>
      </c>
      <c r="J23" s="176">
        <f>ROUND(IF($H$6=TRUE,J137*Содержание!$H$8*$I$4*(1+'4 Доп.опции'!$U$44),J137*Содержание!$H$8*$I$4),0)</f>
        <v>82268</v>
      </c>
      <c r="K23" s="176">
        <f>ROUND(IF($H$6=TRUE,K137*Содержание!$H$8*$I$4*(1+'4 Доп.опции'!$U$44),K137*Содержание!$H$8*$I$4),0)</f>
        <v>80906</v>
      </c>
      <c r="L23" s="176">
        <f>ROUND(IF($H$6=TRUE,L137*Содержание!$H$8*$I$4*(1+'4 Доп.опции'!$U$44),L137*Содержание!$H$8*$I$4),0)</f>
        <v>84721</v>
      </c>
      <c r="M23" s="175">
        <f>ROUND(M137*Содержание!$H$8*$I$4,0)</f>
        <v>94962</v>
      </c>
      <c r="N23" s="175">
        <f>ROUND(N137*Содержание!$H$8*$I$4,0)</f>
        <v>102718</v>
      </c>
      <c r="O23" s="175">
        <f>ROUND(O137*Содержание!$H$8*$I$4,0)</f>
        <v>117981</v>
      </c>
      <c r="P23" s="175">
        <f>ROUND(P137*Содержание!$H$8*$I$4,0)</f>
        <v>120974</v>
      </c>
      <c r="Q23" s="175">
        <f>ROUND(Q137*Содержание!$H$8*$I$4,0)</f>
        <v>120793</v>
      </c>
      <c r="R23" s="175">
        <f>ROUND(R137*Содержание!$H$8*$I$4,0)</f>
        <v>121982</v>
      </c>
      <c r="S23" s="175">
        <f>ROUND(S137*Содержание!$H$8*$I$4,0)</f>
        <v>125543</v>
      </c>
      <c r="T23" s="175">
        <f>ROUND(T137*Содержание!$H$8*$I$4,0)</f>
        <v>127106</v>
      </c>
      <c r="U23" s="175">
        <f>ROUND(U137*Содержание!$H$8*$I$4,0)</f>
        <v>134800</v>
      </c>
      <c r="V23" s="175">
        <f>ROUND(V137*Содержание!$H$8*$I$4,0)</f>
        <v>136014</v>
      </c>
      <c r="W23" s="175">
        <f>ROUND(W137*Содержание!$H$8*$I$4,0)</f>
        <v>142955</v>
      </c>
      <c r="X23" s="175">
        <f>ROUND(X137*Содержание!$H$8*$I$4,0)</f>
        <v>144220</v>
      </c>
      <c r="Y23" s="175">
        <f>ROUND(Y137*Содержание!$H$8*$I$4,0)</f>
        <v>147155</v>
      </c>
      <c r="Z23" s="175">
        <f>ROUND(Z137*Содержание!$H$8*$I$4,0)</f>
        <v>150047</v>
      </c>
      <c r="AA23" s="175">
        <f>ROUND(AA137*Содержание!$H$8*$I$4,0)</f>
        <v>157835</v>
      </c>
      <c r="AB23" s="175">
        <f>ROUND(AB137*Содержание!$H$8*$I$4,0)</f>
        <v>159115</v>
      </c>
      <c r="AC23" s="175">
        <f>ROUND(AC137*Содержание!$H$8*$I$4,0)</f>
        <v>168972</v>
      </c>
      <c r="AD23" s="175">
        <f>ROUND(AD137*Содержание!$H$8*$I$4,0)</f>
        <v>170364</v>
      </c>
      <c r="AE23" s="175">
        <f>ROUND(AE137*Содержание!$H$8*$I$4,0)</f>
        <v>183917</v>
      </c>
      <c r="AF23" s="175">
        <f>ROUND(AF137*Содержание!$H$8*$I$4,0)</f>
        <v>176012</v>
      </c>
      <c r="AG23" s="175">
        <f>ROUND(AG137*Содержание!$H$8*$I$4,0)</f>
        <v>192830</v>
      </c>
      <c r="AH23" s="175">
        <f>ROUND(AH137*Содержание!$H$8*$I$4,0)</f>
        <v>198430</v>
      </c>
      <c r="AI23" s="175">
        <f>ROUND(AI137*Содержание!$H$8*$I$4,0)</f>
        <v>204420</v>
      </c>
      <c r="AJ23" s="175">
        <f>ROUND(AJ137*Содержание!$H$8*$I$4,0)</f>
        <v>193470</v>
      </c>
    </row>
    <row r="24" spans="1:36">
      <c r="A24" s="39">
        <v>2875</v>
      </c>
      <c r="B24" s="175">
        <f>ROUND(B138*Содержание!$H$8*$I$4,0)</f>
        <v>82895</v>
      </c>
      <c r="C24" s="176">
        <f>ROUND(IF($H$6=TRUE,C138*Содержание!$H$8*$I$4*(1+'4 Доп.опции'!$U$44),C138*Содержание!$H$8*$I$4),0)</f>
        <v>80448</v>
      </c>
      <c r="D24" s="176">
        <f>ROUND(IF($H$6=TRUE,D138*Содержание!$H$8*$I$4*(1+'4 Доп.опции'!$U$44),D138*Содержание!$H$8*$I$4),0)</f>
        <v>84313</v>
      </c>
      <c r="E24" s="176">
        <f>ROUND(IF($H$6=TRUE,E138*Содержание!$H$8*$I$4*(1+'4 Доп.опции'!$U$44),E138*Содержание!$H$8*$I$4),0)</f>
        <v>86202</v>
      </c>
      <c r="F24" s="176">
        <f>ROUND(IF($H$6=TRUE,F138*Содержание!$H$8*$I$4*(1+'4 Доп.опции'!$U$44),F138*Содержание!$H$8*$I$4),0)</f>
        <v>88205</v>
      </c>
      <c r="G24" s="176">
        <f>ROUND(IF($H$6=TRUE,G138*Содержание!$H$8*$I$4*(1+'4 Доп.опции'!$U$44),G138*Содержание!$H$8*$I$4),0)</f>
        <v>90833</v>
      </c>
      <c r="H24" s="176">
        <f>ROUND(IF($H$6=TRUE,H138*Содержание!$H$8*$I$4*(1+'4 Доп.опции'!$U$44),H138*Содержание!$H$8*$I$4),0)</f>
        <v>82447</v>
      </c>
      <c r="I24" s="176">
        <f>ROUND(IF($H$6=TRUE,I138*Содержание!$H$8*$I$4*(1+'4 Доп.опции'!$U$44),I138*Содержание!$H$8*$I$4),0)</f>
        <v>86329</v>
      </c>
      <c r="J24" s="176">
        <f>ROUND(IF($H$6=TRUE,J138*Содержание!$H$8*$I$4*(1+'4 Доп.опции'!$U$44),J138*Содержание!$H$8*$I$4),0)</f>
        <v>93658</v>
      </c>
      <c r="K24" s="175">
        <f>ROUND(K138*Содержание!$H$8*$I$4,0)</f>
        <v>92834</v>
      </c>
      <c r="L24" s="175">
        <f>ROUND(L138*Содержание!$H$8*$I$4,0)</f>
        <v>113979</v>
      </c>
      <c r="M24" s="175">
        <f>ROUND(M138*Содержание!$H$8*$I$4,0)</f>
        <v>115855</v>
      </c>
      <c r="N24" s="175">
        <f>ROUND(N138*Содержание!$H$8*$I$4,0)</f>
        <v>116856</v>
      </c>
      <c r="O24" s="175">
        <f>ROUND(O138*Содержание!$H$8*$I$4,0)</f>
        <v>123988</v>
      </c>
      <c r="P24" s="175">
        <f>ROUND(P138*Содержание!$H$8*$I$4,0)</f>
        <v>125883</v>
      </c>
      <c r="Q24" s="175">
        <f>ROUND(Q138*Содержание!$H$8*$I$4,0)</f>
        <v>125648</v>
      </c>
      <c r="R24" s="175">
        <f>ROUND(R138*Содержание!$H$8*$I$4,0)</f>
        <v>128289</v>
      </c>
      <c r="S24" s="175">
        <f>ROUND(S138*Содержание!$H$8*$I$4,0)</f>
        <v>133258</v>
      </c>
      <c r="T24" s="175">
        <f>ROUND(T138*Содержание!$H$8*$I$4,0)</f>
        <v>140508</v>
      </c>
      <c r="U24" s="175">
        <f>ROUND(U138*Содержание!$H$8*$I$4,0)</f>
        <v>141699</v>
      </c>
      <c r="V24" s="175">
        <f>ROUND(V138*Содержание!$H$8*$I$4,0)</f>
        <v>142916</v>
      </c>
      <c r="W24" s="175">
        <f>ROUND(W138*Содержание!$H$8*$I$4,0)</f>
        <v>151883</v>
      </c>
      <c r="X24" s="175">
        <f>ROUND(X138*Содержание!$H$8*$I$4,0)</f>
        <v>153178</v>
      </c>
      <c r="Y24" s="175">
        <f>ROUND(Y138*Содержание!$H$8*$I$4,0)</f>
        <v>156426</v>
      </c>
      <c r="Z24" s="175">
        <f>ROUND(Z138*Содержание!$H$8*$I$4,0)</f>
        <v>159439</v>
      </c>
      <c r="AA24" s="175">
        <f>ROUND(AA138*Содержание!$H$8*$I$4,0)</f>
        <v>166026</v>
      </c>
      <c r="AB24" s="175">
        <f>ROUND(AB138*Содержание!$H$8*$I$4,0)</f>
        <v>167480</v>
      </c>
      <c r="AC24" s="175">
        <f>ROUND(AC138*Содержание!$H$8*$I$4,0)</f>
        <v>175705</v>
      </c>
      <c r="AD24" s="175">
        <f>ROUND(AD138*Содержание!$H$8*$I$4,0)</f>
        <v>177193</v>
      </c>
      <c r="AE24" s="175">
        <f>ROUND(AE138*Содержание!$H$8*$I$4,0)</f>
        <v>194549</v>
      </c>
      <c r="AF24" s="175">
        <f>ROUND(AF138*Содержание!$H$8*$I$4,0)</f>
        <v>188235</v>
      </c>
      <c r="AG24" s="175">
        <f>ROUND(AG138*Содержание!$H$8*$I$4,0)</f>
        <v>202376</v>
      </c>
      <c r="AH24" s="175">
        <f>ROUND(AH138*Содержание!$H$8*$I$4,0)</f>
        <v>208396</v>
      </c>
      <c r="AI24" s="175">
        <f>ROUND(AI138*Содержание!$H$8*$I$4,0)</f>
        <v>214760</v>
      </c>
      <c r="AJ24" s="175">
        <f>ROUND(AJ138*Содержание!$H$8*$I$4,0)</f>
        <v>214305</v>
      </c>
    </row>
    <row r="25" spans="1:36">
      <c r="A25" s="39">
        <v>3000</v>
      </c>
      <c r="B25" s="175">
        <f>ROUND(B139*Содержание!$H$8*$I$4,0)</f>
        <v>85130</v>
      </c>
      <c r="C25" s="176">
        <f>ROUND(IF($H$6=TRUE,C139*Содержание!$H$8*$I$4*(1+'4 Доп.опции'!$U$44),C139*Содержание!$H$8*$I$4),0)</f>
        <v>82823</v>
      </c>
      <c r="D25" s="176">
        <f>ROUND(IF($H$6=TRUE,D139*Содержание!$H$8*$I$4*(1+'4 Доп.опции'!$U$44),D139*Содержание!$H$8*$I$4),0)</f>
        <v>86357</v>
      </c>
      <c r="E25" s="176">
        <f>ROUND(IF($H$6=TRUE,E139*Содержание!$H$8*$I$4*(1+'4 Доп.опции'!$U$44),E139*Содержание!$H$8*$I$4),0)</f>
        <v>88330</v>
      </c>
      <c r="F25" s="176">
        <f>ROUND(IF($H$6=TRUE,F139*Содержание!$H$8*$I$4*(1+'4 Доп.опции'!$U$44),F139*Содержание!$H$8*$I$4),0)</f>
        <v>88705</v>
      </c>
      <c r="G25" s="176">
        <f>ROUND(IF($H$6=TRUE,G139*Содержание!$H$8*$I$4*(1+'4 Доп.опции'!$U$44),G139*Содержание!$H$8*$I$4),0)</f>
        <v>95587</v>
      </c>
      <c r="H25" s="176">
        <f>ROUND(IF($H$6=TRUE,H139*Содержание!$H$8*$I$4*(1+'4 Доп.опции'!$U$44),H139*Содержание!$H$8*$I$4),0)</f>
        <v>99441</v>
      </c>
      <c r="I25" s="176">
        <f>ROUND(IF($H$6=TRUE,I139*Содержание!$H$8*$I$4*(1+'4 Доп.опции'!$U$44),I139*Содержание!$H$8*$I$4),0)</f>
        <v>99732</v>
      </c>
      <c r="J25" s="175">
        <f>ROUND(J139*Содержание!$H$8*$I$4,0)</f>
        <v>106595</v>
      </c>
      <c r="K25" s="175">
        <f>ROUND(K139*Содержание!$H$8*$I$4,0)</f>
        <v>115229</v>
      </c>
      <c r="L25" s="175">
        <f>ROUND(L139*Содержание!$H$8*$I$4,0)</f>
        <v>104769</v>
      </c>
      <c r="M25" s="175">
        <f>ROUND(M139*Содержание!$H$8*$I$4,0)</f>
        <v>116356</v>
      </c>
      <c r="N25" s="175">
        <f>ROUND(N139*Содержание!$H$8*$I$4,0)</f>
        <v>119732</v>
      </c>
      <c r="O25" s="175">
        <f>ROUND(O139*Содержание!$H$8*$I$4,0)</f>
        <v>128951</v>
      </c>
      <c r="P25" s="175">
        <f>ROUND(P139*Содержание!$H$8*$I$4,0)</f>
        <v>130139</v>
      </c>
      <c r="Q25" s="175">
        <f>ROUND(Q139*Содержание!$H$8*$I$4,0)</f>
        <v>132667</v>
      </c>
      <c r="R25" s="175">
        <f>ROUND(R139*Содержание!$H$8*$I$4,0)</f>
        <v>134069</v>
      </c>
      <c r="S25" s="175">
        <f>ROUND(S139*Содержание!$H$8*$I$4,0)</f>
        <v>141555</v>
      </c>
      <c r="T25" s="175">
        <f>ROUND(T139*Содержание!$H$8*$I$4,0)</f>
        <v>147725</v>
      </c>
      <c r="U25" s="175">
        <f>ROUND(U139*Содержание!$H$8*$I$4,0)</f>
        <v>148026</v>
      </c>
      <c r="V25" s="175">
        <f>ROUND(V139*Содержание!$H$8*$I$4,0)</f>
        <v>149399</v>
      </c>
      <c r="W25" s="175">
        <f>ROUND(W139*Содержание!$H$8*$I$4,0)</f>
        <v>157066</v>
      </c>
      <c r="X25" s="175">
        <f>ROUND(X139*Содержание!$H$8*$I$4,0)</f>
        <v>158900</v>
      </c>
      <c r="Y25" s="175">
        <f>ROUND(Y139*Содержание!$H$8*$I$4,0)</f>
        <v>161772</v>
      </c>
      <c r="Z25" s="175">
        <f>ROUND(Z139*Содержание!$H$8*$I$4,0)</f>
        <v>164945</v>
      </c>
      <c r="AA25" s="175">
        <f>ROUND(AA139*Содержание!$H$8*$I$4,0)</f>
        <v>173377</v>
      </c>
      <c r="AB25" s="175">
        <f>ROUND(AB139*Содержание!$H$8*$I$4,0)</f>
        <v>174876</v>
      </c>
      <c r="AC25" s="175">
        <f>ROUND(AC139*Содержание!$H$8*$I$4,0)</f>
        <v>185553</v>
      </c>
      <c r="AD25" s="175">
        <f>ROUND(AD139*Содержание!$H$8*$I$4,0)</f>
        <v>196928</v>
      </c>
      <c r="AE25" s="175">
        <f>ROUND(AE139*Содержание!$H$8*$I$4,0)</f>
        <v>205102</v>
      </c>
      <c r="AF25" s="175">
        <f>ROUND(AF139*Содержание!$H$8*$I$4,0)</f>
        <v>207259</v>
      </c>
      <c r="AG25" s="175">
        <f>ROUND(AG139*Содержание!$H$8*$I$4,0)</f>
        <v>224203</v>
      </c>
      <c r="AH25" s="175">
        <f>ROUND(AH139*Содержание!$H$8*$I$4,0)</f>
        <v>228082</v>
      </c>
      <c r="AI25" s="175">
        <f>ROUND(AI139*Содержание!$H$8*$I$4,0)</f>
        <v>234715</v>
      </c>
      <c r="AJ25" s="175">
        <f>ROUND(AJ139*Содержание!$H$8*$I$4,0)</f>
        <v>232943</v>
      </c>
    </row>
    <row r="26" spans="1:36">
      <c r="A26" s="39">
        <v>3125</v>
      </c>
      <c r="B26" s="175">
        <f>ROUND(B140*Содержание!$H$8*$I$4,0)</f>
        <v>87683</v>
      </c>
      <c r="C26" s="254">
        <f>ROUND(IF($H$6=TRUE,C140*Содержание!$H$8*$I$4*(1+'4 Доп.опции'!$U$44),C140*Содержание!$H$8*$I$4),0)</f>
        <v>85309</v>
      </c>
      <c r="D26" s="254">
        <f>ROUND(IF($H$6=TRUE,D140*Содержание!$H$8*$I$4*(1+'4 Доп.опции'!$U$44),D140*Содержание!$H$8*$I$4),0)</f>
        <v>89434</v>
      </c>
      <c r="E26" s="254">
        <f>ROUND(IF($H$6=TRUE,E140*Содержание!$H$8*$I$4*(1+'4 Доп.опции'!$U$44),E140*Содержание!$H$8*$I$4),0)</f>
        <v>90980</v>
      </c>
      <c r="F26" s="254">
        <f>ROUND(IF($H$6=TRUE,F140*Содержание!$H$8*$I$4*(1+'4 Доп.опции'!$U$44),F140*Содержание!$H$8*$I$4),0)</f>
        <v>91365</v>
      </c>
      <c r="G26" s="254">
        <f>ROUND(IF($H$6=TRUE,G140*Содержание!$H$8*$I$4*(1+'4 Доп.опции'!$U$44),G140*Содержание!$H$8*$I$4),0)</f>
        <v>98453</v>
      </c>
      <c r="H26" s="254">
        <f>ROUND(IF($H$6=TRUE,H140*Содержание!$H$8*$I$4*(1+'4 Доп.опции'!$U$44),H140*Содержание!$H$8*$I$4),0)</f>
        <v>105283</v>
      </c>
      <c r="I26" s="235">
        <f>ROUND(I140*Содержание!$H$8*$I$4,0)</f>
        <v>107862</v>
      </c>
      <c r="J26" s="235">
        <f>ROUND(J140*Содержание!$H$8*$I$4,0)</f>
        <v>109794</v>
      </c>
      <c r="K26" s="235">
        <f>ROUND(K140*Содержание!$H$8*$I$4,0)</f>
        <v>118688</v>
      </c>
      <c r="L26" s="235">
        <f>ROUND(L140*Содержание!$H$8*$I$4,0)</f>
        <v>115980</v>
      </c>
      <c r="M26" s="235">
        <f>ROUND(M140*Содержание!$H$8*$I$4,0)</f>
        <v>119846</v>
      </c>
      <c r="N26" s="235">
        <f>ROUND(N140*Содержание!$H$8*$I$4,0)</f>
        <v>123326</v>
      </c>
      <c r="O26" s="235">
        <f>ROUND(O140*Содержание!$H$8*$I$4,0)</f>
        <v>135181</v>
      </c>
      <c r="P26" s="235">
        <f>ROUND(P140*Содержание!$H$8*$I$4,0)</f>
        <v>142269</v>
      </c>
      <c r="Q26" s="235">
        <f>ROUND(Q140*Содержание!$H$8*$I$4,0)</f>
        <v>144074</v>
      </c>
      <c r="R26" s="235">
        <f>ROUND(R140*Содержание!$H$8*$I$4,0)</f>
        <v>147553</v>
      </c>
      <c r="S26" s="235">
        <f>ROUND(S140*Содержание!$H$8*$I$4,0)</f>
        <v>156704</v>
      </c>
      <c r="T26" s="235">
        <f>ROUND(T140*Содержание!$H$8*$I$4,0)</f>
        <v>163530</v>
      </c>
      <c r="U26" s="235">
        <f>ROUND(U140*Содержание!$H$8*$I$4,0)</f>
        <v>162502</v>
      </c>
      <c r="V26" s="235">
        <f>ROUND(V140*Содержание!$H$8*$I$4,0)</f>
        <v>164433</v>
      </c>
      <c r="W26" s="235">
        <f>ROUND(W140*Содержание!$H$8*$I$4,0)</f>
        <v>169074</v>
      </c>
      <c r="X26" s="235">
        <f>ROUND(X140*Содержание!$H$8*$I$4,0)</f>
        <v>175904</v>
      </c>
      <c r="Y26" s="235">
        <f>ROUND(Y140*Содержание!$H$8*$I$4,0)</f>
        <v>176546</v>
      </c>
      <c r="Z26" s="235">
        <f>ROUND(Z140*Содержание!$H$8*$I$4,0)</f>
        <v>180414</v>
      </c>
      <c r="AA26" s="235">
        <f>ROUND(AA140*Содержание!$H$8*$I$4,0)</f>
        <v>185568</v>
      </c>
      <c r="AB26" s="235">
        <f>ROUND(AB140*Содержание!$H$8*$I$4,0)</f>
        <v>191624</v>
      </c>
      <c r="AC26" s="235">
        <f>ROUND(AC140*Содержание!$H$8*$I$4,0)</f>
        <v>199357</v>
      </c>
      <c r="AD26" s="235">
        <f>ROUND(AD140*Содержание!$H$8*$I$4,0)</f>
        <v>202836</v>
      </c>
      <c r="AE26" s="235">
        <f>ROUND(AE140*Содержание!$H$8*$I$4,0)</f>
        <v>215336</v>
      </c>
      <c r="AF26" s="235">
        <f>ROUND(AF140*Содержание!$H$8*$I$4,0)</f>
        <v>224099</v>
      </c>
      <c r="AG26" s="235">
        <f>ROUND(AG140*Содержание!$H$8*$I$4,0)</f>
        <v>230929</v>
      </c>
      <c r="AH26" s="235">
        <f>ROUND(AH140*Содержание!$H$8*$I$4,0)</f>
        <v>234924</v>
      </c>
      <c r="AI26" s="235">
        <f>ROUND(AI140*Содержание!$H$8*$I$4,0)</f>
        <v>241756</v>
      </c>
      <c r="AJ26" s="235">
        <f>ROUND(AJ140*Содержание!$H$8*$I$4,0)</f>
        <v>248326</v>
      </c>
    </row>
    <row r="27" spans="1:36" ht="16.5" customHeight="1">
      <c r="A27" s="180">
        <v>3250</v>
      </c>
      <c r="B27" s="175">
        <f>ROUND(B141*Содержание!$H$8*$I$4,0)</f>
        <v>90314</v>
      </c>
      <c r="C27" s="175">
        <f>ROUND(C141*Содержание!$H$8*$I$4,0)</f>
        <v>92262</v>
      </c>
      <c r="D27" s="175">
        <f>ROUND(D141*Содержание!$H$8*$I$4,0)</f>
        <v>96722</v>
      </c>
      <c r="E27" s="175">
        <f>ROUND(E141*Содержание!$H$8*$I$4,0)</f>
        <v>98394</v>
      </c>
      <c r="F27" s="175">
        <f>ROUND(F141*Содержание!$H$8*$I$4,0)</f>
        <v>98811</v>
      </c>
      <c r="G27" s="175">
        <f>ROUND(G141*Содержание!$H$8*$I$4,0)</f>
        <v>106477</v>
      </c>
      <c r="H27" s="175">
        <f>ROUND(H141*Содержание!$H$8*$I$4,0)</f>
        <v>113864</v>
      </c>
      <c r="I27" s="175">
        <f>ROUND(I141*Содержание!$H$8*$I$4,0)</f>
        <v>111097</v>
      </c>
      <c r="J27" s="175">
        <f>ROUND(J141*Содержание!$H$8*$I$4,0)</f>
        <v>113086</v>
      </c>
      <c r="K27" s="175">
        <f>ROUND(K141*Содержание!$H$8*$I$4,0)</f>
        <v>122247</v>
      </c>
      <c r="L27" s="175">
        <f>ROUND(L141*Содержание!$H$8*$I$4,0)</f>
        <v>119459</v>
      </c>
      <c r="M27" s="175">
        <f>ROUND(M141*Содержание!$H$8*$I$4,0)</f>
        <v>123440</v>
      </c>
      <c r="N27" s="175">
        <f>ROUND(N141*Содержание!$H$8*$I$4,0)</f>
        <v>127025</v>
      </c>
      <c r="O27" s="175">
        <f>ROUND(O141*Содержание!$H$8*$I$4,0)</f>
        <v>139237</v>
      </c>
      <c r="P27" s="175">
        <f>ROUND(P141*Содержание!$H$8*$I$4,0)</f>
        <v>146537</v>
      </c>
      <c r="Q27" s="175">
        <f>ROUND(Q141*Содержание!$H$8*$I$4,0)</f>
        <v>148397</v>
      </c>
      <c r="R27" s="175">
        <f>ROUND(R141*Содержание!$H$8*$I$4,0)</f>
        <v>151980</v>
      </c>
      <c r="S27" s="175">
        <f>ROUND(S141*Содержание!$H$8*$I$4,0)</f>
        <v>161404</v>
      </c>
      <c r="T27" s="175">
        <f>ROUND(T141*Содержание!$H$8*$I$4,0)</f>
        <v>168438</v>
      </c>
      <c r="U27" s="175">
        <f>ROUND(U141*Содержание!$H$8*$I$4,0)</f>
        <v>167377</v>
      </c>
      <c r="V27" s="175">
        <f>ROUND(V141*Содержание!$H$8*$I$4,0)</f>
        <v>169366</v>
      </c>
      <c r="W27" s="175">
        <f>ROUND(W141*Содержание!$H$8*$I$4,0)</f>
        <v>174145</v>
      </c>
      <c r="X27" s="175">
        <f>ROUND(X141*Содержание!$H$8*$I$4,0)</f>
        <v>181181</v>
      </c>
      <c r="Y27" s="175">
        <f>ROUND(Y141*Содержание!$H$8*$I$4,0)</f>
        <v>181844</v>
      </c>
      <c r="Z27" s="175">
        <f>ROUND(Z141*Содержание!$H$8*$I$4,0)</f>
        <v>185827</v>
      </c>
      <c r="AA27" s="175">
        <f>ROUND(AA141*Содержание!$H$8*$I$4,0)</f>
        <v>191135</v>
      </c>
      <c r="AB27" s="175">
        <f>ROUND(AB141*Содержание!$H$8*$I$4,0)</f>
        <v>197372</v>
      </c>
      <c r="AC27" s="175">
        <f>ROUND(AC141*Содержание!$H$8*$I$4,0)</f>
        <v>205339</v>
      </c>
      <c r="AD27" s="175">
        <f>ROUND(AD141*Содержание!$H$8*$I$4,0)</f>
        <v>208922</v>
      </c>
      <c r="AE27" s="175">
        <f>ROUND(AE141*Содержание!$H$8*$I$4,0)</f>
        <v>221795</v>
      </c>
      <c r="AF27" s="175">
        <f>ROUND(AF141*Содержание!$H$8*$I$4,0)</f>
        <v>230821</v>
      </c>
      <c r="AG27" s="175">
        <f>ROUND(AG141*Содержание!$H$8*$I$4,0)</f>
        <v>237857</v>
      </c>
      <c r="AH27" s="175">
        <f>ROUND(AH141*Содержание!$H$8*$I$4,0)</f>
        <v>241972</v>
      </c>
      <c r="AI27" s="175">
        <f>ROUND(AI141*Содержание!$H$8*$I$4,0)</f>
        <v>249010</v>
      </c>
      <c r="AJ27" s="175">
        <f>ROUND(AJ141*Содержание!$H$8*$I$4,0)</f>
        <v>255775</v>
      </c>
    </row>
    <row r="28" spans="1:36" s="232" customFormat="1" ht="3" customHeight="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</row>
    <row r="29" spans="1:36" ht="13.5" customHeight="1">
      <c r="A29" s="50"/>
      <c r="B29" s="181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s="232" customFormat="1" ht="13.5" customHeight="1">
      <c r="A30" s="255"/>
      <c r="B30" s="181" t="s">
        <v>566</v>
      </c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</row>
    <row r="31" spans="1:36" ht="15.75" thickBot="1">
      <c r="A31" s="263" t="s">
        <v>674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36">
      <c r="A32" s="38" t="s">
        <v>111</v>
      </c>
      <c r="B32" s="40">
        <v>1750</v>
      </c>
      <c r="C32" s="40">
        <v>1875</v>
      </c>
      <c r="D32" s="40">
        <v>2000</v>
      </c>
      <c r="E32" s="40">
        <v>2125</v>
      </c>
      <c r="F32" s="40">
        <v>2250</v>
      </c>
      <c r="G32" s="40">
        <v>2375</v>
      </c>
      <c r="H32" s="40">
        <v>2500</v>
      </c>
      <c r="I32" s="40">
        <v>2625</v>
      </c>
      <c r="J32" s="40">
        <v>2750</v>
      </c>
      <c r="K32" s="40">
        <v>2875</v>
      </c>
      <c r="L32" s="40">
        <v>3000</v>
      </c>
      <c r="M32" s="40">
        <v>3125</v>
      </c>
      <c r="N32" s="40">
        <v>3250</v>
      </c>
      <c r="O32" s="40">
        <v>3375</v>
      </c>
      <c r="P32" s="40">
        <v>3500</v>
      </c>
      <c r="Q32" s="40">
        <v>3625</v>
      </c>
      <c r="R32" s="40">
        <v>3750</v>
      </c>
      <c r="S32" s="40">
        <v>3875</v>
      </c>
      <c r="T32" s="40">
        <v>4000</v>
      </c>
      <c r="U32" s="40">
        <v>4125</v>
      </c>
      <c r="V32" s="40">
        <v>4250</v>
      </c>
      <c r="W32" s="40">
        <v>4375</v>
      </c>
      <c r="X32" s="40">
        <v>4500</v>
      </c>
      <c r="Y32" s="40">
        <v>4625</v>
      </c>
      <c r="Z32" s="40">
        <v>4750</v>
      </c>
      <c r="AA32" s="40">
        <v>4875</v>
      </c>
      <c r="AB32" s="40">
        <v>5000</v>
      </c>
      <c r="AC32" s="40">
        <v>5125</v>
      </c>
      <c r="AD32" s="40">
        <v>5250</v>
      </c>
      <c r="AE32" s="40">
        <v>5375</v>
      </c>
      <c r="AF32" s="40">
        <v>5500</v>
      </c>
      <c r="AG32" s="40">
        <v>5625</v>
      </c>
      <c r="AH32" s="40">
        <v>5750</v>
      </c>
      <c r="AI32" s="40">
        <v>5875</v>
      </c>
      <c r="AJ32" s="40">
        <v>6000</v>
      </c>
    </row>
    <row r="33" spans="1:36">
      <c r="A33" s="39">
        <v>1750</v>
      </c>
      <c r="B33" s="164">
        <f>ROUND(AM129*Содержание!$H$8*$I$4,0)</f>
        <v>59122</v>
      </c>
      <c r="C33" s="168">
        <f>ROUND(AN129*Содержание!$H$8*$I$4,0)</f>
        <v>60996</v>
      </c>
      <c r="D33" s="168">
        <f>ROUND(AO129*Содержание!$H$8*$I$4,0)</f>
        <v>62479</v>
      </c>
      <c r="E33" s="168">
        <f>ROUND(AP129*Содержание!$H$8*$I$4,0)</f>
        <v>64685</v>
      </c>
      <c r="F33" s="168">
        <f>ROUND(AQ129*Содержание!$H$8*$I$4,0)</f>
        <v>67024</v>
      </c>
      <c r="G33" s="168">
        <f>ROUND(AR129*Содержание!$H$8*$I$4,0)</f>
        <v>67228</v>
      </c>
      <c r="H33" s="168">
        <f>ROUND(AS129*Содержание!$H$8*$I$4,0)</f>
        <v>68891</v>
      </c>
      <c r="I33" s="168">
        <f>ROUND(AT129*Содержание!$H$8*$I$4,0)</f>
        <v>72309</v>
      </c>
      <c r="J33" s="168">
        <f>ROUND(AU129*Содержание!$H$8*$I$4,0)</f>
        <v>77248</v>
      </c>
      <c r="K33" s="168">
        <f>ROUND(AV129*Содержание!$H$8*$I$4,0)</f>
        <v>77072</v>
      </c>
      <c r="L33" s="168">
        <f>ROUND(AW129*Содержание!$H$8*$I$4,0)</f>
        <v>78170</v>
      </c>
      <c r="M33" s="168">
        <f>ROUND(AX129*Содержание!$H$8*$I$4,0)</f>
        <v>82715</v>
      </c>
      <c r="N33" s="168">
        <f>ROUND(AY129*Содержание!$H$8*$I$4,0)</f>
        <v>88507</v>
      </c>
      <c r="O33" s="168">
        <f>ROUND(AZ129*Содержание!$H$8*$I$4,0)</f>
        <v>92800</v>
      </c>
      <c r="P33" s="168">
        <f>ROUND(BA129*Содержание!$H$8*$I$4,0)</f>
        <v>99663</v>
      </c>
      <c r="Q33" s="168">
        <f>ROUND(BB129*Содержание!$H$8*$I$4,0)</f>
        <v>100464</v>
      </c>
      <c r="R33" s="168">
        <f>ROUND(BC129*Содержание!$H$8*$I$4,0)</f>
        <v>101376</v>
      </c>
      <c r="S33" s="168">
        <f>ROUND(BD129*Содержание!$H$8*$I$4,0)</f>
        <v>102695</v>
      </c>
      <c r="T33" s="168">
        <f>ROUND(BE129*Содержание!$H$8*$I$4,0)</f>
        <v>109099</v>
      </c>
      <c r="U33" s="168">
        <f>ROUND(BF129*Содержание!$H$8*$I$4,0)</f>
        <v>112048</v>
      </c>
      <c r="V33" s="168">
        <f>ROUND(BG129*Содержание!$H$8*$I$4,0)</f>
        <v>111856</v>
      </c>
      <c r="W33" s="168">
        <f>ROUND(BH129*Содержание!$H$8*$I$4,0)</f>
        <v>115254</v>
      </c>
      <c r="X33" s="168">
        <f>ROUND(BI129*Содержание!$H$8*$I$4,0)</f>
        <v>120881</v>
      </c>
      <c r="Y33" s="168">
        <f>ROUND(BJ129*Содержание!$H$8*$I$4,0)</f>
        <v>122672</v>
      </c>
      <c r="Z33" s="168">
        <f>ROUND(BK129*Содержание!$H$8*$I$4,0)</f>
        <v>122257</v>
      </c>
      <c r="AA33" s="168">
        <f>ROUND(BL129*Содержание!$H$8*$I$4,0)</f>
        <v>127474</v>
      </c>
      <c r="AB33" s="168">
        <f>ROUND(BM129*Содержание!$H$8*$I$4,0)</f>
        <v>131507</v>
      </c>
      <c r="AC33" s="168">
        <f>ROUND(BN129*Содержание!$H$8*$I$4,0)</f>
        <v>137678</v>
      </c>
      <c r="AD33" s="168">
        <f>ROUND(BO129*Содержание!$H$8*$I$4,0)</f>
        <v>140361</v>
      </c>
      <c r="AE33" s="168">
        <f>ROUND(BP129*Содержание!$H$8*$I$4,0)</f>
        <v>147396</v>
      </c>
      <c r="AF33" s="168">
        <f>ROUND(BQ129*Содержание!$H$8*$I$4,0)</f>
        <v>147374</v>
      </c>
      <c r="AG33" s="168">
        <f>ROUND(BR129*Содержание!$H$8*$I$4,0)</f>
        <v>154558</v>
      </c>
      <c r="AH33" s="168">
        <f>ROUND(BS129*Содержание!$H$8*$I$4,0)</f>
        <v>156330</v>
      </c>
      <c r="AI33" s="168">
        <f>ROUND(BT129*Содержание!$H$8*$I$4,0)</f>
        <v>161099</v>
      </c>
      <c r="AJ33" s="168">
        <f>ROUND(BU129*Содержание!$H$8*$I$4,0)</f>
        <v>165869</v>
      </c>
    </row>
    <row r="34" spans="1:36">
      <c r="A34" s="39">
        <v>1875</v>
      </c>
      <c r="B34" s="168">
        <f>ROUND(AM130*Содержание!$H$8*$I$4,0)</f>
        <v>60872</v>
      </c>
      <c r="C34" s="168">
        <f>ROUND(AN130*Содержание!$H$8*$I$4,0)</f>
        <v>62624</v>
      </c>
      <c r="D34" s="168">
        <f>ROUND(AO130*Содержание!$H$8*$I$4,0)</f>
        <v>67342</v>
      </c>
      <c r="E34" s="168">
        <f>ROUND(AP130*Содержание!$H$8*$I$4,0)</f>
        <v>70086</v>
      </c>
      <c r="F34" s="168">
        <f>ROUND(AQ130*Содержание!$H$8*$I$4,0)</f>
        <v>72183</v>
      </c>
      <c r="G34" s="168">
        <f>ROUND(AR130*Содержание!$H$8*$I$4,0)</f>
        <v>71790</v>
      </c>
      <c r="H34" s="168">
        <f>ROUND(AS130*Содержание!$H$8*$I$4,0)</f>
        <v>72471</v>
      </c>
      <c r="I34" s="168">
        <f>ROUND(AT130*Содержание!$H$8*$I$4,0)</f>
        <v>77476</v>
      </c>
      <c r="J34" s="168">
        <f>ROUND(AU130*Содержание!$H$8*$I$4,0)</f>
        <v>82079</v>
      </c>
      <c r="K34" s="168">
        <f>ROUND(AV130*Содержание!$H$8*$I$4,0)</f>
        <v>84245</v>
      </c>
      <c r="L34" s="168">
        <f>ROUND(AW130*Содержание!$H$8*$I$4,0)</f>
        <v>83813</v>
      </c>
      <c r="M34" s="168">
        <f>ROUND(AX130*Содержание!$H$8*$I$4,0)</f>
        <v>88727</v>
      </c>
      <c r="N34" s="168">
        <f>ROUND(AY130*Содержание!$H$8*$I$4,0)</f>
        <v>95806</v>
      </c>
      <c r="O34" s="168">
        <f>ROUND(AZ130*Содержание!$H$8*$I$4,0)</f>
        <v>100450</v>
      </c>
      <c r="P34" s="168">
        <f>ROUND(BA130*Содержание!$H$8*$I$4,0)</f>
        <v>107880</v>
      </c>
      <c r="Q34" s="168">
        <f>ROUND(BB130*Содержание!$H$8*$I$4,0)</f>
        <v>103570</v>
      </c>
      <c r="R34" s="168">
        <f>ROUND(BC130*Содержание!$H$8*$I$4,0)</f>
        <v>104512</v>
      </c>
      <c r="S34" s="168">
        <f>ROUND(BD130*Содержание!$H$8*$I$4,0)</f>
        <v>105326</v>
      </c>
      <c r="T34" s="168">
        <f>ROUND(BE130*Содержание!$H$8*$I$4,0)</f>
        <v>110891</v>
      </c>
      <c r="U34" s="168">
        <f>ROUND(BF130*Содержание!$H$8*$I$4,0)</f>
        <v>115509</v>
      </c>
      <c r="V34" s="168">
        <f>ROUND(BG130*Содержание!$H$8*$I$4,0)</f>
        <v>115314</v>
      </c>
      <c r="W34" s="168">
        <f>ROUND(BH130*Содержание!$H$8*$I$4,0)</f>
        <v>118820</v>
      </c>
      <c r="X34" s="168">
        <f>ROUND(BI130*Содержание!$H$8*$I$4,0)</f>
        <v>122418</v>
      </c>
      <c r="Y34" s="168">
        <f>ROUND(BJ130*Содержание!$H$8*$I$4,0)</f>
        <v>124464</v>
      </c>
      <c r="Z34" s="168">
        <f>ROUND(BK130*Содержание!$H$8*$I$4,0)</f>
        <v>123493</v>
      </c>
      <c r="AA34" s="168">
        <f>ROUND(BL130*Содержание!$H$8*$I$4,0)</f>
        <v>128758</v>
      </c>
      <c r="AB34" s="168">
        <f>ROUND(BM130*Содержание!$H$8*$I$4,0)</f>
        <v>133302</v>
      </c>
      <c r="AC34" s="168">
        <f>ROUND(BN130*Содержание!$H$8*$I$4,0)</f>
        <v>139068</v>
      </c>
      <c r="AD34" s="168">
        <f>ROUND(BO130*Содержание!$H$8*$I$4,0)</f>
        <v>141779</v>
      </c>
      <c r="AE34" s="168">
        <f>ROUND(BP130*Содержание!$H$8*$I$4,0)</f>
        <v>149046</v>
      </c>
      <c r="AF34" s="168">
        <f>ROUND(BQ130*Содержание!$H$8*$I$4,0)</f>
        <v>148863</v>
      </c>
      <c r="AG34" s="168">
        <f>ROUND(BR130*Содержание!$H$8*$I$4,0)</f>
        <v>156221</v>
      </c>
      <c r="AH34" s="168">
        <f>ROUND(BS130*Содержание!$H$8*$I$4,0)</f>
        <v>157909</v>
      </c>
      <c r="AI34" s="168">
        <f>ROUND(BT130*Содержание!$H$8*$I$4,0)</f>
        <v>162728</v>
      </c>
      <c r="AJ34" s="168">
        <f>ROUND(BU130*Содержание!$H$8*$I$4,0)</f>
        <v>167544</v>
      </c>
    </row>
    <row r="35" spans="1:36">
      <c r="A35" s="39">
        <v>2000</v>
      </c>
      <c r="B35" s="168">
        <f>ROUND(AM131*Содержание!$H$8*$I$4,0)</f>
        <v>63581</v>
      </c>
      <c r="C35" s="168">
        <f>ROUND(AN131*Содержание!$H$8*$I$4,0)</f>
        <v>67919</v>
      </c>
      <c r="D35" s="168">
        <f>ROUND(AO131*Содержание!$H$8*$I$4,0)</f>
        <v>71003</v>
      </c>
      <c r="E35" s="176">
        <f>ROUND(IF($H$6=TRUE,AP131*Содержание!$H$8*$I$4*(1+'4 Доп.опции'!$U$44),AP131*Содержание!$H$8*$I$4),0)</f>
        <v>69086</v>
      </c>
      <c r="F35" s="176">
        <f>ROUND(IF($H$6=TRUE,AQ131*Содержание!$H$8*$I$4*(1+'4 Доп.опции'!$U$44),AQ131*Содержание!$H$8*$I$4),0)</f>
        <v>70053</v>
      </c>
      <c r="G35" s="176">
        <f>ROUND(IF($H$6=TRUE,AR131*Содержание!$H$8*$I$4*(1+'4 Доп.опции'!$U$44),AR131*Содержание!$H$8*$I$4),0)</f>
        <v>66749</v>
      </c>
      <c r="H35" s="176">
        <f>ROUND(IF($H$6=TRUE,AS131*Содержание!$H$8*$I$4*(1+'4 Доп.опции'!$U$44),AS131*Содержание!$H$8*$I$4),0)</f>
        <v>68248</v>
      </c>
      <c r="I35" s="176">
        <f>ROUND(IF($H$6=TRUE,AT131*Содержание!$H$8*$I$4*(1+'4 Доп.опции'!$U$44),AT131*Содержание!$H$8*$I$4),0)</f>
        <v>74180</v>
      </c>
      <c r="J35" s="176">
        <f>ROUND(IF($H$6=TRUE,AU131*Содержание!$H$8*$I$4*(1+'4 Доп.опции'!$U$44),AU131*Содержание!$H$8*$I$4),0)</f>
        <v>78170</v>
      </c>
      <c r="K35" s="176">
        <f>ROUND(IF($H$6=TRUE,AV131*Содержание!$H$8*$I$4*(1+'4 Доп.опции'!$U$44),AV131*Содержание!$H$8*$I$4),0)</f>
        <v>84474</v>
      </c>
      <c r="L35" s="176">
        <f>ROUND(IF($H$6=TRUE,AW131*Содержание!$H$8*$I$4*(1+'4 Доп.опции'!$U$44),AW131*Содержание!$H$8*$I$4),0)</f>
        <v>87995</v>
      </c>
      <c r="M35" s="176">
        <f>ROUND(IF($H$6=TRUE,AX131*Содержание!$H$8*$I$4*(1+'4 Доп.опции'!$U$44),AX131*Содержание!$H$8*$I$4),0)</f>
        <v>92346</v>
      </c>
      <c r="N35" s="176">
        <f>ROUND(IF($H$6=TRUE,AY131*Содержание!$H$8*$I$4*(1+'4 Доп.опции'!$U$44),AY131*Содержание!$H$8*$I$4),0)</f>
        <v>87204</v>
      </c>
      <c r="O35" s="176">
        <f>ROUND(IF($H$6=TRUE,AZ131*Содержание!$H$8*$I$4*(1+'4 Доп.опции'!$U$44),AZ131*Содержание!$H$8*$I$4),0)</f>
        <v>98976</v>
      </c>
      <c r="P35" s="176">
        <f>ROUND(IF($H$6=TRUE,BA131*Содержание!$H$8*$I$4*(1+'4 Доп.опции'!$U$44),BA131*Содержание!$H$8*$I$4),0)</f>
        <v>97190</v>
      </c>
      <c r="Q35" s="168">
        <f>ROUND(BB131*Содержание!$H$8*$I$4,0)</f>
        <v>104255</v>
      </c>
      <c r="R35" s="168">
        <f>ROUND(BC131*Содержание!$H$8*$I$4,0)</f>
        <v>104617</v>
      </c>
      <c r="S35" s="168">
        <f>ROUND(BD131*Содержание!$H$8*$I$4,0)</f>
        <v>111173</v>
      </c>
      <c r="T35" s="168">
        <f>ROUND(BE131*Содержание!$H$8*$I$4,0)</f>
        <v>112427</v>
      </c>
      <c r="U35" s="168">
        <f>ROUND(BF131*Содержание!$H$8*$I$4,0)</f>
        <v>117994</v>
      </c>
      <c r="V35" s="168">
        <f>ROUND(BG131*Содержание!$H$8*$I$4,0)</f>
        <v>114991</v>
      </c>
      <c r="W35" s="168">
        <f>ROUND(BH131*Содержание!$H$8*$I$4,0)</f>
        <v>121777</v>
      </c>
      <c r="X35" s="168">
        <f>ROUND(BI131*Содержание!$H$8*$I$4,0)</f>
        <v>124080</v>
      </c>
      <c r="Y35" s="168">
        <f>ROUND(BJ131*Содержание!$H$8*$I$4,0)</f>
        <v>128741</v>
      </c>
      <c r="Z35" s="168">
        <f>ROUND(BK131*Содержание!$H$8*$I$4,0)</f>
        <v>127025</v>
      </c>
      <c r="AA35" s="168">
        <f>ROUND(BL131*Содержание!$H$8*$I$4,0)</f>
        <v>133431</v>
      </c>
      <c r="AB35" s="168">
        <f>ROUND(BM131*Содержание!$H$8*$I$4,0)</f>
        <v>134710</v>
      </c>
      <c r="AC35" s="168">
        <f>ROUND(BN131*Содержание!$H$8*$I$4,0)</f>
        <v>144831</v>
      </c>
      <c r="AD35" s="168">
        <f>ROUND(BO131*Содержание!$H$8*$I$4,0)</f>
        <v>143679</v>
      </c>
      <c r="AE35" s="168">
        <f>ROUND(BP131*Содержание!$H$8*$I$4,0)</f>
        <v>155377</v>
      </c>
      <c r="AF35" s="168">
        <f>ROUND(BQ131*Содержание!$H$8*$I$4,0)</f>
        <v>146872</v>
      </c>
      <c r="AG35" s="168">
        <f>ROUND(BR131*Содержание!$H$8*$I$4,0)</f>
        <v>164600</v>
      </c>
      <c r="AH35" s="168">
        <f>ROUND(BS131*Содержание!$H$8*$I$4,0)</f>
        <v>167763</v>
      </c>
      <c r="AI35" s="168">
        <f>ROUND(BT131*Содержание!$H$8*$I$4,0)</f>
        <v>175364</v>
      </c>
      <c r="AJ35" s="168">
        <f>ROUND(BU131*Содержание!$H$8*$I$4,0)</f>
        <v>158400</v>
      </c>
    </row>
    <row r="36" spans="1:36">
      <c r="A36" s="39">
        <v>2125</v>
      </c>
      <c r="B36" s="168">
        <f>ROUND(AM132*Содержание!$H$8*$I$4,0)</f>
        <v>69650</v>
      </c>
      <c r="C36" s="168">
        <f>ROUND(AN132*Содержание!$H$8*$I$4,0)</f>
        <v>70808</v>
      </c>
      <c r="D36" s="176">
        <f>ROUND(IF($H$6=TRUE,AO132*Содержание!$H$8*$I$4*(1+'4 Доп.опции'!$U$44),AO132*Содержание!$H$8*$I$4),0)</f>
        <v>68813</v>
      </c>
      <c r="E36" s="176">
        <f>ROUND(IF($H$6=TRUE,AP132*Содержание!$H$8*$I$4*(1+'4 Доп.опции'!$U$44),AP132*Содержание!$H$8*$I$4),0)</f>
        <v>69331</v>
      </c>
      <c r="F36" s="176">
        <f>ROUND(IF($H$6=TRUE,AQ132*Содержание!$H$8*$I$4*(1+'4 Доп.опции'!$U$44),AQ132*Содержание!$H$8*$I$4),0)</f>
        <v>70749</v>
      </c>
      <c r="G36" s="176">
        <f>ROUND(IF($H$6=TRUE,AR132*Содержание!$H$8*$I$4*(1+'4 Доп.опции'!$U$44),AR132*Содержание!$H$8*$I$4),0)</f>
        <v>67575</v>
      </c>
      <c r="H36" s="176">
        <f>ROUND(IF($H$6=TRUE,AS132*Содержание!$H$8*$I$4*(1+'4 Доп.опции'!$U$44),AS132*Содержание!$H$8*$I$4),0)</f>
        <v>68497</v>
      </c>
      <c r="I36" s="176">
        <f>ROUND(IF($H$6=TRUE,AT132*Содержание!$H$8*$I$4*(1+'4 Доп.опции'!$U$44),AT132*Содержание!$H$8*$I$4),0)</f>
        <v>74593</v>
      </c>
      <c r="J36" s="176">
        <f>ROUND(IF($H$6=TRUE,AU132*Содержание!$H$8*$I$4*(1+'4 Доп.опции'!$U$44),AU132*Содержание!$H$8*$I$4),0)</f>
        <v>78722</v>
      </c>
      <c r="K36" s="176">
        <f>ROUND(IF($H$6=TRUE,AV132*Содержание!$H$8*$I$4*(1+'4 Доп.опции'!$U$44),AV132*Содержание!$H$8*$I$4),0)</f>
        <v>83264</v>
      </c>
      <c r="L36" s="176">
        <f>ROUND(IF($H$6=TRUE,AW132*Содержание!$H$8*$I$4*(1+'4 Доп.опции'!$U$44),AW132*Содержание!$H$8*$I$4),0)</f>
        <v>87121</v>
      </c>
      <c r="M36" s="176">
        <f>ROUND(IF($H$6=TRUE,AX132*Содержание!$H$8*$I$4*(1+'4 Доп.опции'!$U$44),AX132*Содержание!$H$8*$I$4),0)</f>
        <v>91671</v>
      </c>
      <c r="N36" s="176">
        <f>ROUND(IF($H$6=TRUE,AY132*Содержание!$H$8*$I$4*(1+'4 Доп.опции'!$U$44),AY132*Содержание!$H$8*$I$4),0)</f>
        <v>89370</v>
      </c>
      <c r="O36" s="176">
        <f>ROUND(IF($H$6=TRUE,AZ132*Содержание!$H$8*$I$4*(1+'4 Доп.опции'!$U$44),AZ132*Содержание!$H$8*$I$4),0)</f>
        <v>93446</v>
      </c>
      <c r="P36" s="176">
        <f>ROUND(IF($H$6=TRUE,BA132*Содержание!$H$8*$I$4*(1+'4 Доп.опции'!$U$44),BA132*Содержание!$H$8*$I$4),0)</f>
        <v>94992</v>
      </c>
      <c r="Q36" s="168">
        <f>ROUND(BB132*Содержание!$H$8*$I$4,0)</f>
        <v>105208</v>
      </c>
      <c r="R36" s="168">
        <f>ROUND(BC132*Содержание!$H$8*$I$4,0)</f>
        <v>103493</v>
      </c>
      <c r="S36" s="168">
        <f>ROUND(BD132*Содержание!$H$8*$I$4,0)</f>
        <v>111786</v>
      </c>
      <c r="T36" s="168">
        <f>ROUND(BE132*Содержание!$H$8*$I$4,0)</f>
        <v>109369</v>
      </c>
      <c r="U36" s="168">
        <f>ROUND(BF132*Содержание!$H$8*$I$4,0)</f>
        <v>119288</v>
      </c>
      <c r="V36" s="168">
        <f>ROUND(BG132*Содержание!$H$8*$I$4,0)</f>
        <v>116368</v>
      </c>
      <c r="W36" s="168">
        <f>ROUND(BH132*Содержание!$H$8*$I$4,0)</f>
        <v>123591</v>
      </c>
      <c r="X36" s="168">
        <f>ROUND(BI132*Содержание!$H$8*$I$4,0)</f>
        <v>119994</v>
      </c>
      <c r="Y36" s="168">
        <f>ROUND(BJ132*Содержание!$H$8*$I$4,0)</f>
        <v>131116</v>
      </c>
      <c r="Z36" s="168">
        <f>ROUND(BK132*Содержание!$H$8*$I$4,0)</f>
        <v>128306</v>
      </c>
      <c r="AA36" s="168">
        <f>ROUND(BL132*Содержание!$H$8*$I$4,0)</f>
        <v>137616</v>
      </c>
      <c r="AB36" s="168">
        <f>ROUND(BM132*Содержание!$H$8*$I$4,0)</f>
        <v>131252</v>
      </c>
      <c r="AC36" s="168">
        <f>ROUND(BN132*Содержание!$H$8*$I$4,0)</f>
        <v>143816</v>
      </c>
      <c r="AD36" s="168">
        <f>ROUND(BO132*Содержание!$H$8*$I$4,0)</f>
        <v>149260</v>
      </c>
      <c r="AE36" s="168">
        <f>ROUND(BP132*Содержание!$H$8*$I$4,0)</f>
        <v>160611</v>
      </c>
      <c r="AF36" s="168">
        <f>ROUND(BQ132*Содержание!$H$8*$I$4,0)</f>
        <v>140992</v>
      </c>
      <c r="AG36" s="168">
        <f>ROUND(BR132*Содержание!$H$8*$I$4,0)</f>
        <v>158406</v>
      </c>
      <c r="AH36" s="168">
        <f>ROUND(BS132*Содержание!$H$8*$I$4,0)</f>
        <v>164600</v>
      </c>
      <c r="AI36" s="168">
        <f>ROUND(BT132*Содержание!$H$8*$I$4,0)</f>
        <v>180238</v>
      </c>
      <c r="AJ36" s="168">
        <f>ROUND(BU132*Содержание!$H$8*$I$4,0)</f>
        <v>151992</v>
      </c>
    </row>
    <row r="37" spans="1:36">
      <c r="A37" s="39">
        <v>2250</v>
      </c>
      <c r="B37" s="168">
        <f>ROUND(AM133*Содержание!$H$8*$I$4,0)</f>
        <v>71964</v>
      </c>
      <c r="C37" s="176">
        <f>ROUND(IF($H$6=TRUE,AN133*Содержание!$H$8*$I$4*(1+'4 Доп.опции'!$U$44),AN133*Содержание!$H$8*$I$4),0)</f>
        <v>70053</v>
      </c>
      <c r="D37" s="176">
        <f>ROUND(IF($H$6=TRUE,AO133*Содержание!$H$8*$I$4*(1+'4 Доп.опции'!$U$44),AO133*Содержание!$H$8*$I$4),0)</f>
        <v>70053</v>
      </c>
      <c r="E37" s="176">
        <f>ROUND(IF($H$6=TRUE,AP133*Содержание!$H$8*$I$4*(1+'4 Доп.опции'!$U$44),AP133*Содержание!$H$8*$I$4),0)</f>
        <v>70053</v>
      </c>
      <c r="F37" s="176">
        <f>ROUND(IF($H$6=TRUE,AQ133*Содержание!$H$8*$I$4*(1+'4 Доп.опции'!$U$44),AQ133*Содержание!$H$8*$I$4),0)</f>
        <v>71427</v>
      </c>
      <c r="G37" s="176">
        <f>ROUND(IF($H$6=TRUE,AR133*Содержание!$H$8*$I$4*(1+'4 Доп.опции'!$U$44),AR133*Содержание!$H$8*$I$4),0)</f>
        <v>68951</v>
      </c>
      <c r="H37" s="176">
        <f>ROUND(IF($H$6=TRUE,AS133*Содержание!$H$8*$I$4*(1+'4 Доп.опции'!$U$44),AS133*Содержание!$H$8*$I$4),0)</f>
        <v>69869</v>
      </c>
      <c r="I37" s="176">
        <f>ROUND(IF($H$6=TRUE,AT133*Содержание!$H$8*$I$4*(1+'4 Доп.опции'!$U$44),AT133*Содержание!$H$8*$I$4),0)</f>
        <v>74316</v>
      </c>
      <c r="J37" s="176">
        <f>ROUND(IF($H$6=TRUE,AU133*Содержание!$H$8*$I$4*(1+'4 Доп.опции'!$U$44),AU133*Содержание!$H$8*$I$4),0)</f>
        <v>79134</v>
      </c>
      <c r="K37" s="176">
        <f>ROUND(IF($H$6=TRUE,AV133*Содержание!$H$8*$I$4*(1+'4 Доп.опции'!$U$44),AV133*Содержание!$H$8*$I$4),0)</f>
        <v>82161</v>
      </c>
      <c r="L37" s="176">
        <f>ROUND(IF($H$6=TRUE,AW133*Содержание!$H$8*$I$4*(1+'4 Доп.опции'!$U$44),AW133*Содержание!$H$8*$I$4),0)</f>
        <v>86704</v>
      </c>
      <c r="M37" s="176">
        <f>ROUND(IF($H$6=TRUE,AX133*Содержание!$H$8*$I$4*(1+'4 Доп.опции'!$U$44),AX133*Содержание!$H$8*$I$4),0)</f>
        <v>91106</v>
      </c>
      <c r="N37" s="176">
        <f>ROUND(IF($H$6=TRUE,AY133*Содержание!$H$8*$I$4*(1+'4 Доп.опции'!$U$44),AY133*Содержание!$H$8*$I$4),0)</f>
        <v>91495</v>
      </c>
      <c r="O37" s="176">
        <f>ROUND(IF($H$6=TRUE,AZ133*Содержание!$H$8*$I$4*(1+'4 Доп.опции'!$U$44),AZ133*Содержание!$H$8*$I$4),0)</f>
        <v>93446</v>
      </c>
      <c r="P37" s="176">
        <f>ROUND(IF($H$6=TRUE,BA133*Содержание!$H$8*$I$4*(1+'4 Доп.опции'!$U$44),BA133*Содержание!$H$8*$I$4),0)</f>
        <v>93804</v>
      </c>
      <c r="Q37" s="168">
        <f>ROUND(BB133*Содержание!$H$8*$I$4,0)</f>
        <v>108448</v>
      </c>
      <c r="R37" s="168">
        <f>ROUND(BC133*Содержание!$H$8*$I$4,0)</f>
        <v>104369</v>
      </c>
      <c r="S37" s="168">
        <f>ROUND(BD133*Содержание!$H$8*$I$4,0)</f>
        <v>108998</v>
      </c>
      <c r="T37" s="168">
        <f>ROUND(BE133*Содержание!$H$8*$I$4,0)</f>
        <v>111743</v>
      </c>
      <c r="U37" s="168">
        <f>ROUND(BF133*Содержание!$H$8*$I$4,0)</f>
        <v>116567</v>
      </c>
      <c r="V37" s="168">
        <f>ROUND(BG133*Содержание!$H$8*$I$4,0)</f>
        <v>117869</v>
      </c>
      <c r="W37" s="168">
        <f>ROUND(BH133*Содержание!$H$8*$I$4,0)</f>
        <v>120147</v>
      </c>
      <c r="X37" s="168">
        <f>ROUND(BI133*Содержание!$H$8*$I$4,0)</f>
        <v>123243</v>
      </c>
      <c r="Y37" s="168">
        <f>ROUND(BJ133*Содержание!$H$8*$I$4,0)</f>
        <v>131569</v>
      </c>
      <c r="Z37" s="168">
        <f>ROUND(BK133*Содержание!$H$8*$I$4,0)</f>
        <v>127493</v>
      </c>
      <c r="AA37" s="168">
        <f>ROUND(BL133*Содержание!$H$8*$I$4,0)</f>
        <v>134460</v>
      </c>
      <c r="AB37" s="168">
        <f>ROUND(BM133*Содержание!$H$8*$I$4,0)</f>
        <v>132867</v>
      </c>
      <c r="AC37" s="168">
        <f>ROUND(BN133*Содержание!$H$8*$I$4,0)</f>
        <v>141752</v>
      </c>
      <c r="AD37" s="168">
        <f>ROUND(BO133*Содержание!$H$8*$I$4,0)</f>
        <v>151801</v>
      </c>
      <c r="AE37" s="168">
        <f>ROUND(BP133*Содержание!$H$8*$I$4,0)</f>
        <v>163773</v>
      </c>
      <c r="AF37" s="168">
        <f>ROUND(BQ133*Содержание!$H$8*$I$4,0)</f>
        <v>142365</v>
      </c>
      <c r="AG37" s="168">
        <f>ROUND(BR133*Содержание!$H$8*$I$4,0)</f>
        <v>156345</v>
      </c>
      <c r="AH37" s="168">
        <f>ROUND(BS133*Содержание!$H$8*$I$4,0)</f>
        <v>166938</v>
      </c>
      <c r="AI37" s="168">
        <f>ROUND(BT133*Содержание!$H$8*$I$4,0)</f>
        <v>181989</v>
      </c>
      <c r="AJ37" s="168">
        <f>ROUND(BU133*Содержание!$H$8*$I$4,0)</f>
        <v>162811</v>
      </c>
    </row>
    <row r="38" spans="1:36">
      <c r="A38" s="39">
        <v>2375</v>
      </c>
      <c r="B38" s="168">
        <f>ROUND(AM134*Содержание!$H$8*$I$4,0)</f>
        <v>73698</v>
      </c>
      <c r="C38" s="176">
        <f>ROUND(IF($H$6=TRUE,AN134*Содержание!$H$8*$I$4*(1+'4 Доп.опции'!$U$44),AN134*Содержание!$H$8*$I$4),0)</f>
        <v>71427</v>
      </c>
      <c r="D38" s="176">
        <f>ROUND(IF($H$6=TRUE,AO134*Содержание!$H$8*$I$4*(1+'4 Доп.опции'!$U$44),AO134*Содержание!$H$8*$I$4),0)</f>
        <v>75003</v>
      </c>
      <c r="E38" s="176">
        <f>ROUND(IF($H$6=TRUE,AP134*Содержание!$H$8*$I$4*(1+'4 Доп.опции'!$U$44),AP134*Содержание!$H$8*$I$4),0)</f>
        <v>76382</v>
      </c>
      <c r="F38" s="176">
        <f>ROUND(IF($H$6=TRUE,AQ134*Содержание!$H$8*$I$4*(1+'4 Доп.опции'!$U$44),AQ134*Содержание!$H$8*$I$4),0)</f>
        <v>77344</v>
      </c>
      <c r="G38" s="176">
        <f>ROUND(IF($H$6=TRUE,AR134*Содержание!$H$8*$I$4*(1+'4 Доп.опции'!$U$44),AR134*Содержание!$H$8*$I$4),0)</f>
        <v>74316</v>
      </c>
      <c r="H38" s="176">
        <f>ROUND(IF($H$6=TRUE,AS134*Содержание!$H$8*$I$4*(1+'4 Доп.опции'!$U$44),AS134*Содержание!$H$8*$I$4),0)</f>
        <v>73007</v>
      </c>
      <c r="I38" s="176">
        <f>ROUND(IF($H$6=TRUE,AT134*Содержание!$H$8*$I$4*(1+'4 Доп.опции'!$U$44),AT134*Содержание!$H$8*$I$4),0)</f>
        <v>77209</v>
      </c>
      <c r="J38" s="176">
        <f>ROUND(IF($H$6=TRUE,AU134*Содержание!$H$8*$I$4*(1+'4 Доп.опции'!$U$44),AU134*Содержание!$H$8*$I$4),0)</f>
        <v>78583</v>
      </c>
      <c r="K38" s="176">
        <f>ROUND(IF($H$6=TRUE,AV134*Содержание!$H$8*$I$4*(1+'4 Доп.опции'!$U$44),AV134*Содержание!$H$8*$I$4),0)</f>
        <v>86289</v>
      </c>
      <c r="L38" s="176">
        <f>ROUND(IF($H$6=TRUE,AW134*Содержание!$H$8*$I$4*(1+'4 Доп.опции'!$U$44),AW134*Содержание!$H$8*$I$4),0)</f>
        <v>90557</v>
      </c>
      <c r="M38" s="176">
        <f>ROUND(IF($H$6=TRUE,AX134*Содержание!$H$8*$I$4*(1+'4 Доп.опции'!$U$44),AX134*Содержание!$H$8*$I$4),0)</f>
        <v>95649</v>
      </c>
      <c r="N38" s="176">
        <f>ROUND(IF($H$6=TRUE,AY134*Содержание!$H$8*$I$4*(1+'4 Доп.опции'!$U$44),AY134*Содержание!$H$8*$I$4),0)</f>
        <v>102118</v>
      </c>
      <c r="O38" s="176">
        <f>ROUND(IF($H$6=TRUE,AZ134*Содержание!$H$8*$I$4*(1+'4 Доп.опции'!$U$44),AZ134*Содержание!$H$8*$I$4),0)</f>
        <v>93585</v>
      </c>
      <c r="P38" s="168">
        <f>ROUND(BA134*Содержание!$H$8*$I$4,0)</f>
        <v>105971</v>
      </c>
      <c r="Q38" s="168">
        <f>ROUND(BB134*Содержание!$H$8*$I$4,0)</f>
        <v>112027</v>
      </c>
      <c r="R38" s="168">
        <f>ROUND(BC134*Содержание!$H$8*$I$4,0)</f>
        <v>115119</v>
      </c>
      <c r="S38" s="168">
        <f>ROUND(BD134*Содержание!$H$8*$I$4,0)</f>
        <v>111339</v>
      </c>
      <c r="T38" s="168">
        <f>ROUND(BE134*Содержание!$H$8*$I$4,0)</f>
        <v>116017</v>
      </c>
      <c r="U38" s="168">
        <f>ROUND(BF134*Содержание!$H$8*$I$4,0)</f>
        <v>121383</v>
      </c>
      <c r="V38" s="168">
        <f>ROUND(BG134*Содержание!$H$8*$I$4,0)</f>
        <v>125994</v>
      </c>
      <c r="W38" s="168">
        <f>ROUND(BH134*Содержание!$H$8*$I$4,0)</f>
        <v>122073</v>
      </c>
      <c r="X38" s="168">
        <f>ROUND(BI134*Содержание!$H$8*$I$4,0)</f>
        <v>126067</v>
      </c>
      <c r="Y38" s="168">
        <f>ROUND(BJ134*Содержание!$H$8*$I$4,0)</f>
        <v>133634</v>
      </c>
      <c r="Z38" s="168">
        <f>ROUND(BK134*Содержание!$H$8*$I$4,0)</f>
        <v>134867</v>
      </c>
      <c r="AA38" s="168">
        <f>ROUND(BL134*Содержание!$H$8*$I$4,0)</f>
        <v>130053</v>
      </c>
      <c r="AB38" s="168">
        <f>ROUND(BM134*Содержание!$H$8*$I$4,0)</f>
        <v>135149</v>
      </c>
      <c r="AC38" s="168">
        <f>ROUND(BN134*Содержание!$H$8*$I$4,0)</f>
        <v>144645</v>
      </c>
      <c r="AD38" s="168">
        <f>ROUND(BO134*Содержание!$H$8*$I$4,0)</f>
        <v>157995</v>
      </c>
      <c r="AE38" s="168">
        <f>ROUND(BP134*Содержание!$H$8*$I$4,0)</f>
        <v>178240</v>
      </c>
      <c r="AF38" s="168">
        <f>ROUND(BQ134*Содержание!$H$8*$I$4,0)</f>
        <v>159918</v>
      </c>
      <c r="AG38" s="168">
        <f>ROUND(BR134*Содержание!$H$8*$I$4,0)</f>
        <v>169827</v>
      </c>
      <c r="AH38" s="168">
        <f>ROUND(BS134*Содержание!$H$8*$I$4,0)</f>
        <v>183180</v>
      </c>
      <c r="AI38" s="168">
        <f>ROUND(BT134*Содержание!$H$8*$I$4,0)</f>
        <v>203112</v>
      </c>
      <c r="AJ38" s="168">
        <f>ROUND(BU134*Содержание!$H$8*$I$4,0)</f>
        <v>175745</v>
      </c>
    </row>
    <row r="39" spans="1:36">
      <c r="A39" s="39">
        <v>2500</v>
      </c>
      <c r="B39" s="168">
        <f>ROUND(AM135*Содержание!$H$8*$I$4,0)</f>
        <v>77565</v>
      </c>
      <c r="C39" s="176">
        <f>ROUND(IF($H$6=TRUE,AN135*Содержание!$H$8*$I$4*(1+'4 Доп.опции'!$U$44),AN135*Содержание!$H$8*$I$4),0)</f>
        <v>76246</v>
      </c>
      <c r="D39" s="176">
        <f>ROUND(IF($H$6=TRUE,AO135*Содержание!$H$8*$I$4*(1+'4 Доп.опции'!$U$44),AO135*Содержание!$H$8*$I$4),0)</f>
        <v>78369</v>
      </c>
      <c r="E39" s="176">
        <f>ROUND(IF($H$6=TRUE,AP135*Содержание!$H$8*$I$4*(1+'4 Доп.опции'!$U$44),AP135*Содержание!$H$8*$I$4),0)</f>
        <v>78183</v>
      </c>
      <c r="F39" s="176">
        <f>ROUND(IF($H$6=TRUE,AQ135*Содержание!$H$8*$I$4*(1+'4 Доп.опции'!$U$44),AQ135*Содержание!$H$8*$I$4),0)</f>
        <v>79778</v>
      </c>
      <c r="G39" s="176">
        <f>ROUND(IF($H$6=TRUE,AR135*Содержание!$H$8*$I$4*(1+'4 Доп.опции'!$U$44),AR135*Содержание!$H$8*$I$4),0)</f>
        <v>83117</v>
      </c>
      <c r="H39" s="176">
        <f>ROUND(IF($H$6=TRUE,AS135*Содержание!$H$8*$I$4*(1+'4 Доп.опции'!$U$44),AS135*Содержание!$H$8*$I$4),0)</f>
        <v>73619</v>
      </c>
      <c r="I39" s="176">
        <f>ROUND(IF($H$6=TRUE,AT135*Содержание!$H$8*$I$4*(1+'4 Доп.опции'!$U$44),AT135*Содержание!$H$8*$I$4),0)</f>
        <v>82161</v>
      </c>
      <c r="J39" s="176">
        <f>ROUND(IF($H$6=TRUE,AU135*Содержание!$H$8*$I$4*(1+'4 Доп.опции'!$U$44),AU135*Содержание!$H$8*$I$4),0)</f>
        <v>87121</v>
      </c>
      <c r="K39" s="176">
        <f>ROUND(IF($H$6=TRUE,AV135*Содержание!$H$8*$I$4*(1+'4 Доп.опции'!$U$44),AV135*Содержание!$H$8*$I$4),0)</f>
        <v>87530</v>
      </c>
      <c r="L39" s="176">
        <f>ROUND(IF($H$6=TRUE,AW135*Содержание!$H$8*$I$4*(1+'4 Доп.опции'!$U$44),AW135*Содержание!$H$8*$I$4),0)</f>
        <v>92208</v>
      </c>
      <c r="M39" s="176">
        <f>ROUND(IF($H$6=TRUE,AX135*Содержание!$H$8*$I$4*(1+'4 Доп.опции'!$U$44),AX135*Содержание!$H$8*$I$4),0)</f>
        <v>98818</v>
      </c>
      <c r="N39" s="176">
        <f>ROUND(IF($H$6=TRUE,AY135*Содержание!$H$8*$I$4*(1+'4 Доп.опции'!$U$44),AY135*Содержание!$H$8*$I$4),0)</f>
        <v>103684</v>
      </c>
      <c r="O39" s="168">
        <f>ROUND(AZ135*Содержание!$H$8*$I$4,0)</f>
        <v>121636</v>
      </c>
      <c r="P39" s="168">
        <f>ROUND(BA135*Содержание!$H$8*$I$4,0)</f>
        <v>123570</v>
      </c>
      <c r="Q39" s="168">
        <f>ROUND(BB135*Содержание!$H$8*$I$4,0)</f>
        <v>123851</v>
      </c>
      <c r="R39" s="168">
        <f>ROUND(BC135*Содержание!$H$8*$I$4,0)</f>
        <v>125620</v>
      </c>
      <c r="S39" s="168">
        <f>ROUND(BD135*Содержание!$H$8*$I$4,0)</f>
        <v>129832</v>
      </c>
      <c r="T39" s="168">
        <f>ROUND(BE135*Содержание!$H$8*$I$4,0)</f>
        <v>130355</v>
      </c>
      <c r="U39" s="168">
        <f>ROUND(BF135*Содержание!$H$8*$I$4,0)</f>
        <v>137853</v>
      </c>
      <c r="V39" s="168">
        <f>ROUND(BG135*Содержание!$H$8*$I$4,0)</f>
        <v>136631</v>
      </c>
      <c r="W39" s="168">
        <f>ROUND(BH135*Содержание!$H$8*$I$4,0)</f>
        <v>145250</v>
      </c>
      <c r="X39" s="168">
        <f>ROUND(BI135*Содержание!$H$8*$I$4,0)</f>
        <v>147258</v>
      </c>
      <c r="Y39" s="168">
        <f>ROUND(BJ135*Содержание!$H$8*$I$4,0)</f>
        <v>151738</v>
      </c>
      <c r="Z39" s="168">
        <f>ROUND(BK135*Содержание!$H$8*$I$4,0)</f>
        <v>151228</v>
      </c>
      <c r="AA39" s="168">
        <f>ROUND(BL135*Содержание!$H$8*$I$4,0)</f>
        <v>161254</v>
      </c>
      <c r="AB39" s="168">
        <f>ROUND(BM135*Содержание!$H$8*$I$4,0)</f>
        <v>161599</v>
      </c>
      <c r="AC39" s="168">
        <f>ROUND(BN135*Содержание!$H$8*$I$4,0)</f>
        <v>166957</v>
      </c>
      <c r="AD39" s="168">
        <f>ROUND(BO135*Содержание!$H$8*$I$4,0)</f>
        <v>170130</v>
      </c>
      <c r="AE39" s="168">
        <f>ROUND(BP135*Содержание!$H$8*$I$4,0)</f>
        <v>186490</v>
      </c>
      <c r="AF39" s="168">
        <f>ROUND(BQ135*Содержание!$H$8*$I$4,0)</f>
        <v>185803</v>
      </c>
      <c r="AG39" s="168">
        <f>ROUND(BR135*Содержание!$H$8*$I$4,0)</f>
        <v>203410</v>
      </c>
      <c r="AH39" s="168">
        <f>ROUND(BS135*Содержание!$H$8*$I$4,0)</f>
        <v>207125</v>
      </c>
      <c r="AI39" s="168">
        <f>ROUND(BT135*Содержание!$H$8*$I$4,0)</f>
        <v>215109</v>
      </c>
      <c r="AJ39" s="168">
        <f>ROUND(BU135*Содержание!$H$8*$I$4,0)</f>
        <v>203601</v>
      </c>
    </row>
    <row r="40" spans="1:36">
      <c r="A40" s="39">
        <v>2625</v>
      </c>
      <c r="B40" s="168">
        <f>ROUND(AM136*Содержание!$H$8*$I$4,0)</f>
        <v>80489</v>
      </c>
      <c r="C40" s="176">
        <f>ROUND(IF($H$6=TRUE,AN136*Содержание!$H$8*$I$4*(1+'4 Доп.опции'!$U$44),AN136*Содержание!$H$8*$I$4),0)</f>
        <v>78170</v>
      </c>
      <c r="D40" s="176">
        <f>ROUND(IF($H$6=TRUE,AO136*Содержание!$H$8*$I$4*(1+'4 Доп.опции'!$U$44),AO136*Содержание!$H$8*$I$4),0)</f>
        <v>81201</v>
      </c>
      <c r="E40" s="176">
        <f>ROUND(IF($H$6=TRUE,AP136*Содержание!$H$8*$I$4*(1+'4 Доп.опции'!$U$44),AP136*Содержание!$H$8*$I$4),0)</f>
        <v>80312</v>
      </c>
      <c r="F40" s="176">
        <f>ROUND(IF($H$6=TRUE,AQ136*Содержание!$H$8*$I$4*(1+'4 Доп.опции'!$U$44),AQ136*Содержание!$H$8*$I$4),0)</f>
        <v>81951</v>
      </c>
      <c r="G40" s="176">
        <f>ROUND(IF($H$6=TRUE,AR136*Содержание!$H$8*$I$4*(1+'4 Доп.опции'!$U$44),AR136*Содержание!$H$8*$I$4),0)</f>
        <v>85300</v>
      </c>
      <c r="H40" s="176">
        <f>ROUND(IF($H$6=TRUE,AS136*Содержание!$H$8*$I$4*(1+'4 Доп.опции'!$U$44),AS136*Содержание!$H$8*$I$4),0)</f>
        <v>78307</v>
      </c>
      <c r="I40" s="176">
        <f>ROUND(IF($H$6=TRUE,AT136*Содержание!$H$8*$I$4*(1+'4 Доп.опции'!$U$44),AT136*Содержание!$H$8*$I$4),0)</f>
        <v>82439</v>
      </c>
      <c r="J40" s="176">
        <f>ROUND(IF($H$6=TRUE,AU136*Содержание!$H$8*$I$4*(1+'4 Доп.опции'!$U$44),AU136*Содержание!$H$8*$I$4),0)</f>
        <v>89457</v>
      </c>
      <c r="K40" s="176">
        <f>ROUND(IF($H$6=TRUE,AV136*Содержание!$H$8*$I$4*(1+'4 Доп.опции'!$U$44),AV136*Содержание!$H$8*$I$4),0)</f>
        <v>89181</v>
      </c>
      <c r="L40" s="176">
        <f>ROUND(IF($H$6=TRUE,AW136*Содержание!$H$8*$I$4*(1+'4 Доп.опции'!$U$44),AW136*Содержание!$H$8*$I$4),0)</f>
        <v>93997</v>
      </c>
      <c r="M40" s="176">
        <f>ROUND(IF($H$6=TRUE,AX136*Содержание!$H$8*$I$4*(1+'4 Доп.опции'!$U$44),AX136*Содержание!$H$8*$I$4),0)</f>
        <v>98958</v>
      </c>
      <c r="N40" s="168">
        <f>ROUND(AY136*Содержание!$H$8*$I$4,0)</f>
        <v>112989</v>
      </c>
      <c r="O40" s="168">
        <f>ROUND(AZ136*Содержание!$H$8*$I$4,0)</f>
        <v>126657</v>
      </c>
      <c r="P40" s="168">
        <f>ROUND(BA136*Содержание!$H$8*$I$4,0)</f>
        <v>128872</v>
      </c>
      <c r="Q40" s="168">
        <f>ROUND(BB136*Содержание!$H$8*$I$4,0)</f>
        <v>130024</v>
      </c>
      <c r="R40" s="168">
        <f>ROUND(BC136*Содержание!$H$8*$I$4,0)</f>
        <v>131447</v>
      </c>
      <c r="S40" s="168">
        <f>ROUND(BD136*Содержание!$H$8*$I$4,0)</f>
        <v>133944</v>
      </c>
      <c r="T40" s="168">
        <f>ROUND(BE136*Содержание!$H$8*$I$4,0)</f>
        <v>135587</v>
      </c>
      <c r="U40" s="168">
        <f>ROUND(BF136*Содержание!$H$8*$I$4,0)</f>
        <v>143795</v>
      </c>
      <c r="V40" s="168">
        <f>ROUND(BG136*Содержание!$H$8*$I$4,0)</f>
        <v>145103</v>
      </c>
      <c r="W40" s="168">
        <f>ROUND(BH136*Содержание!$H$8*$I$4,0)</f>
        <v>152642</v>
      </c>
      <c r="X40" s="168">
        <f>ROUND(BI136*Содержание!$H$8*$I$4,0)</f>
        <v>153893</v>
      </c>
      <c r="Y40" s="168">
        <f>ROUND(BJ136*Содержание!$H$8*$I$4,0)</f>
        <v>157068</v>
      </c>
      <c r="Z40" s="168">
        <f>ROUND(BK136*Содержание!$H$8*$I$4,0)</f>
        <v>160064</v>
      </c>
      <c r="AA40" s="168">
        <f>ROUND(BL136*Содержание!$H$8*$I$4,0)</f>
        <v>168408</v>
      </c>
      <c r="AB40" s="168">
        <f>ROUND(BM136*Содержание!$H$8*$I$4,0)</f>
        <v>169922</v>
      </c>
      <c r="AC40" s="168">
        <f>ROUND(BN136*Содержание!$H$8*$I$4,0)</f>
        <v>176474</v>
      </c>
      <c r="AD40" s="168">
        <f>ROUND(BO136*Содержание!$H$8*$I$4,0)</f>
        <v>178009</v>
      </c>
      <c r="AE40" s="168">
        <f>ROUND(BP136*Содержание!$H$8*$I$4,0)</f>
        <v>196803</v>
      </c>
      <c r="AF40" s="168">
        <f>ROUND(BQ136*Содержание!$H$8*$I$4,0)</f>
        <v>190925</v>
      </c>
      <c r="AG40" s="168">
        <f>ROUND(BR136*Содержание!$H$8*$I$4,0)</f>
        <v>205864</v>
      </c>
      <c r="AH40" s="168">
        <f>ROUND(BS136*Содержание!$H$8*$I$4,0)</f>
        <v>212113</v>
      </c>
      <c r="AI40" s="168">
        <f>ROUND(BT136*Содержание!$H$8*$I$4,0)</f>
        <v>218362</v>
      </c>
      <c r="AJ40" s="168">
        <f>ROUND(BU136*Содержание!$H$8*$I$4,0)</f>
        <v>208978</v>
      </c>
    </row>
    <row r="41" spans="1:36">
      <c r="A41" s="39">
        <v>2750</v>
      </c>
      <c r="B41" s="168">
        <f>ROUND(AM137*Содержание!$H$8*$I$4,0)</f>
        <v>83091</v>
      </c>
      <c r="C41" s="176">
        <f>ROUND(IF($H$6=TRUE,AN137*Содержание!$H$8*$I$4*(1+'4 Доп.опции'!$U$44),AN137*Содержание!$H$8*$I$4),0)</f>
        <v>80787</v>
      </c>
      <c r="D41" s="176">
        <f>ROUND(IF($H$6=TRUE,AO137*Содержание!$H$8*$I$4*(1+'4 Доп.опции'!$U$44),AO137*Содержание!$H$8*$I$4),0)</f>
        <v>81473</v>
      </c>
      <c r="E41" s="176">
        <f>ROUND(IF($H$6=TRUE,AP137*Содержание!$H$8*$I$4*(1+'4 Доп.опции'!$U$44),AP137*Содержание!$H$8*$I$4),0)</f>
        <v>83126</v>
      </c>
      <c r="F41" s="176">
        <f>ROUND(IF($H$6=TRUE,AQ137*Содержание!$H$8*$I$4*(1+'4 Доп.опции'!$U$44),AQ137*Содержание!$H$8*$I$4),0)</f>
        <v>83813</v>
      </c>
      <c r="G41" s="176">
        <f>ROUND(IF($H$6=TRUE,AR137*Содержание!$H$8*$I$4*(1+'4 Доп.опции'!$U$44),AR137*Содержание!$H$8*$I$4),0)</f>
        <v>90970</v>
      </c>
      <c r="H41" s="176">
        <f>ROUND(IF($H$6=TRUE,AS137*Содержание!$H$8*$I$4*(1+'4 Доп.опции'!$U$44),AS137*Содержание!$H$8*$I$4),0)</f>
        <v>79683</v>
      </c>
      <c r="I41" s="176">
        <f>ROUND(IF($H$6=TRUE,AT137*Содержание!$H$8*$I$4*(1+'4 Доп.опции'!$U$44),AT137*Содержание!$H$8*$I$4),0)</f>
        <v>83952</v>
      </c>
      <c r="J41" s="176">
        <f>ROUND(IF($H$6=TRUE,AU137*Содержание!$H$8*$I$4*(1+'4 Доп.опции'!$U$44),AU137*Содержание!$H$8*$I$4),0)</f>
        <v>90495</v>
      </c>
      <c r="K41" s="176">
        <f>ROUND(IF($H$6=TRUE,AV137*Содержание!$H$8*$I$4*(1+'4 Доп.опции'!$U$44),AV137*Содержание!$H$8*$I$4),0)</f>
        <v>88998</v>
      </c>
      <c r="L41" s="176">
        <f>ROUND(IF($H$6=TRUE,AW137*Содержание!$H$8*$I$4*(1+'4 Доп.опции'!$U$44),AW137*Содержание!$H$8*$I$4),0)</f>
        <v>93193</v>
      </c>
      <c r="M41" s="168">
        <f>ROUND(AX137*Содержание!$H$8*$I$4,0)</f>
        <v>104459</v>
      </c>
      <c r="N41" s="168">
        <f>ROUND(AY137*Содержание!$H$8*$I$4,0)</f>
        <v>112989</v>
      </c>
      <c r="O41" s="168">
        <f>ROUND(AZ137*Содержание!$H$8*$I$4,0)</f>
        <v>129781</v>
      </c>
      <c r="P41" s="168">
        <f>ROUND(BA137*Содержание!$H$8*$I$4,0)</f>
        <v>133071</v>
      </c>
      <c r="Q41" s="168">
        <f>ROUND(BB137*Содержание!$H$8*$I$4,0)</f>
        <v>132871</v>
      </c>
      <c r="R41" s="168">
        <f>ROUND(BC137*Содержание!$H$8*$I$4,0)</f>
        <v>134180</v>
      </c>
      <c r="S41" s="168">
        <f>ROUND(BD137*Содержание!$H$8*$I$4,0)</f>
        <v>138098</v>
      </c>
      <c r="T41" s="168">
        <f>ROUND(BE137*Содержание!$H$8*$I$4,0)</f>
        <v>139818</v>
      </c>
      <c r="U41" s="168">
        <f>ROUND(BF137*Содержание!$H$8*$I$4,0)</f>
        <v>148281</v>
      </c>
      <c r="V41" s="168">
        <f>ROUND(BG137*Содержание!$H$8*$I$4,0)</f>
        <v>149615</v>
      </c>
      <c r="W41" s="168">
        <f>ROUND(BH137*Содержание!$H$8*$I$4,0)</f>
        <v>157251</v>
      </c>
      <c r="X41" s="168">
        <f>ROUND(BI137*Содержание!$H$8*$I$4,0)</f>
        <v>158641</v>
      </c>
      <c r="Y41" s="168">
        <f>ROUND(BJ137*Содержание!$H$8*$I$4,0)</f>
        <v>161871</v>
      </c>
      <c r="Z41" s="168">
        <f>ROUND(BK137*Содержание!$H$8*$I$4,0)</f>
        <v>165053</v>
      </c>
      <c r="AA41" s="168">
        <f>ROUND(BL137*Содержание!$H$8*$I$4,0)</f>
        <v>173619</v>
      </c>
      <c r="AB41" s="168">
        <f>ROUND(BM137*Содержание!$H$8*$I$4,0)</f>
        <v>175026</v>
      </c>
      <c r="AC41" s="168">
        <f>ROUND(BN137*Содержание!$H$8*$I$4,0)</f>
        <v>185870</v>
      </c>
      <c r="AD41" s="168">
        <f>ROUND(BO137*Содержание!$H$8*$I$4,0)</f>
        <v>187402</v>
      </c>
      <c r="AE41" s="168">
        <f>ROUND(BP137*Содержание!$H$8*$I$4,0)</f>
        <v>202308</v>
      </c>
      <c r="AF41" s="168">
        <f>ROUND(BQ137*Содержание!$H$8*$I$4,0)</f>
        <v>193613</v>
      </c>
      <c r="AG41" s="168">
        <f>ROUND(BR137*Содержание!$H$8*$I$4,0)</f>
        <v>212113</v>
      </c>
      <c r="AH41" s="168">
        <f>ROUND(BS137*Содержание!$H$8*$I$4,0)</f>
        <v>218274</v>
      </c>
      <c r="AI41" s="168">
        <f>ROUND(BT137*Содержание!$H$8*$I$4,0)</f>
        <v>224861</v>
      </c>
      <c r="AJ41" s="168">
        <f>ROUND(BU137*Содержание!$H$8*$I$4,0)</f>
        <v>212819</v>
      </c>
    </row>
    <row r="42" spans="1:36">
      <c r="A42" s="39">
        <v>2875</v>
      </c>
      <c r="B42" s="168">
        <f>ROUND(AM138*Содержание!$H$8*$I$4,0)</f>
        <v>91184</v>
      </c>
      <c r="C42" s="176">
        <f>ROUND(IF($H$6=TRUE,AN138*Содержание!$H$8*$I$4*(1+'4 Доп.опции'!$U$44),AN138*Содержание!$H$8*$I$4),0)</f>
        <v>88492</v>
      </c>
      <c r="D42" s="176">
        <f>ROUND(IF($H$6=TRUE,AO138*Содержание!$H$8*$I$4*(1+'4 Доп.опции'!$U$44),AO138*Содержание!$H$8*$I$4),0)</f>
        <v>92745</v>
      </c>
      <c r="E42" s="176">
        <f>ROUND(IF($H$6=TRUE,AP138*Содержание!$H$8*$I$4*(1+'4 Доп.опции'!$U$44),AP138*Содержание!$H$8*$I$4),0)</f>
        <v>94823</v>
      </c>
      <c r="F42" s="176">
        <f>ROUND(IF($H$6=TRUE,AQ138*Содержание!$H$8*$I$4*(1+'4 Доп.опции'!$U$44),AQ138*Содержание!$H$8*$I$4),0)</f>
        <v>97024</v>
      </c>
      <c r="G42" s="176">
        <f>ROUND(IF($H$6=TRUE,AR138*Содержание!$H$8*$I$4*(1+'4 Доп.опции'!$U$44),AR138*Содержание!$H$8*$I$4),0)</f>
        <v>99918</v>
      </c>
      <c r="H42" s="176">
        <f>ROUND(IF($H$6=TRUE,AS138*Содержание!$H$8*$I$4*(1+'4 Доп.опции'!$U$44),AS138*Содержание!$H$8*$I$4),0)</f>
        <v>90693</v>
      </c>
      <c r="I42" s="176">
        <f>ROUND(IF($H$6=TRUE,AT138*Содержание!$H$8*$I$4*(1+'4 Доп.опции'!$U$44),AT138*Содержание!$H$8*$I$4),0)</f>
        <v>94962</v>
      </c>
      <c r="J42" s="176">
        <f>ROUND(IF($H$6=TRUE,AU138*Содержание!$H$8*$I$4*(1+'4 Доп.опции'!$U$44),AU138*Содержание!$H$8*$I$4),0)</f>
        <v>103024</v>
      </c>
      <c r="K42" s="168">
        <f>ROUND(AV138*Содержание!$H$8*$I$4,0)</f>
        <v>102118</v>
      </c>
      <c r="L42" s="168">
        <f>ROUND(AW138*Содержание!$H$8*$I$4,0)</f>
        <v>125376</v>
      </c>
      <c r="M42" s="168">
        <f>ROUND(AX138*Содержание!$H$8*$I$4,0)</f>
        <v>127441</v>
      </c>
      <c r="N42" s="168">
        <f>ROUND(AY138*Содержание!$H$8*$I$4,0)</f>
        <v>128541</v>
      </c>
      <c r="O42" s="168">
        <f>ROUND(AZ138*Содержание!$H$8*$I$4,0)</f>
        <v>136387</v>
      </c>
      <c r="P42" s="168">
        <f>ROUND(BA138*Содержание!$H$8*$I$4,0)</f>
        <v>138473</v>
      </c>
      <c r="Q42" s="168">
        <f>ROUND(BB138*Содержание!$H$8*$I$4,0)</f>
        <v>138214</v>
      </c>
      <c r="R42" s="168">
        <f>ROUND(BC138*Содержание!$H$8*$I$4,0)</f>
        <v>141119</v>
      </c>
      <c r="S42" s="168">
        <f>ROUND(BD138*Содержание!$H$8*$I$4,0)</f>
        <v>146584</v>
      </c>
      <c r="T42" s="168">
        <f>ROUND(BE138*Содержание!$H$8*$I$4,0)</f>
        <v>154558</v>
      </c>
      <c r="U42" s="168">
        <f>ROUND(BF138*Содержание!$H$8*$I$4,0)</f>
        <v>155869</v>
      </c>
      <c r="V42" s="168">
        <f>ROUND(BG138*Содержание!$H$8*$I$4,0)</f>
        <v>157206</v>
      </c>
      <c r="W42" s="168">
        <f>ROUND(BH138*Содержание!$H$8*$I$4,0)</f>
        <v>167072</v>
      </c>
      <c r="X42" s="168">
        <f>ROUND(BI138*Содержание!$H$8*$I$4,0)</f>
        <v>168495</v>
      </c>
      <c r="Y42" s="168">
        <f>ROUND(BJ138*Содержание!$H$8*$I$4,0)</f>
        <v>172068</v>
      </c>
      <c r="Z42" s="168">
        <f>ROUND(BK138*Содержание!$H$8*$I$4,0)</f>
        <v>175383</v>
      </c>
      <c r="AA42" s="168">
        <f>ROUND(BL138*Содержание!$H$8*$I$4,0)</f>
        <v>182628</v>
      </c>
      <c r="AB42" s="168">
        <f>ROUND(BM138*Содержание!$H$8*$I$4,0)</f>
        <v>184229</v>
      </c>
      <c r="AC42" s="168">
        <f>ROUND(BN138*Содержание!$H$8*$I$4,0)</f>
        <v>193275</v>
      </c>
      <c r="AD42" s="168">
        <f>ROUND(BO138*Содержание!$H$8*$I$4,0)</f>
        <v>194913</v>
      </c>
      <c r="AE42" s="168">
        <f>ROUND(BP138*Содержание!$H$8*$I$4,0)</f>
        <v>214005</v>
      </c>
      <c r="AF42" s="168">
        <f>ROUND(BQ138*Содержание!$H$8*$I$4,0)</f>
        <v>207057</v>
      </c>
      <c r="AG42" s="168">
        <f>ROUND(BR138*Содержание!$H$8*$I$4,0)</f>
        <v>222615</v>
      </c>
      <c r="AH42" s="168">
        <f>ROUND(BS138*Содержание!$H$8*$I$4,0)</f>
        <v>229235</v>
      </c>
      <c r="AI42" s="168">
        <f>ROUND(BT138*Содержание!$H$8*$I$4,0)</f>
        <v>236236</v>
      </c>
      <c r="AJ42" s="168">
        <f>ROUND(BU138*Содержание!$H$8*$I$4,0)</f>
        <v>235736</v>
      </c>
    </row>
    <row r="43" spans="1:36">
      <c r="A43" s="39">
        <v>3000</v>
      </c>
      <c r="B43" s="168">
        <f>ROUND(AM139*Содержание!$H$8*$I$4,0)</f>
        <v>93643</v>
      </c>
      <c r="C43" s="176">
        <f>ROUND(IF($H$6=TRUE,AN139*Содержание!$H$8*$I$4*(1+'4 Доп.опции'!$U$44),AN139*Содержание!$H$8*$I$4),0)</f>
        <v>91106</v>
      </c>
      <c r="D43" s="176">
        <f>ROUND(IF($H$6=TRUE,AO139*Содержание!$H$8*$I$4*(1+'4 Доп.опции'!$U$44),AO139*Содержание!$H$8*$I$4),0)</f>
        <v>94992</v>
      </c>
      <c r="E43" s="176">
        <f>ROUND(IF($H$6=TRUE,AP139*Содержание!$H$8*$I$4*(1+'4 Доп.опции'!$U$44),AP139*Содержание!$H$8*$I$4),0)</f>
        <v>97164</v>
      </c>
      <c r="F43" s="176">
        <f>ROUND(IF($H$6=TRUE,AQ139*Содержание!$H$8*$I$4*(1+'4 Доп.опции'!$U$44),AQ139*Содержание!$H$8*$I$4),0)</f>
        <v>97576</v>
      </c>
      <c r="G43" s="176">
        <f>ROUND(IF($H$6=TRUE,AR139*Содержание!$H$8*$I$4*(1+'4 Доп.опции'!$U$44),AR139*Содержание!$H$8*$I$4),0)</f>
        <v>105145</v>
      </c>
      <c r="H43" s="176">
        <f>ROUND(IF($H$6=TRUE,AS139*Содержание!$H$8*$I$4*(1+'4 Доп.опции'!$U$44),AS139*Содержание!$H$8*$I$4),0)</f>
        <v>109385</v>
      </c>
      <c r="I43" s="176">
        <f>ROUND(IF($H$6=TRUE,AT139*Содержание!$H$8*$I$4*(1+'4 Доп.опции'!$U$44),AT139*Содержание!$H$8*$I$4),0)</f>
        <v>109708</v>
      </c>
      <c r="J43" s="168">
        <f>ROUND(AU139*Содержание!$H$8*$I$4,0)</f>
        <v>117257</v>
      </c>
      <c r="K43" s="168">
        <f>ROUND(AV139*Содержание!$H$8*$I$4,0)</f>
        <v>126754</v>
      </c>
      <c r="L43" s="168">
        <f>ROUND(AW139*Содержание!$H$8*$I$4,0)</f>
        <v>115246</v>
      </c>
      <c r="M43" s="168">
        <f>ROUND(AX139*Содержание!$H$8*$I$4,0)</f>
        <v>127991</v>
      </c>
      <c r="N43" s="168">
        <f>ROUND(AY139*Содержание!$H$8*$I$4,0)</f>
        <v>131705</v>
      </c>
      <c r="O43" s="168">
        <f>ROUND(AZ139*Содержание!$H$8*$I$4,0)</f>
        <v>141845</v>
      </c>
      <c r="P43" s="168">
        <f>ROUND(BA139*Содержание!$H$8*$I$4,0)</f>
        <v>143153</v>
      </c>
      <c r="Q43" s="168">
        <f>ROUND(BB139*Содержание!$H$8*$I$4,0)</f>
        <v>145934</v>
      </c>
      <c r="R43" s="168">
        <f>ROUND(BC139*Содержание!$H$8*$I$4,0)</f>
        <v>147478</v>
      </c>
      <c r="S43" s="168">
        <f>ROUND(BD139*Содержание!$H$8*$I$4,0)</f>
        <v>155710</v>
      </c>
      <c r="T43" s="168">
        <f>ROUND(BE139*Содержание!$H$8*$I$4,0)</f>
        <v>162496</v>
      </c>
      <c r="U43" s="168">
        <f>ROUND(BF139*Содержание!$H$8*$I$4,0)</f>
        <v>162829</v>
      </c>
      <c r="V43" s="168">
        <f>ROUND(BG139*Содержание!$H$8*$I$4,0)</f>
        <v>164338</v>
      </c>
      <c r="W43" s="168">
        <f>ROUND(BH139*Содержание!$H$8*$I$4,0)</f>
        <v>172772</v>
      </c>
      <c r="X43" s="168">
        <f>ROUND(BI139*Содержание!$H$8*$I$4,0)</f>
        <v>174789</v>
      </c>
      <c r="Y43" s="168">
        <f>ROUND(BJ139*Содержание!$H$8*$I$4,0)</f>
        <v>177950</v>
      </c>
      <c r="Z43" s="168">
        <f>ROUND(BK139*Содержание!$H$8*$I$4,0)</f>
        <v>181440</v>
      </c>
      <c r="AA43" s="168">
        <f>ROUND(BL139*Содержание!$H$8*$I$4,0)</f>
        <v>190716</v>
      </c>
      <c r="AB43" s="168">
        <f>ROUND(BM139*Содержание!$H$8*$I$4,0)</f>
        <v>192363</v>
      </c>
      <c r="AC43" s="168">
        <f>ROUND(BN139*Содержание!$H$8*$I$4,0)</f>
        <v>204107</v>
      </c>
      <c r="AD43" s="168">
        <f>ROUND(BO139*Содержание!$H$8*$I$4,0)</f>
        <v>216621</v>
      </c>
      <c r="AE43" s="168">
        <f>ROUND(BP139*Содержание!$H$8*$I$4,0)</f>
        <v>225611</v>
      </c>
      <c r="AF43" s="168">
        <f>ROUND(BQ139*Содержание!$H$8*$I$4,0)</f>
        <v>227986</v>
      </c>
      <c r="AG43" s="168">
        <f>ROUND(BR139*Содержание!$H$8*$I$4,0)</f>
        <v>246622</v>
      </c>
      <c r="AH43" s="168">
        <f>ROUND(BS139*Содержание!$H$8*$I$4,0)</f>
        <v>250889</v>
      </c>
      <c r="AI43" s="168">
        <f>ROUND(BT139*Содержание!$H$8*$I$4,0)</f>
        <v>258186</v>
      </c>
      <c r="AJ43" s="168">
        <f>ROUND(BU139*Содержание!$H$8*$I$4,0)</f>
        <v>256237</v>
      </c>
    </row>
    <row r="44" spans="1:36">
      <c r="A44" s="39">
        <v>3125</v>
      </c>
      <c r="B44" s="168">
        <f>ROUND(AM140*Содержание!$H$8*$I$4,0)</f>
        <v>96453</v>
      </c>
      <c r="C44" s="254">
        <f>ROUND(IF($H$6=TRUE,AN140*Содержание!$H$8*$I$4*(1+'4 Доп.опции'!$U$44),AN140*Содержание!$H$8*$I$4),0)</f>
        <v>93840</v>
      </c>
      <c r="D44" s="254">
        <f>ROUND(IF($H$6=TRUE,AO140*Содержание!$H$8*$I$4*(1+'4 Доп.опции'!$U$44),AO140*Содержание!$H$8*$I$4),0)</f>
        <v>98378</v>
      </c>
      <c r="E44" s="254">
        <f>ROUND(IF($H$6=TRUE,AP140*Содержание!$H$8*$I$4*(1+'4 Доп.опции'!$U$44),AP140*Содержание!$H$8*$I$4),0)</f>
        <v>100078</v>
      </c>
      <c r="F44" s="254">
        <f>ROUND(IF($H$6=TRUE,AQ140*Содержание!$H$8*$I$4*(1+'4 Доп.опции'!$U$44),AQ140*Содержание!$H$8*$I$4),0)</f>
        <v>100503</v>
      </c>
      <c r="G44" s="254">
        <f>ROUND(IF($H$6=TRUE,AR140*Содержание!$H$8*$I$4*(1+'4 Доп.опции'!$U$44),AR140*Содержание!$H$8*$I$4),0)</f>
        <v>108300</v>
      </c>
      <c r="H44" s="254">
        <f>ROUND(IF($H$6=TRUE,AS140*Содержание!$H$8*$I$4*(1+'4 Доп.опции'!$U$44),AS140*Содержание!$H$8*$I$4),0)</f>
        <v>115812</v>
      </c>
      <c r="I44" s="238">
        <f>ROUND(AT140*Содержание!$H$8*$I$4,0)</f>
        <v>118647</v>
      </c>
      <c r="J44" s="238">
        <f>ROUND(AU140*Содержание!$H$8*$I$4,0)</f>
        <v>120773</v>
      </c>
      <c r="K44" s="238">
        <f>ROUND(AV140*Содержание!$H$8*$I$4,0)</f>
        <v>130557</v>
      </c>
      <c r="L44" s="238">
        <f>ROUND(AW140*Содержание!$H$8*$I$4,0)</f>
        <v>127579</v>
      </c>
      <c r="M44" s="238">
        <f>ROUND(AX140*Содержание!$H$8*$I$4,0)</f>
        <v>131830</v>
      </c>
      <c r="N44" s="238">
        <f>ROUND(AY140*Содержание!$H$8*$I$4,0)</f>
        <v>135659</v>
      </c>
      <c r="O44" s="238">
        <f>ROUND(AZ140*Содержание!$H$8*$I$4,0)</f>
        <v>148698</v>
      </c>
      <c r="P44" s="238">
        <f>ROUND(BA140*Содержание!$H$8*$I$4,0)</f>
        <v>156496</v>
      </c>
      <c r="Q44" s="238">
        <f>ROUND(BB140*Содержание!$H$8*$I$4,0)</f>
        <v>158482</v>
      </c>
      <c r="R44" s="238">
        <f>ROUND(BC140*Содержание!$H$8*$I$4,0)</f>
        <v>162308</v>
      </c>
      <c r="S44" s="238">
        <f>ROUND(BD140*Содержание!$H$8*$I$4,0)</f>
        <v>172375</v>
      </c>
      <c r="T44" s="238">
        <f>ROUND(BE140*Содержание!$H$8*$I$4,0)</f>
        <v>179885</v>
      </c>
      <c r="U44" s="238">
        <f>ROUND(BF140*Содержание!$H$8*$I$4,0)</f>
        <v>178751</v>
      </c>
      <c r="V44" s="238">
        <f>ROUND(BG140*Содержание!$H$8*$I$4,0)</f>
        <v>180877</v>
      </c>
      <c r="W44" s="238">
        <f>ROUND(BH140*Содержание!$H$8*$I$4,0)</f>
        <v>185981</v>
      </c>
      <c r="X44" s="238">
        <f>ROUND(BI140*Содержание!$H$8*$I$4,0)</f>
        <v>193493</v>
      </c>
      <c r="Y44" s="238">
        <f>ROUND(BJ140*Содержание!$H$8*$I$4,0)</f>
        <v>194200</v>
      </c>
      <c r="Z44" s="238">
        <f>ROUND(BK140*Содержание!$H$8*$I$4,0)</f>
        <v>198453</v>
      </c>
      <c r="AA44" s="238">
        <f>ROUND(BL140*Содержание!$H$8*$I$4,0)</f>
        <v>204123</v>
      </c>
      <c r="AB44" s="238">
        <f>ROUND(BM140*Содержание!$H$8*$I$4,0)</f>
        <v>210786</v>
      </c>
      <c r="AC44" s="238">
        <f>ROUND(BN140*Содержание!$H$8*$I$4,0)</f>
        <v>219292</v>
      </c>
      <c r="AD44" s="238">
        <f>ROUND(BO140*Содержание!$H$8*$I$4,0)</f>
        <v>223120</v>
      </c>
      <c r="AE44" s="238">
        <f>ROUND(BP140*Содержание!$H$8*$I$4,0)</f>
        <v>236870</v>
      </c>
      <c r="AF44" s="238">
        <f>ROUND(BQ140*Содержание!$H$8*$I$4,0)</f>
        <v>246508</v>
      </c>
      <c r="AG44" s="238">
        <f>ROUND(BR140*Содержание!$H$8*$I$4,0)</f>
        <v>254021</v>
      </c>
      <c r="AH44" s="238">
        <f>ROUND(BS140*Содержание!$H$8*$I$4,0)</f>
        <v>258416</v>
      </c>
      <c r="AI44" s="238">
        <f>ROUND(BT140*Содержание!$H$8*$I$4,0)</f>
        <v>265932</v>
      </c>
      <c r="AJ44" s="238">
        <f>ROUND(BU140*Содержание!$H$8*$I$4,0)</f>
        <v>273159</v>
      </c>
    </row>
    <row r="45" spans="1:36" ht="15" customHeight="1">
      <c r="A45" s="180">
        <v>3250</v>
      </c>
      <c r="B45" s="168">
        <f>ROUND(AM141*Содержание!$H$8*$I$4,0)</f>
        <v>99345</v>
      </c>
      <c r="C45" s="168">
        <f>ROUND(AN141*Содержание!$H$8*$I$4,0)</f>
        <v>101487</v>
      </c>
      <c r="D45" s="168">
        <f>ROUND(AO141*Содержание!$H$8*$I$4,0)</f>
        <v>106394</v>
      </c>
      <c r="E45" s="168">
        <f>ROUND(AP141*Содержание!$H$8*$I$4,0)</f>
        <v>108234</v>
      </c>
      <c r="F45" s="168">
        <f>ROUND(AQ141*Содержание!$H$8*$I$4,0)</f>
        <v>108691</v>
      </c>
      <c r="G45" s="168">
        <f>ROUND(AR141*Содержание!$H$8*$I$4,0)</f>
        <v>117125</v>
      </c>
      <c r="H45" s="168">
        <f>ROUND(AS141*Содержание!$H$8*$I$4,0)</f>
        <v>125251</v>
      </c>
      <c r="I45" s="168">
        <f>ROUND(AT141*Содержание!$H$8*$I$4,0)</f>
        <v>122207</v>
      </c>
      <c r="J45" s="168">
        <f>ROUND(AU141*Содержание!$H$8*$I$4,0)</f>
        <v>124395</v>
      </c>
      <c r="K45" s="168">
        <f>ROUND(AV141*Содержание!$H$8*$I$4,0)</f>
        <v>134473</v>
      </c>
      <c r="L45" s="168">
        <f>ROUND(AW141*Содержание!$H$8*$I$4,0)</f>
        <v>131406</v>
      </c>
      <c r="M45" s="168">
        <f>ROUND(AX141*Содержание!$H$8*$I$4,0)</f>
        <v>135785</v>
      </c>
      <c r="N45" s="168">
        <f>ROUND(AY141*Содержание!$H$8*$I$4,0)</f>
        <v>139728</v>
      </c>
      <c r="O45" s="168">
        <f>ROUND(AZ141*Содержание!$H$8*$I$4,0)</f>
        <v>153161</v>
      </c>
      <c r="P45" s="168">
        <f>ROUND(BA141*Содержание!$H$8*$I$4,0)</f>
        <v>161192</v>
      </c>
      <c r="Q45" s="168">
        <f>ROUND(BB141*Содержание!$H$8*$I$4,0)</f>
        <v>163236</v>
      </c>
      <c r="R45" s="168">
        <f>ROUND(BC141*Содержание!$H$8*$I$4,0)</f>
        <v>167179</v>
      </c>
      <c r="S45" s="168">
        <f>ROUND(BD141*Содержание!$H$8*$I$4,0)</f>
        <v>177546</v>
      </c>
      <c r="T45" s="168">
        <f>ROUND(BE141*Содержание!$H$8*$I$4,0)</f>
        <v>185282</v>
      </c>
      <c r="U45" s="168">
        <f>ROUND(BF141*Содержание!$H$8*$I$4,0)</f>
        <v>184114</v>
      </c>
      <c r="V45" s="168">
        <f>ROUND(BG141*Содержание!$H$8*$I$4,0)</f>
        <v>186303</v>
      </c>
      <c r="W45" s="168">
        <f>ROUND(BH141*Содержание!$H$8*$I$4,0)</f>
        <v>191560</v>
      </c>
      <c r="X45" s="168">
        <f>ROUND(BI141*Содержание!$H$8*$I$4,0)</f>
        <v>199298</v>
      </c>
      <c r="Y45" s="168">
        <f>ROUND(BJ141*Содержание!$H$8*$I$4,0)</f>
        <v>200029</v>
      </c>
      <c r="Z45" s="168">
        <f>ROUND(BK141*Содержание!$H$8*$I$4,0)</f>
        <v>204409</v>
      </c>
      <c r="AA45" s="168">
        <f>ROUND(BL141*Содержание!$H$8*$I$4,0)</f>
        <v>210249</v>
      </c>
      <c r="AB45" s="168">
        <f>ROUND(BM141*Содержание!$H$8*$I$4,0)</f>
        <v>217112</v>
      </c>
      <c r="AC45" s="168">
        <f>ROUND(BN141*Содержание!$H$8*$I$4,0)</f>
        <v>225871</v>
      </c>
      <c r="AD45" s="168">
        <f>ROUND(BO141*Содержание!$H$8*$I$4,0)</f>
        <v>229813</v>
      </c>
      <c r="AE45" s="168">
        <f>ROUND(BP141*Содержание!$H$8*$I$4,0)</f>
        <v>243976</v>
      </c>
      <c r="AF45" s="168">
        <f>ROUND(BQ141*Содержание!$H$8*$I$4,0)</f>
        <v>253903</v>
      </c>
      <c r="AG45" s="168">
        <f>ROUND(BR141*Содержание!$H$8*$I$4,0)</f>
        <v>261644</v>
      </c>
      <c r="AH45" s="168">
        <f>ROUND(BS141*Содержание!$H$8*$I$4,0)</f>
        <v>266170</v>
      </c>
      <c r="AI45" s="168">
        <f>ROUND(BT141*Содержание!$H$8*$I$4,0)</f>
        <v>273910</v>
      </c>
      <c r="AJ45" s="168">
        <f>ROUND(BU141*Содержание!$H$8*$I$4,0)</f>
        <v>281353</v>
      </c>
    </row>
    <row r="46" spans="1:36" s="232" customFormat="1" ht="3.75" customHeigh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</row>
    <row r="47" spans="1:36" ht="14.25" customHeight="1">
      <c r="A47" s="50"/>
      <c r="B47" s="15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</row>
    <row r="48" spans="1:36" s="232" customFormat="1" ht="14.25" customHeight="1">
      <c r="A48" s="255"/>
      <c r="B48" s="181" t="s">
        <v>566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</row>
    <row r="49" spans="1:36" ht="12" customHeight="1">
      <c r="A49" s="79" t="s">
        <v>229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29.25" customHeight="1">
      <c r="A50" s="573" t="s">
        <v>905</v>
      </c>
      <c r="B50" s="574"/>
      <c r="C50" s="574"/>
      <c r="D50" s="574"/>
      <c r="E50" s="574"/>
      <c r="F50" s="574"/>
      <c r="G50" s="574"/>
      <c r="H50" s="574"/>
      <c r="I50" s="574"/>
      <c r="J50" s="574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  <c r="AA50" s="574"/>
      <c r="AB50" s="574"/>
      <c r="AC50" s="574"/>
      <c r="AD50" s="574"/>
      <c r="AE50" s="574"/>
      <c r="AF50" s="574"/>
      <c r="AG50" s="574"/>
      <c r="AH50" s="574"/>
      <c r="AI50" s="574"/>
      <c r="AJ50" s="574"/>
    </row>
    <row r="51" spans="1:36" ht="15.75">
      <c r="A51" s="562" t="s">
        <v>130</v>
      </c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  <c r="W51" s="562"/>
      <c r="X51" s="562"/>
      <c r="Y51" s="562"/>
      <c r="Z51" s="562"/>
      <c r="AA51" s="562"/>
      <c r="AB51" s="562"/>
      <c r="AC51" s="562"/>
      <c r="AD51" s="562"/>
      <c r="AE51" s="562"/>
      <c r="AF51" s="562"/>
      <c r="AG51" s="562"/>
      <c r="AH51" s="562"/>
      <c r="AI51" s="562"/>
      <c r="AJ51" s="562"/>
    </row>
    <row r="52" spans="1:36" ht="15" customHeight="1">
      <c r="A52" s="47" t="s">
        <v>115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</row>
    <row r="53" spans="1:36">
      <c r="A53" s="46" t="s">
        <v>111</v>
      </c>
      <c r="B53" s="166">
        <v>2110</v>
      </c>
      <c r="C53" s="46">
        <v>2250</v>
      </c>
      <c r="D53" s="46">
        <v>2375</v>
      </c>
      <c r="E53" s="46">
        <v>2500</v>
      </c>
      <c r="F53" s="46">
        <v>2625</v>
      </c>
      <c r="G53" s="46">
        <v>2750</v>
      </c>
      <c r="H53" s="46">
        <v>2875</v>
      </c>
      <c r="I53" s="46">
        <v>3000</v>
      </c>
      <c r="J53" s="46">
        <v>3125</v>
      </c>
      <c r="K53" s="46">
        <v>3250</v>
      </c>
      <c r="L53" s="46">
        <v>3375</v>
      </c>
      <c r="M53" s="46">
        <v>3500</v>
      </c>
      <c r="N53" s="46">
        <v>3625</v>
      </c>
      <c r="O53" s="46">
        <v>3750</v>
      </c>
      <c r="P53" s="46">
        <v>3875</v>
      </c>
      <c r="Q53" s="46">
        <v>4000</v>
      </c>
      <c r="R53" s="46">
        <v>4125</v>
      </c>
      <c r="S53" s="46">
        <v>4250</v>
      </c>
      <c r="T53" s="46">
        <v>4375</v>
      </c>
      <c r="U53" s="46">
        <v>4500</v>
      </c>
      <c r="V53" s="46">
        <v>4625</v>
      </c>
      <c r="W53" s="46">
        <v>4750</v>
      </c>
      <c r="X53" s="46">
        <v>4875</v>
      </c>
      <c r="Y53" s="46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32" customFormat="1">
      <c r="A54" s="166">
        <v>1700</v>
      </c>
      <c r="B54" s="237">
        <f>ROUND(B145*Содержание!$H$8*$I$4,0)</f>
        <v>61745</v>
      </c>
      <c r="C54" s="237">
        <f>ROUND(C145*Содержание!$H$8*$I$4,0)</f>
        <v>63977</v>
      </c>
      <c r="D54" s="237">
        <f>ROUND(D145*Содержание!$H$8*$I$4,0)</f>
        <v>64173</v>
      </c>
      <c r="E54" s="237">
        <f>ROUND(E145*Содержание!$H$8*$I$4,0)</f>
        <v>65760</v>
      </c>
      <c r="F54" s="237">
        <f>ROUND(F145*Содержание!$H$8*$I$4,0)</f>
        <v>69022</v>
      </c>
      <c r="G54" s="237">
        <f>ROUND(G145*Содержание!$H$8*$I$4,0)</f>
        <v>73737</v>
      </c>
      <c r="H54" s="237">
        <f>ROUND(H145*Содержание!$H$8*$I$4,0)</f>
        <v>73569</v>
      </c>
      <c r="I54" s="237">
        <f>ROUND(I145*Содержание!$H$8*$I$4,0)</f>
        <v>74618</v>
      </c>
      <c r="J54" s="237">
        <f>ROUND(J145*Содержание!$H$8*$I$4,0)</f>
        <v>78954</v>
      </c>
      <c r="K54" s="237">
        <f>ROUND(K145*Содержание!$H$8*$I$4,0)</f>
        <v>84485</v>
      </c>
      <c r="L54" s="237">
        <f>ROUND(L145*Содержание!$H$8*$I$4,0)</f>
        <v>88581</v>
      </c>
      <c r="M54" s="237">
        <f>ROUND(M145*Содержание!$H$8*$I$4,0)</f>
        <v>95130</v>
      </c>
      <c r="N54" s="237">
        <f>ROUND(N145*Содержание!$H$8*$I$4,0)</f>
        <v>95898</v>
      </c>
      <c r="O54" s="237">
        <f>ROUND(O145*Содержание!$H$8*$I$4,0)</f>
        <v>96765</v>
      </c>
      <c r="P54" s="237">
        <f>ROUND(P145*Содержание!$H$8*$I$4,0)</f>
        <v>98029</v>
      </c>
      <c r="Q54" s="237">
        <f>ROUND(Q145*Содержание!$H$8*$I$4,0)</f>
        <v>104140</v>
      </c>
      <c r="R54" s="237">
        <f>ROUND(R145*Содержание!$H$8*$I$4,0)</f>
        <v>106954</v>
      </c>
      <c r="S54" s="237">
        <f>ROUND(S145*Содержание!$H$8*$I$4,0)</f>
        <v>106771</v>
      </c>
      <c r="T54" s="237">
        <f>ROUND(T145*Содержание!$H$8*$I$4,0)</f>
        <v>110013</v>
      </c>
      <c r="U54" s="237">
        <f>ROUND(U145*Содержание!$H$8*$I$4,0)</f>
        <v>115387</v>
      </c>
      <c r="V54" s="237">
        <f>ROUND(V145*Содержание!$H$8*$I$4,0)</f>
        <v>117097</v>
      </c>
      <c r="W54" s="237">
        <f>ROUND(W145*Содержание!$H$8*$I$4,0)</f>
        <v>116701</v>
      </c>
      <c r="X54" s="237">
        <f>ROUND(X145*Содержание!$H$8*$I$4,0)</f>
        <v>121679</v>
      </c>
      <c r="Y54" s="237">
        <f>ROUND(Y145*Содержание!$H$8*$I$4,0)</f>
        <v>125529</v>
      </c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</row>
    <row r="55" spans="1:36" s="232" customFormat="1">
      <c r="A55" s="166">
        <v>1800</v>
      </c>
      <c r="B55" s="237">
        <f>ROUND(B146*Содержание!$H$8*$I$4,0)</f>
        <v>66900</v>
      </c>
      <c r="C55" s="237">
        <f>ROUND(C146*Содержание!$H$8*$I$4,0)</f>
        <v>68902</v>
      </c>
      <c r="D55" s="237">
        <f>ROUND(D146*Содержание!$H$8*$I$4,0)</f>
        <v>68525</v>
      </c>
      <c r="E55" s="237">
        <f>ROUND(E146*Содержание!$H$8*$I$4,0)</f>
        <v>69176</v>
      </c>
      <c r="F55" s="237">
        <f>ROUND(F146*Содержание!$H$8*$I$4,0)</f>
        <v>73955</v>
      </c>
      <c r="G55" s="237">
        <f>ROUND(G146*Содержание!$H$8*$I$4,0)</f>
        <v>78349</v>
      </c>
      <c r="H55" s="237">
        <f>ROUND(H146*Содержание!$H$8*$I$4,0)</f>
        <v>80414</v>
      </c>
      <c r="I55" s="237">
        <f>ROUND(I146*Содержание!$H$8*$I$4,0)</f>
        <v>80003</v>
      </c>
      <c r="J55" s="237">
        <f>ROUND(J146*Содержание!$H$8*$I$4,0)</f>
        <v>84695</v>
      </c>
      <c r="K55" s="237">
        <f>ROUND(K146*Содержание!$H$8*$I$4,0)</f>
        <v>91452</v>
      </c>
      <c r="L55" s="237">
        <f>ROUND(L146*Содержание!$H$8*$I$4,0)</f>
        <v>95885</v>
      </c>
      <c r="M55" s="237">
        <f>ROUND(M146*Содержание!$H$8*$I$4,0)</f>
        <v>102976</v>
      </c>
      <c r="N55" s="237">
        <f>ROUND(N146*Содержание!$H$8*$I$4,0)</f>
        <v>98863</v>
      </c>
      <c r="O55" s="237">
        <f>ROUND(O146*Содержание!$H$8*$I$4,0)</f>
        <v>99762</v>
      </c>
      <c r="P55" s="237">
        <f>ROUND(P146*Содержание!$H$8*$I$4,0)</f>
        <v>100537</v>
      </c>
      <c r="Q55" s="237">
        <f>ROUND(Q146*Содержание!$H$8*$I$4,0)</f>
        <v>105851</v>
      </c>
      <c r="R55" s="237">
        <f>ROUND(R146*Содержание!$H$8*$I$4,0)</f>
        <v>110261</v>
      </c>
      <c r="S55" s="237">
        <f>ROUND(S146*Содержание!$H$8*$I$4,0)</f>
        <v>110073</v>
      </c>
      <c r="T55" s="237">
        <f>ROUND(T146*Содержание!$H$8*$I$4,0)</f>
        <v>113417</v>
      </c>
      <c r="U55" s="237">
        <f>ROUND(U146*Содержание!$H$8*$I$4,0)</f>
        <v>116855</v>
      </c>
      <c r="V55" s="237">
        <f>ROUND(V146*Содержание!$H$8*$I$4,0)</f>
        <v>118807</v>
      </c>
      <c r="W55" s="237">
        <f>ROUND(W146*Содержание!$H$8*$I$4,0)</f>
        <v>117879</v>
      </c>
      <c r="X55" s="237">
        <f>ROUND(X146*Содержание!$H$8*$I$4,0)</f>
        <v>122906</v>
      </c>
      <c r="Y55" s="237">
        <f>ROUND(Y146*Содержание!$H$8*$I$4,0)</f>
        <v>127241</v>
      </c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</row>
    <row r="56" spans="1:36" s="232" customFormat="1">
      <c r="A56" s="166">
        <v>1900</v>
      </c>
      <c r="B56" s="236">
        <f>ROUND(IF($H$6=TRUE,B147*Содержание!$H$8*$I$4*(1+'4 Доп.опции'!$U$44),B147*Содержание!$H$8*$I$4),0)</f>
        <v>68072</v>
      </c>
      <c r="C56" s="236">
        <f>ROUND(IF($H$6=TRUE,C147*Содержание!$H$8*$I$4*(1+'4 Доп.опции'!$U$44),C147*Содержание!$H$8*$I$4),0)</f>
        <v>69557</v>
      </c>
      <c r="D56" s="236">
        <f>ROUND(IF($H$6=TRUE,D147*Содержание!$H$8*$I$4*(1+'4 Доп.опции'!$U$44),D147*Содержание!$H$8*$I$4),0)</f>
        <v>67713</v>
      </c>
      <c r="E56" s="236">
        <f>ROUND(IF($H$6=TRUE,E147*Содержание!$H$8*$I$4*(1+'4 Доп.опции'!$U$44),E147*Содержание!$H$8*$I$4),0)</f>
        <v>68790</v>
      </c>
      <c r="F56" s="236">
        <f>ROUND(IF($H$6=TRUE,F147*Содержание!$H$8*$I$4*(1+'4 Доп.опции'!$U$44),F147*Содержание!$H$8*$I$4),0)</f>
        <v>74151</v>
      </c>
      <c r="G56" s="236">
        <f>ROUND(IF($H$6=TRUE,G147*Содержание!$H$8*$I$4*(1+'4 Доп.опции'!$U$44),G147*Содержание!$H$8*$I$4),0)</f>
        <v>78349</v>
      </c>
      <c r="H56" s="236">
        <f>ROUND(IF($H$6=TRUE,H147*Содержание!$H$8*$I$4*(1+'4 Доп.опции'!$U$44),H147*Содержание!$H$8*$I$4),0)</f>
        <v>82541</v>
      </c>
      <c r="I56" s="236">
        <f>ROUND(IF($H$6=TRUE,I147*Содержание!$H$8*$I$4*(1+'4 Доп.опции'!$U$44),I147*Содержание!$H$8*$I$4),0)</f>
        <v>84098</v>
      </c>
      <c r="J56" s="236">
        <f>ROUND(IF($H$6=TRUE,J147*Содержание!$H$8*$I$4*(1+'4 Доп.опции'!$U$44),J147*Содержание!$H$8*$I$4),0)</f>
        <v>88624</v>
      </c>
      <c r="K56" s="236">
        <f>ROUND(IF($H$6=TRUE,K147*Содержание!$H$8*$I$4*(1+'4 Доп.опции'!$U$44),K147*Содержание!$H$8*$I$4),0)</f>
        <v>89427</v>
      </c>
      <c r="L56" s="236">
        <f>ROUND(IF($H$6=TRUE,L147*Содержание!$H$8*$I$4*(1+'4 Доп.опции'!$U$44),L147*Содержание!$H$8*$I$4),0)</f>
        <v>97541</v>
      </c>
      <c r="M56" s="236">
        <f>ROUND(IF($H$6=TRUE,M147*Содержание!$H$8*$I$4*(1+'4 Доп.опции'!$U$44),M147*Содержание!$H$8*$I$4),0)</f>
        <v>100195</v>
      </c>
      <c r="N56" s="237">
        <f>ROUND(N147*Содержание!$H$8*$I$4,0)</f>
        <v>99190</v>
      </c>
      <c r="O56" s="237">
        <f>ROUND(O147*Содержание!$H$8*$I$4,0)</f>
        <v>99812</v>
      </c>
      <c r="P56" s="237">
        <f>ROUND(P147*Содержание!$H$8*$I$4,0)</f>
        <v>103329</v>
      </c>
      <c r="Q56" s="237">
        <f>ROUND(Q147*Содержание!$H$8*$I$4,0)</f>
        <v>106584</v>
      </c>
      <c r="R56" s="237">
        <f>ROUND(R147*Содержание!$H$8*$I$4,0)</f>
        <v>111445</v>
      </c>
      <c r="S56" s="237">
        <f>ROUND(S147*Содержание!$H$8*$I$4,0)</f>
        <v>109917</v>
      </c>
      <c r="T56" s="237">
        <f>ROUND(T147*Содержание!$H$8*$I$4,0)</f>
        <v>114830</v>
      </c>
      <c r="U56" s="237">
        <f>ROUND(U147*Содержание!$H$8*$I$4,0)</f>
        <v>117647</v>
      </c>
      <c r="V56" s="237">
        <f>ROUND(V147*Содержание!$H$8*$I$4,0)</f>
        <v>120850</v>
      </c>
      <c r="W56" s="237">
        <f>ROUND(W147*Содержание!$H$8*$I$4,0)</f>
        <v>119565</v>
      </c>
      <c r="X56" s="237">
        <f>ROUND(X147*Содержание!$H$8*$I$4,0)</f>
        <v>125135</v>
      </c>
      <c r="Y56" s="237">
        <f>ROUND(Y147*Содержание!$H$8*$I$4,0)</f>
        <v>127914</v>
      </c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</row>
    <row r="57" spans="1:36" s="232" customFormat="1">
      <c r="A57" s="166">
        <v>2000</v>
      </c>
      <c r="B57" s="236">
        <f>ROUND(IF($H$6=TRUE,B148*Содержание!$H$8*$I$4*(1+'4 Доп.опции'!$U$44),B148*Содержание!$H$8*$I$4),0)</f>
        <v>65946</v>
      </c>
      <c r="C57" s="236">
        <f>ROUND(IF($H$6=TRUE,C148*Содержание!$H$8*$I$4*(1+'4 Доп.опции'!$U$44),C148*Содержание!$H$8*$I$4),0)</f>
        <v>66868</v>
      </c>
      <c r="D57" s="236">
        <f>ROUND(IF($H$6=TRUE,D148*Содержание!$H$8*$I$4*(1+'4 Доп.опции'!$U$44),D148*Содержание!$H$8*$I$4),0)</f>
        <v>63715</v>
      </c>
      <c r="E57" s="236">
        <f>ROUND(IF($H$6=TRUE,E148*Содержание!$H$8*$I$4*(1+'4 Доп.опции'!$U$44),E148*Содержание!$H$8*$I$4),0)</f>
        <v>65145</v>
      </c>
      <c r="F57" s="236">
        <f>ROUND(IF($H$6=TRUE,F148*Содержание!$H$8*$I$4*(1+'4 Доп.опции'!$U$44),F148*Содержание!$H$8*$I$4),0)</f>
        <v>70808</v>
      </c>
      <c r="G57" s="236">
        <f>ROUND(IF($H$6=TRUE,G148*Содержание!$H$8*$I$4*(1+'4 Доп.опции'!$U$44),G148*Содержание!$H$8*$I$4),0)</f>
        <v>74618</v>
      </c>
      <c r="H57" s="236">
        <f>ROUND(IF($H$6=TRUE,H148*Содержание!$H$8*$I$4*(1+'4 Доп.опции'!$U$44),H148*Содержание!$H$8*$I$4),0)</f>
        <v>80635</v>
      </c>
      <c r="I57" s="236">
        <f>ROUND(IF($H$6=TRUE,I148*Содержание!$H$8*$I$4*(1+'4 Доп.опции'!$U$44),I148*Содержание!$H$8*$I$4),0)</f>
        <v>83995</v>
      </c>
      <c r="J57" s="236">
        <f>ROUND(IF($H$6=TRUE,J148*Содержание!$H$8*$I$4*(1+'4 Доп.опции'!$U$44),J148*Содержание!$H$8*$I$4),0)</f>
        <v>88149</v>
      </c>
      <c r="K57" s="236">
        <f>ROUND(IF($H$6=TRUE,K148*Содержание!$H$8*$I$4*(1+'4 Доп.опции'!$U$44),K148*Содержание!$H$8*$I$4),0)</f>
        <v>83240</v>
      </c>
      <c r="L57" s="236">
        <f>ROUND(IF($H$6=TRUE,L148*Содержание!$H$8*$I$4*(1+'4 Доп.опции'!$U$44),L148*Содержание!$H$8*$I$4),0)</f>
        <v>94478</v>
      </c>
      <c r="M57" s="236">
        <f>ROUND(IF($H$6=TRUE,M148*Содержание!$H$8*$I$4*(1+'4 Доп.опции'!$U$44),M148*Содержание!$H$8*$I$4),0)</f>
        <v>92773</v>
      </c>
      <c r="N57" s="237">
        <f>ROUND(N148*Содержание!$H$8*$I$4,0)</f>
        <v>99517</v>
      </c>
      <c r="O57" s="237">
        <f>ROUND(O148*Содержание!$H$8*$I$4,0)</f>
        <v>99863</v>
      </c>
      <c r="P57" s="237">
        <f>ROUND(P148*Содержание!$H$8*$I$4,0)</f>
        <v>106121</v>
      </c>
      <c r="Q57" s="237">
        <f>ROUND(Q148*Содержание!$H$8*$I$4,0)</f>
        <v>107317</v>
      </c>
      <c r="R57" s="237">
        <f>ROUND(R148*Содержание!$H$8*$I$4,0)</f>
        <v>112629</v>
      </c>
      <c r="S57" s="237">
        <f>ROUND(S148*Содержание!$H$8*$I$4,0)</f>
        <v>109765</v>
      </c>
      <c r="T57" s="237">
        <f>ROUND(T148*Содержание!$H$8*$I$4,0)</f>
        <v>116241</v>
      </c>
      <c r="U57" s="237">
        <f>ROUND(U148*Содержание!$H$8*$I$4,0)</f>
        <v>118441</v>
      </c>
      <c r="V57" s="237">
        <f>ROUND(V148*Содержание!$H$8*$I$4,0)</f>
        <v>122889</v>
      </c>
      <c r="W57" s="237">
        <f>ROUND(W148*Содержание!$H$8*$I$4,0)</f>
        <v>121252</v>
      </c>
      <c r="X57" s="237">
        <f>ROUND(X148*Содержание!$H$8*$I$4,0)</f>
        <v>127366</v>
      </c>
      <c r="Y57" s="237">
        <f>ROUND(Y148*Содержание!$H$8*$I$4,0)</f>
        <v>128587</v>
      </c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</row>
    <row r="58" spans="1:36">
      <c r="A58" s="46">
        <v>2100</v>
      </c>
      <c r="B58" s="236">
        <f>ROUND(IF($H$6=TRUE,B149*Содержание!$H$8*$I$4*(1+'4 Доп.опции'!$U$44),B149*Содержание!$H$8*$I$4),0)</f>
        <v>66064</v>
      </c>
      <c r="C58" s="236">
        <f>ROUND(IF($H$6=TRUE,C149*Содержание!$H$8*$I$4*(1+'4 Доп.опции'!$U$44),C149*Содержание!$H$8*$I$4),0)</f>
        <v>67201</v>
      </c>
      <c r="D58" s="236">
        <f>ROUND(IF($H$6=TRUE,D149*Содержание!$H$8*$I$4*(1+'4 Доп.опции'!$U$44),D149*Содержание!$H$8*$I$4),0)</f>
        <v>64109</v>
      </c>
      <c r="E58" s="236">
        <f>ROUND(IF($H$6=TRUE,E149*Содержание!$H$8*$I$4*(1+'4 Доп.опции'!$U$44),E149*Содержание!$H$8*$I$4),0)</f>
        <v>65264</v>
      </c>
      <c r="F58" s="236">
        <f>ROUND(IF($H$6=TRUE,F149*Содержание!$H$8*$I$4*(1+'4 Доп.опции'!$U$44),F149*Содержание!$H$8*$I$4),0)</f>
        <v>71005</v>
      </c>
      <c r="G58" s="236">
        <f>ROUND(IF($H$6=TRUE,G149*Содержание!$H$8*$I$4*(1+'4 Доп.опции'!$U$44),G149*Содержание!$H$8*$I$4),0)</f>
        <v>74881</v>
      </c>
      <c r="H58" s="236">
        <f>ROUND(IF($H$6=TRUE,H149*Содержание!$H$8*$I$4*(1+'4 Доп.опции'!$U$44),H149*Содержание!$H$8*$I$4),0)</f>
        <v>80056</v>
      </c>
      <c r="I58" s="236">
        <f>ROUND(IF($H$6=TRUE,I149*Содержание!$H$8*$I$4*(1+'4 Доп.опции'!$U$44),I149*Содержание!$H$8*$I$4),0)</f>
        <v>83578</v>
      </c>
      <c r="J58" s="236">
        <f>ROUND(IF($H$6=TRUE,J149*Содержание!$H$8*$I$4*(1+'4 Доп.опции'!$U$44),J149*Содержание!$H$8*$I$4),0)</f>
        <v>87824</v>
      </c>
      <c r="K58" s="236">
        <f>ROUND(IF($H$6=TRUE,K149*Содержание!$H$8*$I$4*(1+'4 Доп.опции'!$U$44),K149*Содержание!$H$8*$I$4),0)</f>
        <v>84273</v>
      </c>
      <c r="L58" s="236">
        <f>ROUND(IF($H$6=TRUE,L149*Содержание!$H$8*$I$4*(1+'4 Доп.опции'!$U$44),L149*Содержание!$H$8*$I$4),0)</f>
        <v>91837</v>
      </c>
      <c r="M58" s="236">
        <f>ROUND(IF($H$6=TRUE,M149*Содержание!$H$8*$I$4*(1+'4 Доп.опции'!$U$44),M149*Содержание!$H$8*$I$4),0)</f>
        <v>91723</v>
      </c>
      <c r="N58" s="237">
        <f>ROUND(N149*Содержание!$H$8*$I$4,0)</f>
        <v>99970</v>
      </c>
      <c r="O58" s="237">
        <f>ROUND(O149*Содержание!$H$8*$I$4,0)</f>
        <v>99327</v>
      </c>
      <c r="P58" s="237">
        <f>ROUND(P149*Содержание!$H$8*$I$4,0)</f>
        <v>106413</v>
      </c>
      <c r="Q58" s="237">
        <f>ROUND(Q149*Содержание!$H$8*$I$4,0)</f>
        <v>105856</v>
      </c>
      <c r="R58" s="237">
        <f>ROUND(R149*Содержание!$H$8*$I$4,0)</f>
        <v>113247</v>
      </c>
      <c r="S58" s="237">
        <f>ROUND(S149*Содержание!$H$8*$I$4,0)</f>
        <v>110421</v>
      </c>
      <c r="T58" s="237">
        <f>ROUND(T149*Содержание!$H$8*$I$4,0)</f>
        <v>117106</v>
      </c>
      <c r="U58" s="237">
        <f>ROUND(U149*Содержание!$H$8*$I$4,0)</f>
        <v>116489</v>
      </c>
      <c r="V58" s="237">
        <f>ROUND(V149*Содержание!$H$8*$I$4,0)</f>
        <v>124024</v>
      </c>
      <c r="W58" s="237">
        <f>ROUND(W149*Содержание!$H$8*$I$4,0)</f>
        <v>121863</v>
      </c>
      <c r="X58" s="237">
        <f>ROUND(X149*Содержание!$H$8*$I$4,0)</f>
        <v>129363</v>
      </c>
      <c r="Y58" s="237">
        <f>ROUND(Y149*Содержание!$H$8*$I$4,0)</f>
        <v>126936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" customHeight="1">
      <c r="A59" s="46">
        <v>2125</v>
      </c>
      <c r="B59" s="176">
        <f>ROUND(IF($H$6=TRUE,B150*Содержание!$H$8*$I$4*(1+'4 Доп.опции'!$U$44),B150*Содержание!$H$8*$I$4),0)</f>
        <v>66180</v>
      </c>
      <c r="C59" s="176">
        <f>ROUND(IF($H$6=TRUE,C150*Содержание!$H$8*$I$4*(1+'4 Доп.опции'!$U$44),C150*Содержание!$H$8*$I$4),0)</f>
        <v>67533</v>
      </c>
      <c r="D59" s="176">
        <f>ROUND(IF($H$6=TRUE,D150*Содержание!$H$8*$I$4*(1+'4 Доп.опции'!$U$44),D150*Содержание!$H$8*$I$4),0)</f>
        <v>64502</v>
      </c>
      <c r="E59" s="176">
        <f>ROUND(IF($H$6=TRUE,E150*Содержание!$H$8*$I$4*(1+'4 Доп.опции'!$U$44),E150*Содержание!$H$8*$I$4),0)</f>
        <v>65383</v>
      </c>
      <c r="F59" s="176">
        <f>ROUND(IF($H$6=TRUE,F150*Содержание!$H$8*$I$4*(1+'4 Доп.опции'!$U$44),F150*Содержание!$H$8*$I$4),0)</f>
        <v>71203</v>
      </c>
      <c r="G59" s="176">
        <f>ROUND(IF($H$6=TRUE,G150*Содержание!$H$8*$I$4*(1+'4 Доп.опции'!$U$44),G150*Содержание!$H$8*$I$4),0)</f>
        <v>75144</v>
      </c>
      <c r="H59" s="176">
        <f>ROUND(IF($H$6=TRUE,H150*Содержание!$H$8*$I$4*(1+'4 Доп.опции'!$U$44),H150*Содержание!$H$8*$I$4),0)</f>
        <v>79479</v>
      </c>
      <c r="I59" s="176">
        <f>ROUND(IF($H$6=TRUE,I150*Содержание!$H$8*$I$4*(1+'4 Доп.опции'!$U$44),I150*Содержание!$H$8*$I$4),0)</f>
        <v>83161</v>
      </c>
      <c r="J59" s="176">
        <f>ROUND(IF($H$6=TRUE,J150*Содержание!$H$8*$I$4*(1+'4 Доп.опции'!$U$44),J150*Содержание!$H$8*$I$4),0)</f>
        <v>87501</v>
      </c>
      <c r="K59" s="176">
        <f>ROUND(IF($H$6=TRUE,K150*Содержание!$H$8*$I$4*(1+'4 Доп.опции'!$U$44),K150*Содержание!$H$8*$I$4),0)</f>
        <v>85308</v>
      </c>
      <c r="L59" s="176">
        <f>ROUND(IF($H$6=TRUE,L150*Содержание!$H$8*$I$4*(1+'4 Доп.опции'!$U$44),L150*Содержание!$H$8*$I$4),0)</f>
        <v>89199</v>
      </c>
      <c r="M59" s="176">
        <f>ROUND(IF($H$6=TRUE,M150*Содержание!$H$8*$I$4*(1+'4 Доп.опции'!$U$44),M150*Содержание!$H$8*$I$4),0)</f>
        <v>90676</v>
      </c>
      <c r="N59" s="168">
        <f>ROUND(N150*Содержание!$H$8*$I$4,0)</f>
        <v>100425</v>
      </c>
      <c r="O59" s="168">
        <f>ROUND(O150*Содержание!$H$8*$I$4,0)</f>
        <v>98789</v>
      </c>
      <c r="P59" s="168">
        <f>ROUND(P150*Содержание!$H$8*$I$4,0)</f>
        <v>106706</v>
      </c>
      <c r="Q59" s="168">
        <f>ROUND(Q150*Содержание!$H$8*$I$4,0)</f>
        <v>104397</v>
      </c>
      <c r="R59" s="168">
        <f>ROUND(R150*Содержание!$H$8*$I$4,0)</f>
        <v>113864</v>
      </c>
      <c r="S59" s="168">
        <f>ROUND(S150*Содержание!$H$8*$I$4,0)</f>
        <v>111077</v>
      </c>
      <c r="T59" s="168">
        <f>ROUND(T150*Содержание!$H$8*$I$4,0)</f>
        <v>117973</v>
      </c>
      <c r="U59" s="168">
        <f>ROUND(U150*Содержание!$H$8*$I$4,0)</f>
        <v>114540</v>
      </c>
      <c r="V59" s="168">
        <f>ROUND(V150*Содержание!$H$8*$I$4,0)</f>
        <v>125156</v>
      </c>
      <c r="W59" s="168">
        <f>ROUND(W150*Содержание!$H$8*$I$4,0)</f>
        <v>122473</v>
      </c>
      <c r="X59" s="168">
        <f>ROUND(X150*Содержание!$H$8*$I$4,0)</f>
        <v>131362</v>
      </c>
      <c r="Y59" s="168">
        <f>ROUND(Y150*Содержание!$H$8*$I$4,0)</f>
        <v>125286</v>
      </c>
      <c r="Z59" s="1"/>
      <c r="AA59" s="1"/>
      <c r="AB59" s="1"/>
      <c r="AC59" s="80"/>
      <c r="AD59" s="80"/>
      <c r="AE59" s="80"/>
      <c r="AF59" s="80"/>
      <c r="AG59" s="80"/>
      <c r="AH59" s="80"/>
      <c r="AI59" s="1"/>
      <c r="AJ59" s="1"/>
    </row>
    <row r="60" spans="1:36">
      <c r="A60" s="46">
        <v>2250</v>
      </c>
      <c r="B60" s="176">
        <f>ROUND(IF($H$6=TRUE,B151*Содержание!$H$8*$I$4*(1+'4 Доп.опции'!$U$44),B151*Содержание!$H$8*$I$4),0)</f>
        <v>66868</v>
      </c>
      <c r="C60" s="176">
        <f>ROUND(IF($H$6=TRUE,C151*Содержание!$H$8*$I$4*(1+'4 Доп.опции'!$U$44),C151*Содержание!$H$8*$I$4),0)</f>
        <v>68181</v>
      </c>
      <c r="D60" s="176">
        <f>ROUND(IF($H$6=TRUE,D151*Содержание!$H$8*$I$4*(1+'4 Доп.опции'!$U$44),D151*Содержание!$H$8*$I$4),0)</f>
        <v>65818</v>
      </c>
      <c r="E60" s="176">
        <f>ROUND(IF($H$6=TRUE,E151*Содержание!$H$8*$I$4*(1+'4 Доп.опции'!$U$44),E151*Содержание!$H$8*$I$4),0)</f>
        <v>66693</v>
      </c>
      <c r="F60" s="176">
        <f>ROUND(IF($H$6=TRUE,F151*Содержание!$H$8*$I$4*(1+'4 Доп.опции'!$U$44),F151*Содержание!$H$8*$I$4),0)</f>
        <v>70939</v>
      </c>
      <c r="G60" s="176">
        <f>ROUND(IF($H$6=TRUE,G151*Содержание!$H$8*$I$4*(1+'4 Доп.опции'!$U$44),G151*Содержание!$H$8*$I$4),0)</f>
        <v>75538</v>
      </c>
      <c r="H60" s="176">
        <f>ROUND(IF($H$6=TRUE,H151*Содержание!$H$8*$I$4*(1+'4 Доп.опции'!$U$44),H151*Содержание!$H$8*$I$4),0)</f>
        <v>78428</v>
      </c>
      <c r="I60" s="176">
        <f>ROUND(IF($H$6=TRUE,I151*Содержание!$H$8*$I$4*(1+'4 Доп.опции'!$U$44),I151*Содержание!$H$8*$I$4),0)</f>
        <v>82763</v>
      </c>
      <c r="J60" s="176">
        <f>ROUND(IF($H$6=TRUE,J151*Содержание!$H$8*$I$4*(1+'4 Доп.опции'!$U$44),J151*Содержание!$H$8*$I$4),0)</f>
        <v>86966</v>
      </c>
      <c r="K60" s="176">
        <f>ROUND(IF($H$6=TRUE,K151*Содержание!$H$8*$I$4*(1+'4 Доп.опции'!$U$44),K151*Содержание!$H$8*$I$4),0)</f>
        <v>87336</v>
      </c>
      <c r="L60" s="176">
        <f>ROUND(IF($H$6=TRUE,L151*Содержание!$H$8*$I$4*(1+'4 Доп.опции'!$U$44),L151*Содержание!$H$8*$I$4),0)</f>
        <v>89199</v>
      </c>
      <c r="M60" s="176">
        <f>ROUND(IF($H$6=TRUE,M151*Содержание!$H$8*$I$4*(1+'4 Доп.опции'!$U$44),M151*Содержание!$H$8*$I$4),0)</f>
        <v>89541</v>
      </c>
      <c r="N60" s="168">
        <f>ROUND(N151*Содержание!$H$8*$I$4,0)</f>
        <v>103516</v>
      </c>
      <c r="O60" s="168">
        <f>ROUND(O151*Содержание!$H$8*$I$4,0)</f>
        <v>99625</v>
      </c>
      <c r="P60" s="168">
        <f>ROUND(P151*Содержание!$H$8*$I$4,0)</f>
        <v>104043</v>
      </c>
      <c r="Q60" s="168">
        <f>ROUND(Q151*Содержание!$H$8*$I$4,0)</f>
        <v>106663</v>
      </c>
      <c r="R60" s="168">
        <f>ROUND(R151*Содержание!$H$8*$I$4,0)</f>
        <v>111269</v>
      </c>
      <c r="S60" s="168">
        <f>ROUND(S151*Содержание!$H$8*$I$4,0)</f>
        <v>112511</v>
      </c>
      <c r="T60" s="168">
        <f>ROUND(T151*Содержание!$H$8*$I$4,0)</f>
        <v>114686</v>
      </c>
      <c r="U60" s="168">
        <f>ROUND(U151*Содержание!$H$8*$I$4,0)</f>
        <v>117641</v>
      </c>
      <c r="V60" s="168">
        <f>ROUND(V151*Содержание!$H$8*$I$4,0)</f>
        <v>125588</v>
      </c>
      <c r="W60" s="168">
        <f>ROUND(W151*Содержание!$H$8*$I$4,0)</f>
        <v>121699</v>
      </c>
      <c r="X60" s="168">
        <f>ROUND(X151*Содержание!$H$8*$I$4,0)</f>
        <v>128346</v>
      </c>
      <c r="Y60" s="168">
        <f>ROUND(Y151*Содержание!$H$8*$I$4,0)</f>
        <v>126827</v>
      </c>
      <c r="Z60" s="1"/>
      <c r="AA60" s="1"/>
      <c r="AB60" s="1"/>
      <c r="AC60" s="80"/>
      <c r="AD60" s="80"/>
      <c r="AE60" s="80"/>
      <c r="AF60" s="80"/>
      <c r="AG60" s="80"/>
      <c r="AH60" s="80"/>
      <c r="AI60" s="1"/>
      <c r="AJ60" s="1"/>
    </row>
    <row r="61" spans="1:36">
      <c r="A61" s="46">
        <v>2375</v>
      </c>
      <c r="B61" s="176">
        <f>ROUND(IF($H$6=TRUE,B152*Содержание!$H$8*$I$4*(1+'4 Доп.опции'!$U$44),B152*Содержание!$H$8*$I$4),0)</f>
        <v>72911</v>
      </c>
      <c r="C61" s="176">
        <f>ROUND(IF($H$6=TRUE,C152*Содержание!$H$8*$I$4*(1+'4 Доп.опции'!$U$44),C152*Содержание!$H$8*$I$4),0)</f>
        <v>73830</v>
      </c>
      <c r="D61" s="176">
        <f>ROUND(IF($H$6=TRUE,D152*Содержание!$H$8*$I$4*(1+'4 Доп.опции'!$U$44),D152*Содержание!$H$8*$I$4),0)</f>
        <v>70939</v>
      </c>
      <c r="E61" s="176">
        <f>ROUND(IF($H$6=TRUE,E152*Содержание!$H$8*$I$4*(1+'4 Доп.опции'!$U$44),E152*Содержание!$H$8*$I$4),0)</f>
        <v>69687</v>
      </c>
      <c r="F61" s="176">
        <f>ROUND(IF($H$6=TRUE,F152*Содержание!$H$8*$I$4*(1+'4 Доп.опции'!$U$44),F152*Содержание!$H$8*$I$4),0)</f>
        <v>73699</v>
      </c>
      <c r="G61" s="176">
        <f>ROUND(IF($H$6=TRUE,G152*Содержание!$H$8*$I$4*(1+'4 Доп.опции'!$U$44),G152*Содержание!$H$8*$I$4),0)</f>
        <v>75013</v>
      </c>
      <c r="H61" s="176">
        <f>ROUND(IF($H$6=TRUE,H152*Содержание!$H$8*$I$4*(1+'4 Доп.опции'!$U$44),H152*Содержание!$H$8*$I$4),0)</f>
        <v>82368</v>
      </c>
      <c r="I61" s="176">
        <f>ROUND(IF($H$6=TRUE,I152*Содержание!$H$8*$I$4*(1+'4 Доп.опции'!$U$44),I152*Содержание!$H$8*$I$4),0)</f>
        <v>86441</v>
      </c>
      <c r="J61" s="176">
        <f>ROUND(IF($H$6=TRUE,J152*Содержание!$H$8*$I$4*(1+'4 Доп.опции'!$U$44),J152*Содержание!$H$8*$I$4),0)</f>
        <v>91300</v>
      </c>
      <c r="K61" s="176">
        <f>ROUND(IF($H$6=TRUE,K152*Содержание!$H$8*$I$4*(1+'4 Доп.опции'!$U$44),K152*Содержание!$H$8*$I$4),0)</f>
        <v>97477</v>
      </c>
      <c r="L61" s="176">
        <f>ROUND(IF($H$6=TRUE,L152*Содержание!$H$8*$I$4*(1+'4 Доп.опции'!$U$44),L152*Содержание!$H$8*$I$4),0)</f>
        <v>89332</v>
      </c>
      <c r="M61" s="168">
        <f>ROUND(M152*Содержание!$H$8*$I$4,0)</f>
        <v>101154</v>
      </c>
      <c r="N61" s="168">
        <f>ROUND(N152*Содержание!$H$8*$I$4,0)</f>
        <v>106934</v>
      </c>
      <c r="O61" s="168">
        <f>ROUND(O152*Содержание!$H$8*$I$4,0)</f>
        <v>109887</v>
      </c>
      <c r="P61" s="168">
        <f>ROUND(P152*Содержание!$H$8*$I$4,0)</f>
        <v>106278</v>
      </c>
      <c r="Q61" s="168">
        <f>ROUND(Q152*Содержание!$H$8*$I$4,0)</f>
        <v>110744</v>
      </c>
      <c r="R61" s="168">
        <f>ROUND(R152*Содержание!$H$8*$I$4,0)</f>
        <v>115868</v>
      </c>
      <c r="S61" s="168">
        <f>ROUND(S152*Содержание!$H$8*$I$4,0)</f>
        <v>120267</v>
      </c>
      <c r="T61" s="168">
        <f>ROUND(T152*Содержание!$H$8*$I$4,0)</f>
        <v>116525</v>
      </c>
      <c r="U61" s="168">
        <f>ROUND(U152*Содержание!$H$8*$I$4,0)</f>
        <v>120335</v>
      </c>
      <c r="V61" s="168">
        <f>ROUND(V152*Содержание!$H$8*$I$4,0)</f>
        <v>127560</v>
      </c>
      <c r="W61" s="168">
        <f>ROUND(W152*Содержание!$H$8*$I$4,0)</f>
        <v>128736</v>
      </c>
      <c r="X61" s="168">
        <f>ROUND(X152*Содержание!$H$8*$I$4,0)</f>
        <v>124143</v>
      </c>
      <c r="Y61" s="168">
        <f>ROUND(Y152*Содержание!$H$8*$I$4,0)</f>
        <v>129006</v>
      </c>
      <c r="Z61" s="1"/>
      <c r="AA61" s="1"/>
      <c r="AB61" s="1"/>
      <c r="AC61" s="80"/>
      <c r="AD61" s="80"/>
      <c r="AE61" s="80"/>
      <c r="AF61" s="80"/>
      <c r="AG61" s="80"/>
      <c r="AH61" s="80"/>
      <c r="AI61" s="1"/>
      <c r="AJ61" s="1"/>
    </row>
    <row r="62" spans="1:36">
      <c r="A62" s="46">
        <v>2500</v>
      </c>
      <c r="B62" s="176">
        <f>ROUND(IF($H$6=TRUE,B153*Содержание!$H$8*$I$4*(1+'4 Доп.опции'!$U$44),B153*Содержание!$H$8*$I$4),0)</f>
        <v>74629</v>
      </c>
      <c r="C62" s="176">
        <f>ROUND(IF($H$6=TRUE,C153*Содержание!$H$8*$I$4*(1+'4 Доп.опции'!$U$44),C153*Содержание!$H$8*$I$4),0)</f>
        <v>76151</v>
      </c>
      <c r="D62" s="176">
        <f>ROUND(IF($H$6=TRUE,D153*Содержание!$H$8*$I$4*(1+'4 Доп.опции'!$U$44),D153*Содержание!$H$8*$I$4),0)</f>
        <v>79341</v>
      </c>
      <c r="E62" s="176">
        <f>ROUND(IF($H$6=TRUE,E153*Содержание!$H$8*$I$4*(1+'4 Доп.опции'!$U$44),E153*Содержание!$H$8*$I$4),0)</f>
        <v>70273</v>
      </c>
      <c r="F62" s="176">
        <f>ROUND(IF($H$6=TRUE,F153*Содержание!$H$8*$I$4*(1+'4 Доп.опции'!$U$44),F153*Содержание!$H$8*$I$4),0)</f>
        <v>78428</v>
      </c>
      <c r="G62" s="176">
        <f>ROUND(IF($H$6=TRUE,G153*Содержание!$H$8*$I$4*(1+'4 Доп.опции'!$U$44),G153*Содержание!$H$8*$I$4),0)</f>
        <v>83161</v>
      </c>
      <c r="H62" s="176">
        <f>ROUND(IF($H$6=TRUE,H153*Содержание!$H$8*$I$4*(1+'4 Доп.опции'!$U$44),H153*Содержание!$H$8*$I$4),0)</f>
        <v>83551</v>
      </c>
      <c r="I62" s="176">
        <f>ROUND(IF($H$6=TRUE,I153*Содержание!$H$8*$I$4*(1+'4 Доп.опции'!$U$44),I153*Содержание!$H$8*$I$4),0)</f>
        <v>88017</v>
      </c>
      <c r="J62" s="176">
        <f>ROUND(IF($H$6=TRUE,J153*Содержание!$H$8*$I$4*(1+'4 Доп.опции'!$U$44),J153*Содержание!$H$8*$I$4),0)</f>
        <v>94326</v>
      </c>
      <c r="K62" s="176">
        <f>ROUND(IF($H$6=TRUE,K153*Содержание!$H$8*$I$4*(1+'4 Доп.опции'!$U$44),K153*Содержание!$H$8*$I$4),0)</f>
        <v>98972</v>
      </c>
      <c r="L62" s="168">
        <f>ROUND(L153*Содержание!$H$8*$I$4,0)</f>
        <v>116107</v>
      </c>
      <c r="M62" s="168">
        <f>ROUND(M153*Содержание!$H$8*$I$4,0)</f>
        <v>117953</v>
      </c>
      <c r="N62" s="168">
        <f>ROUND(N153*Содержание!$H$8*$I$4,0)</f>
        <v>118218</v>
      </c>
      <c r="O62" s="168">
        <f>ROUND(O153*Содержание!$H$8*$I$4,0)</f>
        <v>119908</v>
      </c>
      <c r="P62" s="168">
        <f>ROUND(P153*Содержание!$H$8*$I$4,0)</f>
        <v>123931</v>
      </c>
      <c r="Q62" s="168">
        <f>ROUND(Q153*Содержание!$H$8*$I$4,0)</f>
        <v>124431</v>
      </c>
      <c r="R62" s="168">
        <f>ROUND(R153*Содержание!$H$8*$I$4,0)</f>
        <v>131587</v>
      </c>
      <c r="S62" s="168">
        <f>ROUND(S153*Содержание!$H$8*$I$4,0)</f>
        <v>130422</v>
      </c>
      <c r="T62" s="168">
        <f>ROUND(T153*Содержание!$H$8*$I$4,0)</f>
        <v>138648</v>
      </c>
      <c r="U62" s="168">
        <f>ROUND(U153*Содержание!$H$8*$I$4,0)</f>
        <v>140564</v>
      </c>
      <c r="V62" s="168">
        <f>ROUND(V153*Содержание!$H$8*$I$4,0)</f>
        <v>144841</v>
      </c>
      <c r="W62" s="168">
        <f>ROUND(W153*Содержание!$H$8*$I$4,0)</f>
        <v>144352</v>
      </c>
      <c r="X62" s="168">
        <f>ROUND(X153*Содержание!$H$8*$I$4,0)</f>
        <v>153924</v>
      </c>
      <c r="Y62" s="168">
        <f>ROUND(Y153*Содержание!$H$8*$I$4,0)</f>
        <v>154256</v>
      </c>
      <c r="Z62" s="1"/>
      <c r="AA62" s="1"/>
      <c r="AB62" s="1"/>
      <c r="AC62" s="80"/>
      <c r="AD62" s="80"/>
      <c r="AE62" s="80"/>
      <c r="AF62" s="80"/>
      <c r="AG62" s="80"/>
      <c r="AH62" s="80"/>
      <c r="AI62" s="1"/>
      <c r="AJ62" s="1"/>
    </row>
    <row r="63" spans="1:36">
      <c r="A63" s="46">
        <v>2550</v>
      </c>
      <c r="B63" s="176">
        <f>ROUND(IF($H$6=TRUE,B154*Содержание!$H$8*$I$4*(1+'4 Доп.опции'!$U$44),B154*Содержание!$H$8*$I$4),0)</f>
        <v>75646</v>
      </c>
      <c r="C63" s="176">
        <f>ROUND(IF($H$6=TRUE,C154*Содержание!$H$8*$I$4*(1+'4 Доп.опции'!$U$44),C154*Содержание!$H$8*$I$4),0)</f>
        <v>77188</v>
      </c>
      <c r="D63" s="176">
        <f>ROUND(IF($H$6=TRUE,D154*Содержание!$H$8*$I$4*(1+'4 Доп.опции'!$U$44),D154*Содержание!$H$8*$I$4),0)</f>
        <v>80381</v>
      </c>
      <c r="E63" s="176">
        <f>ROUND(IF($H$6=TRUE,E154*Содержание!$H$8*$I$4*(1+'4 Доп.опции'!$U$44),E154*Содержание!$H$8*$I$4),0)</f>
        <v>72511</v>
      </c>
      <c r="F63" s="176">
        <f>ROUND(IF($H$6=TRUE,F154*Содержание!$H$8*$I$4*(1+'4 Доп.опции'!$U$44),F154*Содержание!$H$8*$I$4),0)</f>
        <v>78559</v>
      </c>
      <c r="G63" s="176">
        <f>ROUND(IF($H$6=TRUE,G154*Содержание!$H$8*$I$4*(1+'4 Доп.опции'!$U$44),G154*Содержание!$H$8*$I$4),0)</f>
        <v>84276</v>
      </c>
      <c r="H63" s="176">
        <f>ROUND(IF($H$6=TRUE,H154*Содержание!$H$8*$I$4*(1+'4 Доп.опции'!$U$44),H154*Содержание!$H$8*$I$4),0)</f>
        <v>84340</v>
      </c>
      <c r="I63" s="176">
        <f>ROUND(IF($H$6=TRUE,I154*Содержание!$H$8*$I$4*(1+'4 Доп.опции'!$U$44),I154*Содержание!$H$8*$I$4),0)</f>
        <v>88871</v>
      </c>
      <c r="J63" s="176">
        <f>ROUND(IF($H$6=TRUE,J154*Содержание!$H$8*$I$4*(1+'4 Доп.опции'!$U$44),J154*Содержание!$H$8*$I$4),0)</f>
        <v>94394</v>
      </c>
      <c r="K63" s="168">
        <f>ROUND(K154*Содержание!$H$8*$I$4,0)</f>
        <v>103413</v>
      </c>
      <c r="L63" s="168">
        <f>ROUND(L154*Содержание!$H$8*$I$4,0)</f>
        <v>118501</v>
      </c>
      <c r="M63" s="168">
        <f>ROUND(M154*Содержание!$H$8*$I$4,0)</f>
        <v>120483</v>
      </c>
      <c r="N63" s="168">
        <f>ROUND(N154*Содержание!$H$8*$I$4,0)</f>
        <v>121166</v>
      </c>
      <c r="O63" s="168">
        <f>ROUND(O154*Содержание!$H$8*$I$4,0)</f>
        <v>122692</v>
      </c>
      <c r="P63" s="168">
        <f>ROUND(P154*Содержание!$H$8*$I$4,0)</f>
        <v>125892</v>
      </c>
      <c r="Q63" s="168">
        <f>ROUND(Q154*Содержание!$H$8*$I$4,0)</f>
        <v>126926</v>
      </c>
      <c r="R63" s="168">
        <f>ROUND(R154*Содержание!$H$8*$I$4,0)</f>
        <v>134422</v>
      </c>
      <c r="S63" s="168">
        <f>ROUND(S154*Содержание!$H$8*$I$4,0)</f>
        <v>134463</v>
      </c>
      <c r="T63" s="168">
        <f>ROUND(T154*Содержание!$H$8*$I$4,0)</f>
        <v>142176</v>
      </c>
      <c r="U63" s="168">
        <f>ROUND(U154*Содержание!$H$8*$I$4,0)</f>
        <v>143730</v>
      </c>
      <c r="V63" s="168">
        <f>ROUND(V154*Содержание!$H$8*$I$4,0)</f>
        <v>147386</v>
      </c>
      <c r="W63" s="168">
        <f>ROUND(W154*Содержание!$H$8*$I$4,0)</f>
        <v>148573</v>
      </c>
      <c r="X63" s="168">
        <f>ROUND(X154*Содержание!$H$8*$I$4,0)</f>
        <v>157338</v>
      </c>
      <c r="Y63" s="168">
        <f>ROUND(Y154*Содержание!$H$8*$I$4,0)</f>
        <v>158228</v>
      </c>
      <c r="Z63" s="1"/>
      <c r="AA63" s="1"/>
      <c r="AB63" s="1"/>
      <c r="AC63" s="80"/>
      <c r="AD63" s="80"/>
      <c r="AE63" s="80"/>
      <c r="AF63" s="80"/>
      <c r="AG63" s="80"/>
      <c r="AH63" s="80"/>
      <c r="AI63" s="1"/>
      <c r="AJ63" s="1"/>
    </row>
    <row r="64" spans="1:36">
      <c r="A64" s="46">
        <v>2625</v>
      </c>
      <c r="B64" s="176">
        <f>ROUND(IF($H$6=TRUE,B155*Содержание!$H$8*$I$4*(1+'4 Доп.опции'!$U$44),B155*Содержание!$H$8*$I$4),0)</f>
        <v>76663</v>
      </c>
      <c r="C64" s="176">
        <f>ROUND(IF($H$6=TRUE,C155*Содержание!$H$8*$I$4*(1+'4 Доп.опции'!$U$44),C155*Содержание!$H$8*$I$4),0)</f>
        <v>78228</v>
      </c>
      <c r="D64" s="176">
        <f>ROUND(IF($H$6=TRUE,D155*Содержание!$H$8*$I$4*(1+'4 Доп.опции'!$U$44),D155*Содержание!$H$8*$I$4),0)</f>
        <v>81422</v>
      </c>
      <c r="E64" s="176">
        <f>ROUND(IF($H$6=TRUE,E155*Содержание!$H$8*$I$4*(1+'4 Доп.опции'!$U$44),E155*Содержание!$H$8*$I$4),0)</f>
        <v>74749</v>
      </c>
      <c r="F64" s="176">
        <f>ROUND(IF($H$6=TRUE,F155*Содержание!$H$8*$I$4*(1+'4 Доп.опции'!$U$44),F155*Содержание!$H$8*$I$4),0)</f>
        <v>78692</v>
      </c>
      <c r="G64" s="176">
        <f>ROUND(IF($H$6=TRUE,G155*Содержание!$H$8*$I$4*(1+'4 Доп.опции'!$U$44),G155*Содержание!$H$8*$I$4),0)</f>
        <v>85391</v>
      </c>
      <c r="H64" s="176">
        <f>ROUND(IF($H$6=TRUE,H155*Содержание!$H$8*$I$4*(1+'4 Доп.опции'!$U$44),H155*Содержание!$H$8*$I$4),0)</f>
        <v>85128</v>
      </c>
      <c r="I64" s="176">
        <f>ROUND(IF($H$6=TRUE,I155*Содержание!$H$8*$I$4*(1+'4 Доп.опции'!$U$44),I155*Содержание!$H$8*$I$4),0)</f>
        <v>89725</v>
      </c>
      <c r="J64" s="168">
        <f>ROUND(J155*Содержание!$H$8*$I$4,0)</f>
        <v>94461</v>
      </c>
      <c r="K64" s="168">
        <f>ROUND(K155*Содержание!$H$8*$I$4,0)</f>
        <v>107855</v>
      </c>
      <c r="L64" s="168">
        <f>ROUND(L155*Содержание!$H$8*$I$4,0)</f>
        <v>120899</v>
      </c>
      <c r="M64" s="168">
        <f>ROUND(M155*Содержание!$H$8*$I$4,0)</f>
        <v>123014</v>
      </c>
      <c r="N64" s="168">
        <f>ROUND(N155*Содержание!$H$8*$I$4,0)</f>
        <v>124115</v>
      </c>
      <c r="O64" s="168">
        <f>ROUND(O155*Содержание!$H$8*$I$4,0)</f>
        <v>125472</v>
      </c>
      <c r="P64" s="168">
        <f>ROUND(P155*Содержание!$H$8*$I$4,0)</f>
        <v>127853</v>
      </c>
      <c r="Q64" s="168">
        <f>ROUND(Q155*Содержание!$H$8*$I$4,0)</f>
        <v>129424</v>
      </c>
      <c r="R64" s="168">
        <f>ROUND(R155*Содержание!$H$8*$I$4,0)</f>
        <v>137259</v>
      </c>
      <c r="S64" s="168">
        <f>ROUND(S155*Содержание!$H$8*$I$4,0)</f>
        <v>138507</v>
      </c>
      <c r="T64" s="168">
        <f>ROUND(T155*Содержание!$H$8*$I$4,0)</f>
        <v>145706</v>
      </c>
      <c r="U64" s="168">
        <f>ROUND(U155*Содержание!$H$8*$I$4,0)</f>
        <v>146897</v>
      </c>
      <c r="V64" s="168">
        <f>ROUND(V155*Содержание!$H$8*$I$4,0)</f>
        <v>149931</v>
      </c>
      <c r="W64" s="168">
        <f>ROUND(W155*Содержание!$H$8*$I$4,0)</f>
        <v>152790</v>
      </c>
      <c r="X64" s="168">
        <f>ROUND(X155*Содержание!$H$8*$I$4,0)</f>
        <v>160751</v>
      </c>
      <c r="Y64" s="168">
        <f>ROUND(Y155*Содержание!$H$8*$I$4,0)</f>
        <v>162199</v>
      </c>
      <c r="Z64" s="1"/>
      <c r="AA64" s="1"/>
      <c r="AB64" s="1"/>
      <c r="AC64" s="80"/>
      <c r="AD64" s="80"/>
      <c r="AE64" s="80"/>
      <c r="AF64" s="80"/>
      <c r="AG64" s="80"/>
      <c r="AH64" s="80"/>
      <c r="AI64" s="1"/>
      <c r="AJ64" s="1"/>
    </row>
    <row r="65" spans="1:36">
      <c r="A65" s="46">
        <v>2700</v>
      </c>
      <c r="B65" s="176">
        <f>ROUND(IF($H$6=TRUE,B156*Содержание!$H$8*$I$4*(1+'4 Доп.опции'!$U$44),B156*Содержание!$H$8*$I$4),0)</f>
        <v>79346</v>
      </c>
      <c r="C65" s="176">
        <f>ROUND(IF($H$6=TRUE,C156*Содержание!$H$8*$I$4*(1+'4 Доп.опции'!$U$44),C156*Содержание!$H$8*$I$4),0)</f>
        <v>80003</v>
      </c>
      <c r="D65" s="176">
        <f>ROUND(IF($H$6=TRUE,D156*Содержание!$H$8*$I$4*(1+'4 Доп.опции'!$U$44),D156*Содержание!$H$8*$I$4),0)</f>
        <v>86836</v>
      </c>
      <c r="E65" s="176">
        <f>ROUND(IF($H$6=TRUE,E156*Содержание!$H$8*$I$4*(1+'4 Доп.опции'!$U$44),E156*Содержание!$H$8*$I$4),0)</f>
        <v>76061</v>
      </c>
      <c r="F65" s="176">
        <f>ROUND(IF($H$6=TRUE,F156*Содержание!$H$8*$I$4*(1+'4 Доп.опции'!$U$44),F156*Содержание!$H$8*$I$4),0)</f>
        <v>80135</v>
      </c>
      <c r="G65" s="176">
        <f>ROUND(IF($H$6=TRUE,G156*Содержание!$H$8*$I$4*(1+'4 Доп.опции'!$U$44),G156*Содержание!$H$8*$I$4),0)</f>
        <v>86383</v>
      </c>
      <c r="H65" s="176">
        <f>ROUND(IF($H$6=TRUE,H156*Содержание!$H$8*$I$4*(1+'4 Доп.опции'!$U$44),H156*Содержание!$H$8*$I$4),0)</f>
        <v>84952</v>
      </c>
      <c r="I65" s="176">
        <f>ROUND(IF($H$6=TRUE,I156*Содержание!$H$8*$I$4*(1+'4 Доп.опции'!$U$44),I156*Содержание!$H$8*$I$4),0)</f>
        <v>88957</v>
      </c>
      <c r="J65" s="168">
        <f>ROUND(J156*Содержание!$H$8*$I$4,0)</f>
        <v>99710</v>
      </c>
      <c r="K65" s="168">
        <f>ROUND(K156*Содержание!$H$8*$I$4,0)</f>
        <v>107855</v>
      </c>
      <c r="L65" s="168">
        <f>ROUND(L156*Содержание!$H$8*$I$4,0)</f>
        <v>123881</v>
      </c>
      <c r="M65" s="168">
        <f>ROUND(M156*Содержание!$H$8*$I$4,0)</f>
        <v>127023</v>
      </c>
      <c r="N65" s="168">
        <f>ROUND(N156*Содержание!$H$8*$I$4,0)</f>
        <v>126833</v>
      </c>
      <c r="O65" s="168">
        <f>ROUND(O156*Содержание!$H$8*$I$4,0)</f>
        <v>128081</v>
      </c>
      <c r="P65" s="168">
        <f>ROUND(P156*Содержание!$H$8*$I$4,0)</f>
        <v>131820</v>
      </c>
      <c r="Q65" s="168">
        <f>ROUND(Q156*Содержание!$H$8*$I$4,0)</f>
        <v>133462</v>
      </c>
      <c r="R65" s="168">
        <f>ROUND(R156*Содержание!$H$8*$I$4,0)</f>
        <v>141541</v>
      </c>
      <c r="S65" s="168">
        <f>ROUND(S156*Содержание!$H$8*$I$4,0)</f>
        <v>142813</v>
      </c>
      <c r="T65" s="168">
        <f>ROUND(T156*Содержание!$H$8*$I$4,0)</f>
        <v>150103</v>
      </c>
      <c r="U65" s="168">
        <f>ROUND(U156*Содержание!$H$8*$I$4,0)</f>
        <v>151430</v>
      </c>
      <c r="V65" s="168">
        <f>ROUND(V156*Содержание!$H$8*$I$4,0)</f>
        <v>154511</v>
      </c>
      <c r="W65" s="168">
        <f>ROUND(W156*Содержание!$H$8*$I$4,0)</f>
        <v>157549</v>
      </c>
      <c r="X65" s="168">
        <f>ROUND(X156*Содержание!$H$8*$I$4,0)</f>
        <v>165727</v>
      </c>
      <c r="Y65" s="168">
        <f>ROUND(Y156*Содержание!$H$8*$I$4,0)</f>
        <v>167071</v>
      </c>
      <c r="Z65" s="1"/>
      <c r="AA65" s="1"/>
      <c r="AB65" s="1"/>
      <c r="AC65" s="80"/>
      <c r="AD65" s="80"/>
      <c r="AE65" s="80"/>
      <c r="AF65" s="80"/>
      <c r="AG65" s="80"/>
      <c r="AH65" s="80"/>
      <c r="AI65" s="1"/>
      <c r="AJ65" s="1"/>
    </row>
    <row r="66" spans="1:36">
      <c r="A66" s="46">
        <v>2850</v>
      </c>
      <c r="B66" s="176">
        <f>ROUND(IF($H$6=TRUE,B157*Содержание!$H$8*$I$4*(1+'4 Доп.опции'!$U$44),B157*Содержание!$H$8*$I$4),0)</f>
        <v>90512</v>
      </c>
      <c r="C66" s="176">
        <f>ROUND(IF($H$6=TRUE,C157*Содержание!$H$8*$I$4*(1+'4 Доп.опции'!$U$44),C157*Содержание!$H$8*$I$4),0)</f>
        <v>92615</v>
      </c>
      <c r="D66" s="176">
        <f>ROUND(IF($H$6=TRUE,D157*Содержание!$H$8*$I$4*(1+'4 Доп.опции'!$U$44),D157*Содержание!$H$8*$I$4),0)</f>
        <v>95376</v>
      </c>
      <c r="E66" s="176">
        <f>ROUND(IF($H$6=TRUE,E157*Содержание!$H$8*$I$4*(1+'4 Доп.опции'!$U$44),E157*Содержание!$H$8*$I$4),0)</f>
        <v>86571</v>
      </c>
      <c r="F66" s="176">
        <f>ROUND(IF($H$6=TRUE,F157*Содержание!$H$8*$I$4*(1+'4 Доп.опции'!$U$44),F157*Содержание!$H$8*$I$4),0)</f>
        <v>90647</v>
      </c>
      <c r="G66" s="176">
        <f>ROUND(IF($H$6=TRUE,G157*Содержание!$H$8*$I$4*(1+'4 Доп.опции'!$U$44),G157*Содержание!$H$8*$I$4),0)</f>
        <v>98340</v>
      </c>
      <c r="H66" s="168">
        <f>ROUND(H157*Содержание!$H$8*$I$4,0)</f>
        <v>97477</v>
      </c>
      <c r="I66" s="168">
        <f>ROUND(I157*Содержание!$H$8*$I$4,0)</f>
        <v>119678</v>
      </c>
      <c r="J66" s="168">
        <f>ROUND(J157*Содержание!$H$8*$I$4,0)</f>
        <v>121648</v>
      </c>
      <c r="K66" s="168">
        <f>ROUND(K157*Содержание!$H$8*$I$4,0)</f>
        <v>122699</v>
      </c>
      <c r="L66" s="168">
        <f>ROUND(L157*Содержание!$H$8*$I$4,0)</f>
        <v>130188</v>
      </c>
      <c r="M66" s="168">
        <f>ROUND(M157*Содержание!$H$8*$I$4,0)</f>
        <v>132178</v>
      </c>
      <c r="N66" s="168">
        <f>ROUND(N157*Содержание!$H$8*$I$4,0)</f>
        <v>131931</v>
      </c>
      <c r="O66" s="168">
        <f>ROUND(O157*Содержание!$H$8*$I$4,0)</f>
        <v>134703</v>
      </c>
      <c r="P66" s="168">
        <f>ROUND(P157*Содержание!$H$8*$I$4,0)</f>
        <v>139920</v>
      </c>
      <c r="Q66" s="168">
        <f>ROUND(Q157*Содержание!$H$8*$I$4,0)</f>
        <v>147534</v>
      </c>
      <c r="R66" s="168">
        <f>ROUND(R157*Содержание!$H$8*$I$4,0)</f>
        <v>148783</v>
      </c>
      <c r="S66" s="168">
        <f>ROUND(S157*Содержание!$H$8*$I$4,0)</f>
        <v>150061</v>
      </c>
      <c r="T66" s="168">
        <f>ROUND(T157*Содержание!$H$8*$I$4,0)</f>
        <v>159479</v>
      </c>
      <c r="U66" s="168">
        <f>ROUND(U157*Содержание!$H$8*$I$4,0)</f>
        <v>160836</v>
      </c>
      <c r="V66" s="168">
        <f>ROUND(V157*Содержание!$H$8*$I$4,0)</f>
        <v>164246</v>
      </c>
      <c r="W66" s="168">
        <f>ROUND(W157*Содержание!$H$8*$I$4,0)</f>
        <v>167410</v>
      </c>
      <c r="X66" s="168">
        <f>ROUND(X157*Содержание!$H$8*$I$4,0)</f>
        <v>174328</v>
      </c>
      <c r="Y66" s="168">
        <f>ROUND(Y157*Содержание!$H$8*$I$4,0)</f>
        <v>175855</v>
      </c>
      <c r="Z66" s="1"/>
      <c r="AA66" s="1"/>
      <c r="AB66" s="1"/>
      <c r="AC66" s="80"/>
      <c r="AD66" s="80"/>
      <c r="AE66" s="80"/>
      <c r="AF66" s="80"/>
      <c r="AG66" s="80"/>
      <c r="AH66" s="80"/>
      <c r="AI66" s="1"/>
      <c r="AJ66" s="1"/>
    </row>
    <row r="67" spans="1:36">
      <c r="A67" s="46">
        <v>2975</v>
      </c>
      <c r="B67" s="176">
        <f>ROUND(IF($H$6=TRUE,B158*Содержание!$H$8*$I$4*(1+'4 Доп.опции'!$U$44),B158*Содержание!$H$8*$I$4),0)</f>
        <v>91630</v>
      </c>
      <c r="C67" s="176">
        <f>ROUND(IF($H$6=TRUE,C158*Содержание!$H$8*$I$4*(1+'4 Доп.опции'!$U$44),C158*Содержание!$H$8*$I$4),0)</f>
        <v>92877</v>
      </c>
      <c r="D67" s="176">
        <f>ROUND(IF($H$6=TRUE,D158*Содержание!$H$8*$I$4*(1+'4 Доп.опции'!$U$44),D158*Содержание!$H$8*$I$4),0)</f>
        <v>97871</v>
      </c>
      <c r="E67" s="176">
        <f>ROUND(IF($H$6=TRUE,E158*Содержание!$H$8*$I$4*(1+'4 Доп.опции'!$U$44),E158*Содержание!$H$8*$I$4),0)</f>
        <v>95493</v>
      </c>
      <c r="F67" s="176">
        <f>ROUND(IF($H$6=TRUE,F158*Содержание!$H$8*$I$4*(1+'4 Доп.опции'!$U$44),F158*Содержание!$H$8*$I$4),0)</f>
        <v>97683</v>
      </c>
      <c r="G67" s="168">
        <f>ROUND(G158*Содержание!$H$8*$I$4,0)</f>
        <v>105132</v>
      </c>
      <c r="H67" s="168">
        <f>ROUND(H158*Содержание!$H$8*$I$4,0)</f>
        <v>109234</v>
      </c>
      <c r="I67" s="168">
        <f>ROUND(I158*Содержание!$H$8*$I$4,0)</f>
        <v>114843</v>
      </c>
      <c r="J67" s="168">
        <f>ROUND(J158*Содержание!$H$8*$I$4,0)</f>
        <v>121911</v>
      </c>
      <c r="K67" s="168">
        <f>ROUND(K158*Содержание!$H$8*$I$4,0)</f>
        <v>124209</v>
      </c>
      <c r="L67" s="168">
        <f>ROUND(L158*Содержание!$H$8*$I$4,0)</f>
        <v>132792</v>
      </c>
      <c r="M67" s="168">
        <f>ROUND(M158*Содержание!$H$8*$I$4,0)</f>
        <v>134412</v>
      </c>
      <c r="N67" s="168">
        <f>ROUND(N158*Содержание!$H$8*$I$4,0)</f>
        <v>135616</v>
      </c>
      <c r="O67" s="168">
        <f>ROUND(O158*Содержание!$H$8*$I$4,0)</f>
        <v>137738</v>
      </c>
      <c r="P67" s="168">
        <f>ROUND(P158*Содержание!$H$8*$I$4,0)</f>
        <v>144276</v>
      </c>
      <c r="Q67" s="168">
        <f>ROUND(Q158*Содержание!$H$8*$I$4,0)</f>
        <v>151320</v>
      </c>
      <c r="R67" s="168">
        <f>ROUND(R158*Содержание!$H$8*$I$4,0)</f>
        <v>152107</v>
      </c>
      <c r="S67" s="168">
        <f>ROUND(S158*Содержание!$H$8*$I$4,0)</f>
        <v>153465</v>
      </c>
      <c r="T67" s="168">
        <f>ROUND(T158*Содержание!$H$8*$I$4,0)</f>
        <v>162199</v>
      </c>
      <c r="U67" s="168">
        <f>ROUND(U158*Содержание!$H$8*$I$4,0)</f>
        <v>163840</v>
      </c>
      <c r="V67" s="168">
        <f>ROUND(V158*Содержание!$H$8*$I$4,0)</f>
        <v>167055</v>
      </c>
      <c r="W67" s="168">
        <f>ROUND(W158*Содержание!$H$8*$I$4,0)</f>
        <v>170302</v>
      </c>
      <c r="X67" s="168">
        <f>ROUND(X158*Содержание!$H$8*$I$4,0)</f>
        <v>178187</v>
      </c>
      <c r="Y67" s="168">
        <f>ROUND(Y158*Содержание!$H$8*$I$4,0)</f>
        <v>179737</v>
      </c>
      <c r="Z67" s="1"/>
      <c r="AA67" s="1"/>
      <c r="AB67" s="1"/>
      <c r="AC67" s="80"/>
      <c r="AD67" s="80"/>
      <c r="AE67" s="80"/>
      <c r="AF67" s="80"/>
      <c r="AG67" s="80"/>
      <c r="AH67" s="80"/>
      <c r="AI67" s="1"/>
      <c r="AJ67" s="1"/>
    </row>
    <row r="68" spans="1:36">
      <c r="A68" s="46">
        <v>3000</v>
      </c>
      <c r="B68" s="234">
        <f>ROUND(IF($H$6=TRUE,B159*Содержание!$H$8*$I$4*(1+'4 Доп.опции'!$U$44),B159*Содержание!$H$8*$I$4),0)</f>
        <v>92745</v>
      </c>
      <c r="C68" s="234">
        <f>ROUND(IF($H$6=TRUE,C159*Содержание!$H$8*$I$4*(1+'4 Доп.опции'!$U$44),C159*Содержание!$H$8*$I$4),0)</f>
        <v>93139</v>
      </c>
      <c r="D68" s="234">
        <f>ROUND(IF($H$6=TRUE,D159*Содержание!$H$8*$I$4*(1+'4 Доп.опции'!$U$44),D159*Содержание!$H$8*$I$4),0)</f>
        <v>100365</v>
      </c>
      <c r="E68" s="234">
        <f>ROUND(IF($H$6=TRUE,E159*Содержание!$H$8*$I$4*(1+'4 Доп.опции'!$U$44),E159*Содержание!$H$8*$I$4),0)</f>
        <v>104414</v>
      </c>
      <c r="F68" s="238">
        <f>ROUND(F159*Содержание!$H$8*$I$4,0)</f>
        <v>104720</v>
      </c>
      <c r="G68" s="238">
        <f>ROUND(G159*Содержание!$H$8*$I$4,0)</f>
        <v>111925</v>
      </c>
      <c r="H68" s="238">
        <f>ROUND(H159*Содержание!$H$8*$I$4,0)</f>
        <v>120991</v>
      </c>
      <c r="I68" s="238">
        <f>ROUND(I159*Содержание!$H$8*$I$4,0)</f>
        <v>110008</v>
      </c>
      <c r="J68" s="238">
        <f>ROUND(J159*Содержание!$H$8*$I$4,0)</f>
        <v>122174</v>
      </c>
      <c r="K68" s="238">
        <f>ROUND(K159*Содержание!$H$8*$I$4,0)</f>
        <v>125719</v>
      </c>
      <c r="L68" s="238">
        <f>ROUND(L159*Содержание!$H$8*$I$4,0)</f>
        <v>135399</v>
      </c>
      <c r="M68" s="238">
        <f>ROUND(M159*Содержание!$H$8*$I$4,0)</f>
        <v>136646</v>
      </c>
      <c r="N68" s="238">
        <f>ROUND(N159*Содержание!$H$8*$I$4,0)</f>
        <v>139301</v>
      </c>
      <c r="O68" s="238">
        <f>ROUND(O159*Содержание!$H$8*$I$4,0)</f>
        <v>140774</v>
      </c>
      <c r="P68" s="238">
        <f>ROUND(P159*Содержание!$H$8*$I$4,0)</f>
        <v>148634</v>
      </c>
      <c r="Q68" s="238">
        <f>ROUND(Q159*Содержание!$H$8*$I$4,0)</f>
        <v>155111</v>
      </c>
      <c r="R68" s="238">
        <f>ROUND(R159*Содержание!$H$8*$I$4,0)</f>
        <v>155428</v>
      </c>
      <c r="S68" s="238">
        <f>ROUND(S159*Содержание!$H$8*$I$4,0)</f>
        <v>156869</v>
      </c>
      <c r="T68" s="238">
        <f>ROUND(T159*Содержание!$H$8*$I$4,0)</f>
        <v>164920</v>
      </c>
      <c r="U68" s="238">
        <f>ROUND(U159*Содержание!$H$8*$I$4,0)</f>
        <v>166845</v>
      </c>
      <c r="V68" s="238">
        <f>ROUND(V159*Содержание!$H$8*$I$4,0)</f>
        <v>169862</v>
      </c>
      <c r="W68" s="238">
        <f>ROUND(W159*Содержание!$H$8*$I$4,0)</f>
        <v>173193</v>
      </c>
      <c r="X68" s="238">
        <f>ROUND(X159*Содержание!$H$8*$I$4,0)</f>
        <v>182048</v>
      </c>
      <c r="Y68" s="238">
        <f>ROUND(Y159*Содержание!$H$8*$I$4,0)</f>
        <v>183619</v>
      </c>
      <c r="Z68" s="1"/>
      <c r="AA68" s="1"/>
      <c r="AB68" s="1"/>
      <c r="AC68" s="80"/>
      <c r="AD68" s="80"/>
      <c r="AE68" s="80"/>
      <c r="AF68" s="80"/>
      <c r="AG68" s="80"/>
      <c r="AH68" s="80"/>
      <c r="AI68" s="1"/>
      <c r="AJ68" s="1"/>
    </row>
    <row r="69" spans="1:36" s="232" customFormat="1">
      <c r="A69" s="166">
        <v>3150</v>
      </c>
      <c r="B69" s="240">
        <f>ROUND(B160*Содержание!$H$8*$I$4,0)</f>
        <v>103316</v>
      </c>
      <c r="C69" s="240">
        <f>ROUND(C160*Содержание!$H$8*$I$4,0)</f>
        <v>103751</v>
      </c>
      <c r="D69" s="240">
        <f>ROUND(D160*Содержание!$H$8*$I$4,0)</f>
        <v>111801</v>
      </c>
      <c r="E69" s="240">
        <f>ROUND(E160*Содержание!$H$8*$I$4,0)</f>
        <v>119557</v>
      </c>
      <c r="F69" s="240">
        <f>ROUND(F160*Содержание!$H$8*$I$4,0)</f>
        <v>116651</v>
      </c>
      <c r="G69" s="240">
        <f>ROUND(G160*Содержание!$H$8*$I$4,0)</f>
        <v>118742</v>
      </c>
      <c r="H69" s="240">
        <f>ROUND(H160*Содержание!$H$8*$I$4,0)</f>
        <v>128359</v>
      </c>
      <c r="I69" s="240">
        <f>ROUND(I160*Содержание!$H$8*$I$4,0)</f>
        <v>125433</v>
      </c>
      <c r="J69" s="240">
        <f>ROUND(J160*Содержание!$H$8*$I$4,0)</f>
        <v>129614</v>
      </c>
      <c r="K69" s="240">
        <f>ROUND(K160*Содержание!$H$8*$I$4,0)</f>
        <v>133377</v>
      </c>
      <c r="L69" s="240">
        <f>ROUND(L160*Содержание!$H$8*$I$4,0)</f>
        <v>146198</v>
      </c>
      <c r="M69" s="240">
        <f>ROUND(M160*Содержание!$H$8*$I$4,0)</f>
        <v>153864</v>
      </c>
      <c r="N69" s="240">
        <f>ROUND(N160*Содержание!$H$8*$I$4,0)</f>
        <v>155818</v>
      </c>
      <c r="O69" s="240">
        <f>ROUND(O160*Содержание!$H$8*$I$4,0)</f>
        <v>159579</v>
      </c>
      <c r="P69" s="240">
        <f>ROUND(P160*Содержание!$H$8*$I$4,0)</f>
        <v>169475</v>
      </c>
      <c r="Q69" s="240">
        <f>ROUND(Q160*Содержание!$H$8*$I$4,0)</f>
        <v>176859</v>
      </c>
      <c r="R69" s="240">
        <f>ROUND(R160*Содержание!$H$8*$I$4,0)</f>
        <v>175745</v>
      </c>
      <c r="S69" s="240">
        <f>ROUND(S160*Содержание!$H$8*$I$4,0)</f>
        <v>177835</v>
      </c>
      <c r="T69" s="240">
        <f>ROUND(T160*Содержание!$H$8*$I$4,0)</f>
        <v>182854</v>
      </c>
      <c r="U69" s="240">
        <f>ROUND(U160*Содержание!$H$8*$I$4,0)</f>
        <v>190240</v>
      </c>
      <c r="V69" s="240">
        <f>ROUND(V160*Содержание!$H$8*$I$4,0)</f>
        <v>190936</v>
      </c>
      <c r="W69" s="240">
        <f>ROUND(W160*Содержание!$H$8*$I$4,0)</f>
        <v>195118</v>
      </c>
      <c r="X69" s="240">
        <f>ROUND(X160*Содержание!$H$8*$I$4,0)</f>
        <v>200692</v>
      </c>
      <c r="Y69" s="240">
        <f>ROUND(Y160*Содержание!$H$8*$I$4,0)</f>
        <v>207241</v>
      </c>
      <c r="Z69" s="165"/>
      <c r="AA69" s="165"/>
      <c r="AB69" s="165"/>
      <c r="AC69" s="80"/>
      <c r="AD69" s="80"/>
      <c r="AE69" s="80"/>
      <c r="AF69" s="80"/>
      <c r="AG69" s="80"/>
      <c r="AH69" s="80"/>
      <c r="AI69" s="165"/>
      <c r="AJ69" s="165"/>
    </row>
    <row r="70" spans="1:36" ht="3" customHeight="1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18.75">
      <c r="A71" s="50"/>
      <c r="B71" s="15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71" s="1"/>
      <c r="D71" s="1"/>
      <c r="E71" s="154"/>
      <c r="F71" s="154"/>
      <c r="G71" s="154"/>
      <c r="H71" s="154"/>
      <c r="I71" s="154"/>
      <c r="J71" s="154"/>
      <c r="K71" s="154"/>
      <c r="L71" s="154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47" t="s">
        <v>675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46" t="s">
        <v>111</v>
      </c>
      <c r="B73" s="166">
        <v>2110</v>
      </c>
      <c r="C73" s="46">
        <v>2250</v>
      </c>
      <c r="D73" s="46">
        <v>2375</v>
      </c>
      <c r="E73" s="46">
        <v>2500</v>
      </c>
      <c r="F73" s="46">
        <v>2625</v>
      </c>
      <c r="G73" s="46">
        <v>2750</v>
      </c>
      <c r="H73" s="46">
        <v>2875</v>
      </c>
      <c r="I73" s="46">
        <v>3000</v>
      </c>
      <c r="J73" s="46">
        <v>3125</v>
      </c>
      <c r="K73" s="46">
        <v>3250</v>
      </c>
      <c r="L73" s="46">
        <v>3375</v>
      </c>
      <c r="M73" s="46">
        <v>3500</v>
      </c>
      <c r="N73" s="46">
        <v>3625</v>
      </c>
      <c r="O73" s="46">
        <v>3750</v>
      </c>
      <c r="P73" s="46">
        <v>3875</v>
      </c>
      <c r="Q73" s="46">
        <v>4000</v>
      </c>
      <c r="R73" s="46">
        <v>4125</v>
      </c>
      <c r="S73" s="46">
        <v>4250</v>
      </c>
      <c r="T73" s="46">
        <v>4375</v>
      </c>
      <c r="U73" s="46">
        <v>4500</v>
      </c>
      <c r="V73" s="46">
        <v>4625</v>
      </c>
      <c r="W73" s="46">
        <v>4750</v>
      </c>
      <c r="X73" s="46">
        <v>4875</v>
      </c>
      <c r="Y73" s="46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32" customFormat="1">
      <c r="A74" s="166">
        <v>1700</v>
      </c>
      <c r="B74" s="237">
        <f>ROUND(AM145*Содержание!$H$8*$I$4,0)</f>
        <v>67919</v>
      </c>
      <c r="C74" s="237">
        <f>ROUND(AN145*Содержание!$H$8*$I$4,0)</f>
        <v>70376</v>
      </c>
      <c r="D74" s="237">
        <f>ROUND(AO145*Содержание!$H$8*$I$4,0)</f>
        <v>70590</v>
      </c>
      <c r="E74" s="237">
        <f>ROUND(AP145*Содержание!$H$8*$I$4,0)</f>
        <v>72334</v>
      </c>
      <c r="F74" s="237">
        <f>ROUND(AQ145*Содержание!$H$8*$I$4,0)</f>
        <v>75924</v>
      </c>
      <c r="G74" s="237">
        <f>ROUND(AR145*Содержание!$H$8*$I$4,0)</f>
        <v>81110</v>
      </c>
      <c r="H74" s="237">
        <f>ROUND(AS145*Содержание!$H$8*$I$4,0)</f>
        <v>80925</v>
      </c>
      <c r="I74" s="237">
        <f>ROUND(AT145*Содержание!$H$8*$I$4,0)</f>
        <v>82079</v>
      </c>
      <c r="J74" s="237">
        <f>ROUND(AU145*Содержание!$H$8*$I$4,0)</f>
        <v>86850</v>
      </c>
      <c r="K74" s="237">
        <f>ROUND(AV145*Содержание!$H$8*$I$4,0)</f>
        <v>92933</v>
      </c>
      <c r="L74" s="237">
        <f>ROUND(AW145*Содержание!$H$8*$I$4,0)</f>
        <v>97438</v>
      </c>
      <c r="M74" s="237">
        <f>ROUND(AX145*Содержание!$H$8*$I$4,0)</f>
        <v>104644</v>
      </c>
      <c r="N74" s="237">
        <f>ROUND(AY145*Содержание!$H$8*$I$4,0)</f>
        <v>105488</v>
      </c>
      <c r="O74" s="237">
        <f>ROUND(AZ145*Содержание!$H$8*$I$4,0)</f>
        <v>106441</v>
      </c>
      <c r="P74" s="237">
        <f>ROUND(BA145*Содержание!$H$8*$I$4,0)</f>
        <v>107831</v>
      </c>
      <c r="Q74" s="237">
        <f>ROUND(BB145*Содержание!$H$8*$I$4,0)</f>
        <v>114553</v>
      </c>
      <c r="R74" s="237">
        <f>ROUND(BC145*Содержание!$H$8*$I$4,0)</f>
        <v>117648</v>
      </c>
      <c r="S74" s="237">
        <f>ROUND(BD145*Содержание!$H$8*$I$4,0)</f>
        <v>117448</v>
      </c>
      <c r="T74" s="237">
        <f>ROUND(BE145*Содержание!$H$8*$I$4,0)</f>
        <v>121016</v>
      </c>
      <c r="U74" s="237">
        <f>ROUND(BF145*Содержание!$H$8*$I$4,0)</f>
        <v>126925</v>
      </c>
      <c r="V74" s="237">
        <f>ROUND(BG145*Содержание!$H$8*$I$4,0)</f>
        <v>128807</v>
      </c>
      <c r="W74" s="237">
        <f>ROUND(BH145*Содержание!$H$8*$I$4,0)</f>
        <v>128372</v>
      </c>
      <c r="X74" s="237">
        <f>ROUND(BI145*Содержание!$H$8*$I$4,0)</f>
        <v>133847</v>
      </c>
      <c r="Y74" s="237">
        <f>ROUND(BJ145*Содержание!$H$8*$I$4,0)</f>
        <v>138082</v>
      </c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</row>
    <row r="75" spans="1:36" s="232" customFormat="1">
      <c r="A75" s="166">
        <v>1800</v>
      </c>
      <c r="B75" s="237">
        <f>ROUND(AM146*Содержание!$H$8*$I$4,0)</f>
        <v>73591</v>
      </c>
      <c r="C75" s="237">
        <f>ROUND(AN146*Содержание!$H$8*$I$4,0)</f>
        <v>75792</v>
      </c>
      <c r="D75" s="237">
        <f>ROUND(AO146*Содержание!$H$8*$I$4,0)</f>
        <v>75377</v>
      </c>
      <c r="E75" s="237">
        <f>ROUND(AP146*Содержание!$H$8*$I$4,0)</f>
        <v>76095</v>
      </c>
      <c r="F75" s="237">
        <f>ROUND(AQ146*Содержание!$H$8*$I$4,0)</f>
        <v>81350</v>
      </c>
      <c r="G75" s="237">
        <f>ROUND(AR146*Содержание!$H$8*$I$4,0)</f>
        <v>86184</v>
      </c>
      <c r="H75" s="237">
        <f>ROUND(AS146*Содержание!$H$8*$I$4,0)</f>
        <v>88456</v>
      </c>
      <c r="I75" s="237">
        <f>ROUND(AT146*Содержание!$H$8*$I$4,0)</f>
        <v>88004</v>
      </c>
      <c r="J75" s="237">
        <f>ROUND(AU146*Содержание!$H$8*$I$4,0)</f>
        <v>93164</v>
      </c>
      <c r="K75" s="237">
        <f>ROUND(AV146*Содержание!$H$8*$I$4,0)</f>
        <v>100598</v>
      </c>
      <c r="L75" s="237">
        <f>ROUND(AW146*Содержание!$H$8*$I$4,0)</f>
        <v>105473</v>
      </c>
      <c r="M75" s="237">
        <f>ROUND(AX146*Содержание!$H$8*$I$4,0)</f>
        <v>113275</v>
      </c>
      <c r="N75" s="237">
        <f>ROUND(AY146*Содержание!$H$8*$I$4,0)</f>
        <v>108750</v>
      </c>
      <c r="O75" s="237">
        <f>ROUND(AZ146*Содержание!$H$8*$I$4,0)</f>
        <v>109737</v>
      </c>
      <c r="P75" s="237">
        <f>ROUND(BA146*Содержание!$H$8*$I$4,0)</f>
        <v>110593</v>
      </c>
      <c r="Q75" s="237">
        <f>ROUND(BB146*Содержание!$H$8*$I$4,0)</f>
        <v>116437</v>
      </c>
      <c r="R75" s="237">
        <f>ROUND(BC146*Содержание!$H$8*$I$4,0)</f>
        <v>121286</v>
      </c>
      <c r="S75" s="237">
        <f>ROUND(BD146*Содержание!$H$8*$I$4,0)</f>
        <v>121078</v>
      </c>
      <c r="T75" s="237">
        <f>ROUND(BE146*Содержание!$H$8*$I$4,0)</f>
        <v>124758</v>
      </c>
      <c r="U75" s="237">
        <f>ROUND(BF146*Содержание!$H$8*$I$4,0)</f>
        <v>128539</v>
      </c>
      <c r="V75" s="237">
        <f>ROUND(BG146*Содержание!$H$8*$I$4,0)</f>
        <v>130687</v>
      </c>
      <c r="W75" s="237">
        <f>ROUND(BH146*Содержание!$H$8*$I$4,0)</f>
        <v>129666</v>
      </c>
      <c r="X75" s="237">
        <f>ROUND(BI146*Содержание!$H$8*$I$4,0)</f>
        <v>135196</v>
      </c>
      <c r="Y75" s="237">
        <f>ROUND(BJ146*Содержание!$H$8*$I$4,0)</f>
        <v>139967</v>
      </c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</row>
    <row r="76" spans="1:36" s="232" customFormat="1">
      <c r="A76" s="166">
        <v>1900</v>
      </c>
      <c r="B76" s="236">
        <f>ROUND(IF($H$6=TRUE,AM147*Содержание!$H$8*$I$4*(1+'4 Доп.опции'!$U$44),AM147*Содержание!$H$8*$I$4),0)</f>
        <v>74878</v>
      </c>
      <c r="C76" s="236">
        <f>ROUND(IF($H$6=TRUE,AN147*Содержание!$H$8*$I$4*(1+'4 Доп.опции'!$U$44),AN147*Содержание!$H$8*$I$4),0)</f>
        <v>76513</v>
      </c>
      <c r="D76" s="236">
        <f>ROUND(IF($H$6=TRUE,AO147*Содержание!$H$8*$I$4*(1+'4 Доп.опции'!$U$44),AO147*Содержание!$H$8*$I$4),0)</f>
        <v>74484</v>
      </c>
      <c r="E76" s="236">
        <f>ROUND(IF($H$6=TRUE,AP147*Содержание!$H$8*$I$4*(1+'4 Доп.опции'!$U$44),AP147*Содержание!$H$8*$I$4),0)</f>
        <v>75668</v>
      </c>
      <c r="F76" s="236">
        <f>ROUND(IF($H$6=TRUE,AQ147*Содержание!$H$8*$I$4*(1+'4 Доп.опции'!$U$44),AQ147*Содержание!$H$8*$I$4),0)</f>
        <v>81567</v>
      </c>
      <c r="G76" s="236">
        <f>ROUND(IF($H$6=TRUE,AR147*Содержание!$H$8*$I$4*(1+'4 Доп.опции'!$U$44),AR147*Содержание!$H$8*$I$4),0)</f>
        <v>86184</v>
      </c>
      <c r="H76" s="236">
        <f>ROUND(IF($H$6=TRUE,AS147*Содержание!$H$8*$I$4*(1+'4 Доп.опции'!$U$44),AS147*Содержание!$H$8*$I$4),0)</f>
        <v>90796</v>
      </c>
      <c r="I76" s="236">
        <f>ROUND(IF($H$6=TRUE,AT147*Содержание!$H$8*$I$4*(1+'4 Доп.опции'!$U$44),AT147*Содержание!$H$8*$I$4),0)</f>
        <v>92508</v>
      </c>
      <c r="J76" s="236">
        <f>ROUND(IF($H$6=TRUE,AU147*Содержание!$H$8*$I$4*(1+'4 Доп.опции'!$U$44),AU147*Содержание!$H$8*$I$4),0)</f>
        <v>97488</v>
      </c>
      <c r="K76" s="236">
        <f>ROUND(IF($H$6=TRUE,AV147*Содержание!$H$8*$I$4*(1+'4 Доп.опции'!$U$44),AV147*Содержание!$H$8*$I$4),0)</f>
        <v>98368</v>
      </c>
      <c r="L76" s="236">
        <f>ROUND(IF($H$6=TRUE,AW147*Содержание!$H$8*$I$4*(1+'4 Доп.опции'!$U$44),AW147*Содержание!$H$8*$I$4),0)</f>
        <v>107296</v>
      </c>
      <c r="M76" s="236">
        <f>ROUND(IF($H$6=TRUE,AX147*Содержание!$H$8*$I$4*(1+'4 Доп.опции'!$U$44),AX147*Содержание!$H$8*$I$4),0)</f>
        <v>110214</v>
      </c>
      <c r="N76" s="237">
        <f>ROUND(AY147*Содержание!$H$8*$I$4,0)</f>
        <v>109108</v>
      </c>
      <c r="O76" s="237">
        <f>ROUND(AZ147*Содержание!$H$8*$I$4,0)</f>
        <v>109794</v>
      </c>
      <c r="P76" s="237">
        <f>ROUND(BA147*Содержание!$H$8*$I$4,0)</f>
        <v>113663</v>
      </c>
      <c r="Q76" s="237">
        <f>ROUND(BB147*Содержание!$H$8*$I$4,0)</f>
        <v>117242</v>
      </c>
      <c r="R76" s="237">
        <f>ROUND(BC147*Содержание!$H$8*$I$4,0)</f>
        <v>122590</v>
      </c>
      <c r="S76" s="237">
        <f>ROUND(BD147*Содержание!$H$8*$I$4,0)</f>
        <v>120910</v>
      </c>
      <c r="T76" s="237">
        <f>ROUND(BE147*Содержание!$H$8*$I$4,0)</f>
        <v>126313</v>
      </c>
      <c r="U76" s="237">
        <f>ROUND(BF147*Содержание!$H$8*$I$4,0)</f>
        <v>129413</v>
      </c>
      <c r="V76" s="237">
        <f>ROUND(BG147*Содержание!$H$8*$I$4,0)</f>
        <v>132933</v>
      </c>
      <c r="W76" s="237">
        <f>ROUND(BH147*Содержание!$H$8*$I$4,0)</f>
        <v>131523</v>
      </c>
      <c r="X76" s="237">
        <f>ROUND(BI147*Содержание!$H$8*$I$4,0)</f>
        <v>137649</v>
      </c>
      <c r="Y76" s="237">
        <f>ROUND(BJ147*Содержание!$H$8*$I$4,0)</f>
        <v>140706</v>
      </c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</row>
    <row r="77" spans="1:36" s="232" customFormat="1">
      <c r="A77" s="166">
        <v>2000</v>
      </c>
      <c r="B77" s="236">
        <f>ROUND(IF($H$6=TRUE,AM148*Содержание!$H$8*$I$4*(1+'4 Доп.опции'!$U$44),AM148*Содержание!$H$8*$I$4),0)</f>
        <v>72540</v>
      </c>
      <c r="C77" s="236">
        <f>ROUND(IF($H$6=TRUE,AN148*Содержание!$H$8*$I$4*(1+'4 Доп.опции'!$U$44),AN148*Содержание!$H$8*$I$4),0)</f>
        <v>73557</v>
      </c>
      <c r="D77" s="236">
        <f>ROUND(IF($H$6=TRUE,AO148*Содержание!$H$8*$I$4*(1+'4 Доп.опции'!$U$44),AO148*Содержание!$H$8*$I$4),0)</f>
        <v>70086</v>
      </c>
      <c r="E77" s="236">
        <f>ROUND(IF($H$6=TRUE,AP148*Содержание!$H$8*$I$4*(1+'4 Доп.опции'!$U$44),AP148*Содержание!$H$8*$I$4),0)</f>
        <v>71659</v>
      </c>
      <c r="F77" s="236">
        <f>ROUND(IF($H$6=TRUE,AQ148*Содержание!$H$8*$I$4*(1+'4 Доп.опции'!$U$44),AQ148*Содержание!$H$8*$I$4),0)</f>
        <v>77890</v>
      </c>
      <c r="G77" s="236">
        <f>ROUND(IF($H$6=TRUE,AR148*Содержание!$H$8*$I$4*(1+'4 Доп.опции'!$U$44),AR148*Содержание!$H$8*$I$4),0)</f>
        <v>82079</v>
      </c>
      <c r="H77" s="236">
        <f>ROUND(IF($H$6=TRUE,AS148*Содержание!$H$8*$I$4*(1+'4 Доп.опции'!$U$44),AS148*Содержание!$H$8*$I$4),0)</f>
        <v>88698</v>
      </c>
      <c r="I77" s="236">
        <f>ROUND(IF($H$6=TRUE,AT148*Содержание!$H$8*$I$4*(1+'4 Доп.опции'!$U$44),AT148*Содержание!$H$8*$I$4),0)</f>
        <v>92395</v>
      </c>
      <c r="J77" s="236">
        <f>ROUND(IF($H$6=TRUE,AU148*Содержание!$H$8*$I$4*(1+'4 Доп.опции'!$U$44),AU148*Содержание!$H$8*$I$4),0)</f>
        <v>96964</v>
      </c>
      <c r="K77" s="236">
        <f>ROUND(IF($H$6=TRUE,AV148*Содержание!$H$8*$I$4*(1+'4 Доп.опции'!$U$44),AV148*Содержание!$H$8*$I$4),0)</f>
        <v>91562</v>
      </c>
      <c r="L77" s="236">
        <f>ROUND(IF($H$6=TRUE,AW148*Содержание!$H$8*$I$4*(1+'4 Доп.опции'!$U$44),AW148*Содержание!$H$8*$I$4),0)</f>
        <v>103924</v>
      </c>
      <c r="M77" s="236">
        <f>ROUND(IF($H$6=TRUE,AX148*Содержание!$H$8*$I$4*(1+'4 Доп.опции'!$U$44),AX148*Содержание!$H$8*$I$4),0)</f>
        <v>102051</v>
      </c>
      <c r="N77" s="237">
        <f>ROUND(AY148*Содержание!$H$8*$I$4,0)</f>
        <v>109469</v>
      </c>
      <c r="O77" s="237">
        <f>ROUND(AZ148*Содержание!$H$8*$I$4,0)</f>
        <v>109849</v>
      </c>
      <c r="P77" s="237">
        <f>ROUND(BA148*Содержание!$H$8*$I$4,0)</f>
        <v>116734</v>
      </c>
      <c r="Q77" s="237">
        <f>ROUND(BB148*Содержание!$H$8*$I$4,0)</f>
        <v>118049</v>
      </c>
      <c r="R77" s="237">
        <f>ROUND(BC148*Содержание!$H$8*$I$4,0)</f>
        <v>123893</v>
      </c>
      <c r="S77" s="237">
        <f>ROUND(BD148*Содержание!$H$8*$I$4,0)</f>
        <v>120740</v>
      </c>
      <c r="T77" s="237">
        <f>ROUND(BE148*Содержание!$H$8*$I$4,0)</f>
        <v>127866</v>
      </c>
      <c r="U77" s="237">
        <f>ROUND(BF148*Содержание!$H$8*$I$4,0)</f>
        <v>130285</v>
      </c>
      <c r="V77" s="237">
        <f>ROUND(BG148*Содержание!$H$8*$I$4,0)</f>
        <v>135177</v>
      </c>
      <c r="W77" s="237">
        <f>ROUND(BH148*Содержание!$H$8*$I$4,0)</f>
        <v>133377</v>
      </c>
      <c r="X77" s="237">
        <f>ROUND(BI148*Содержание!$H$8*$I$4,0)</f>
        <v>140101</v>
      </c>
      <c r="Y77" s="237">
        <f>ROUND(BJ148*Содержание!$H$8*$I$4,0)</f>
        <v>141445</v>
      </c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</row>
    <row r="78" spans="1:36">
      <c r="A78" s="46">
        <v>2100</v>
      </c>
      <c r="B78" s="236">
        <f>ROUND(IF($H$6=TRUE,AM149*Содержание!$H$8*$I$4*(1+'4 Доп.опции'!$U$44),AM149*Содержание!$H$8*$I$4),0)</f>
        <v>72671</v>
      </c>
      <c r="C78" s="236">
        <f>ROUND(IF($H$6=TRUE,AN149*Содержание!$H$8*$I$4*(1+'4 Доп.опции'!$U$44),AN149*Содержание!$H$8*$I$4),0)</f>
        <v>73921</v>
      </c>
      <c r="D78" s="236">
        <f>ROUND(IF($H$6=TRUE,AO149*Содержание!$H$8*$I$4*(1+'4 Доп.опции'!$U$44),AO149*Содержание!$H$8*$I$4),0)</f>
        <v>70521</v>
      </c>
      <c r="E78" s="236">
        <f>ROUND(IF($H$6=TRUE,AP149*Содержание!$H$8*$I$4*(1+'4 Доп.опции'!$U$44),AP149*Содержание!$H$8*$I$4),0)</f>
        <v>71791</v>
      </c>
      <c r="F78" s="236">
        <f>ROUND(IF($H$6=TRUE,AQ149*Содержание!$H$8*$I$4*(1+'4 Доп.опции'!$U$44),AQ149*Содержание!$H$8*$I$4),0)</f>
        <v>78106</v>
      </c>
      <c r="G78" s="236">
        <f>ROUND(IF($H$6=TRUE,AR149*Содержание!$H$8*$I$4*(1+'4 Доп.опции'!$U$44),AR149*Содержание!$H$8*$I$4),0)</f>
        <v>82369</v>
      </c>
      <c r="H78" s="236">
        <f>ROUND(IF($H$6=TRUE,AS149*Содержание!$H$8*$I$4*(1+'4 Доп.опции'!$U$44),AS149*Содержание!$H$8*$I$4),0)</f>
        <v>88062</v>
      </c>
      <c r="I78" s="236">
        <f>ROUND(IF($H$6=TRUE,AT149*Содержание!$H$8*$I$4*(1+'4 Доп.опции'!$U$44),AT149*Содержание!$H$8*$I$4),0)</f>
        <v>91936</v>
      </c>
      <c r="J78" s="236">
        <f>ROUND(IF($H$6=TRUE,AU149*Содержание!$H$8*$I$4*(1+'4 Доп.опции'!$U$44),AU149*Содержание!$H$8*$I$4),0)</f>
        <v>96607</v>
      </c>
      <c r="K78" s="236">
        <f>ROUND(IF($H$6=TRUE,AV149*Содержание!$H$8*$I$4*(1+'4 Доп.опции'!$U$44),AV149*Содержание!$H$8*$I$4),0)</f>
        <v>92700</v>
      </c>
      <c r="L78" s="236">
        <f>ROUND(IF($H$6=TRUE,AW149*Содержание!$H$8*$I$4*(1+'4 Доп.опции'!$U$44),AW149*Содержание!$H$8*$I$4),0)</f>
        <v>101023</v>
      </c>
      <c r="M78" s="236">
        <f>ROUND(IF($H$6=TRUE,AX149*Содержание!$H$8*$I$4*(1+'4 Доп.опции'!$U$44),AX149*Содержание!$H$8*$I$4),0)</f>
        <v>100895</v>
      </c>
      <c r="N78" s="237">
        <f>ROUND(AY149*Содержание!$H$8*$I$4,0)</f>
        <v>109968</v>
      </c>
      <c r="O78" s="237">
        <f>ROUND(AZ149*Содержание!$H$8*$I$4,0)</f>
        <v>109258</v>
      </c>
      <c r="P78" s="237">
        <f>ROUND(BA149*Содержание!$H$8*$I$4,0)</f>
        <v>117055</v>
      </c>
      <c r="Q78" s="237">
        <f>ROUND(BB149*Содержание!$H$8*$I$4,0)</f>
        <v>116443</v>
      </c>
      <c r="R78" s="237">
        <f>ROUND(BC149*Содержание!$H$8*$I$4,0)</f>
        <v>124572</v>
      </c>
      <c r="S78" s="237">
        <f>ROUND(BD149*Содержание!$H$8*$I$4,0)</f>
        <v>121465</v>
      </c>
      <c r="T78" s="237">
        <f>ROUND(BE149*Содержание!$H$8*$I$4,0)</f>
        <v>128818</v>
      </c>
      <c r="U78" s="237">
        <f>ROUND(BF149*Содержание!$H$8*$I$4,0)</f>
        <v>128139</v>
      </c>
      <c r="V78" s="237">
        <f>ROUND(BG149*Содержание!$H$8*$I$4,0)</f>
        <v>136425</v>
      </c>
      <c r="W78" s="237">
        <f>ROUND(BH149*Содержание!$H$8*$I$4,0)</f>
        <v>134048</v>
      </c>
      <c r="X78" s="237">
        <f>ROUND(BI149*Содержание!$H$8*$I$4,0)</f>
        <v>142299</v>
      </c>
      <c r="Y78" s="237">
        <f>ROUND(BJ149*Содержание!$H$8*$I$4,0)</f>
        <v>139630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46">
        <v>2125</v>
      </c>
      <c r="B79" s="176">
        <f>ROUND(IF($H$6=TRUE,AM150*Содержание!$H$8*$I$4*(1+'4 Доп.опции'!$U$44),AM150*Содержание!$H$8*$I$4),0)</f>
        <v>72798</v>
      </c>
      <c r="C79" s="176">
        <f>ROUND(IF($H$6=TRUE,AN150*Содержание!$H$8*$I$4*(1+'4 Доп.опции'!$U$44),AN150*Содержание!$H$8*$I$4),0)</f>
        <v>74285</v>
      </c>
      <c r="D79" s="176">
        <f>ROUND(IF($H$6=TRUE,AO150*Содержание!$H$8*$I$4*(1+'4 Доп.опции'!$U$44),AO150*Содержание!$H$8*$I$4),0)</f>
        <v>70953</v>
      </c>
      <c r="E79" s="176">
        <f>ROUND(IF($H$6=TRUE,AP150*Содержание!$H$8*$I$4*(1+'4 Доп.опции'!$U$44),AP150*Содержание!$H$8*$I$4),0)</f>
        <v>71921</v>
      </c>
      <c r="F79" s="176">
        <f>ROUND(IF($H$6=TRUE,AQ150*Содержание!$H$8*$I$4*(1+'4 Доп.опции'!$U$44),AQ150*Содержание!$H$8*$I$4),0)</f>
        <v>78322</v>
      </c>
      <c r="G79" s="176">
        <f>ROUND(IF($H$6=TRUE,AR150*Содержание!$H$8*$I$4*(1+'4 Доп.опции'!$U$44),AR150*Содержание!$H$8*$I$4),0)</f>
        <v>82659</v>
      </c>
      <c r="H79" s="176">
        <f>ROUND(IF($H$6=TRUE,AS150*Содержание!$H$8*$I$4*(1+'4 Доп.опции'!$U$44),AS150*Содержание!$H$8*$I$4),0)</f>
        <v>87426</v>
      </c>
      <c r="I79" s="176">
        <f>ROUND(IF($H$6=TRUE,AT150*Содержание!$H$8*$I$4*(1+'4 Доп.опции'!$U$44),AT150*Содержание!$H$8*$I$4),0)</f>
        <v>91477</v>
      </c>
      <c r="J79" s="176">
        <f>ROUND(IF($H$6=TRUE,AU150*Содержание!$H$8*$I$4*(1+'4 Доп.опции'!$U$44),AU150*Содержание!$H$8*$I$4),0)</f>
        <v>96252</v>
      </c>
      <c r="K79" s="176">
        <f>ROUND(IF($H$6=TRUE,AV150*Содержание!$H$8*$I$4*(1+'4 Доп.опции'!$U$44),AV150*Содержание!$H$8*$I$4),0)</f>
        <v>93839</v>
      </c>
      <c r="L79" s="176">
        <f>ROUND(IF($H$6=TRUE,AW150*Содержание!$H$8*$I$4*(1+'4 Доп.опции'!$U$44),AW150*Содержание!$H$8*$I$4),0)</f>
        <v>98120</v>
      </c>
      <c r="M79" s="176">
        <f>ROUND(IF($H$6=TRUE,AX150*Содержание!$H$8*$I$4*(1+'4 Доп.опции'!$U$44),AX150*Содержание!$H$8*$I$4),0)</f>
        <v>99743</v>
      </c>
      <c r="N79" s="168">
        <f>ROUND(AY150*Содержание!$H$8*$I$4,0)</f>
        <v>110468</v>
      </c>
      <c r="O79" s="168">
        <f>ROUND(AZ150*Содержание!$H$8*$I$4,0)</f>
        <v>108668</v>
      </c>
      <c r="P79" s="168">
        <f>ROUND(BA150*Содержание!$H$8*$I$4,0)</f>
        <v>117376</v>
      </c>
      <c r="Q79" s="168">
        <f>ROUND(BB150*Содержание!$H$8*$I$4,0)</f>
        <v>114837</v>
      </c>
      <c r="R79" s="168">
        <f>ROUND(BC150*Содержание!$H$8*$I$4,0)</f>
        <v>125251</v>
      </c>
      <c r="S79" s="168">
        <f>ROUND(BD150*Содержание!$H$8*$I$4,0)</f>
        <v>122186</v>
      </c>
      <c r="T79" s="168">
        <f>ROUND(BE150*Содержание!$H$8*$I$4,0)</f>
        <v>129770</v>
      </c>
      <c r="U79" s="168">
        <f>ROUND(BF150*Содержание!$H$8*$I$4,0)</f>
        <v>125994</v>
      </c>
      <c r="V79" s="168">
        <f>ROUND(BG150*Содержание!$H$8*$I$4,0)</f>
        <v>137672</v>
      </c>
      <c r="W79" s="168">
        <f>ROUND(BH150*Содержание!$H$8*$I$4,0)</f>
        <v>134721</v>
      </c>
      <c r="X79" s="168">
        <f>ROUND(BI150*Содержание!$H$8*$I$4,0)</f>
        <v>144499</v>
      </c>
      <c r="Y79" s="168">
        <f>ROUND(BJ150*Содержание!$H$8*$I$4,0)</f>
        <v>137816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46">
        <v>2250</v>
      </c>
      <c r="B80" s="176">
        <f>ROUND(IF($H$6=TRUE,AM151*Содержание!$H$8*$I$4*(1+'4 Доп.опции'!$U$44),AM151*Содержание!$H$8*$I$4),0)</f>
        <v>73557</v>
      </c>
      <c r="C80" s="176">
        <f>ROUND(IF($H$6=TRUE,AN151*Содержание!$H$8*$I$4*(1+'4 Доп.опции'!$U$44),AN151*Содержание!$H$8*$I$4),0)</f>
        <v>74999</v>
      </c>
      <c r="D80" s="176">
        <f>ROUND(IF($H$6=TRUE,AO151*Содержание!$H$8*$I$4*(1+'4 Доп.опции'!$U$44),AO151*Содержание!$H$8*$I$4),0)</f>
        <v>72399</v>
      </c>
      <c r="E80" s="176">
        <f>ROUND(IF($H$6=TRUE,AP151*Содержание!$H$8*$I$4*(1+'4 Доп.опции'!$U$44),AP151*Содержание!$H$8*$I$4),0)</f>
        <v>73363</v>
      </c>
      <c r="F80" s="176">
        <f>ROUND(IF($H$6=TRUE,AQ151*Содержание!$H$8*$I$4*(1+'4 Доп.опции'!$U$44),AQ151*Содержание!$H$8*$I$4),0)</f>
        <v>78032</v>
      </c>
      <c r="G80" s="176">
        <f>ROUND(IF($H$6=TRUE,AR151*Содержание!$H$8*$I$4*(1+'4 Доп.опции'!$U$44),AR151*Содержание!$H$8*$I$4),0)</f>
        <v>83091</v>
      </c>
      <c r="H80" s="176">
        <f>ROUND(IF($H$6=TRUE,AS151*Содержание!$H$8*$I$4*(1+'4 Доп.опции'!$U$44),AS151*Содержание!$H$8*$I$4),0)</f>
        <v>86270</v>
      </c>
      <c r="I80" s="176">
        <f>ROUND(IF($H$6=TRUE,AT151*Содержание!$H$8*$I$4*(1+'4 Доп.опции'!$U$44),AT151*Содержание!$H$8*$I$4),0)</f>
        <v>91038</v>
      </c>
      <c r="J80" s="176">
        <f>ROUND(IF($H$6=TRUE,AU151*Содержание!$H$8*$I$4*(1+'4 Доп.опции'!$U$44),AU151*Содержание!$H$8*$I$4),0)</f>
        <v>95662</v>
      </c>
      <c r="K80" s="176">
        <f>ROUND(IF($H$6=TRUE,AV151*Содержание!$H$8*$I$4*(1+'4 Доп.опции'!$U$44),AV151*Содержание!$H$8*$I$4),0)</f>
        <v>96070</v>
      </c>
      <c r="L80" s="176">
        <f>ROUND(IF($H$6=TRUE,AW151*Содержание!$H$8*$I$4*(1+'4 Доп.опции'!$U$44),AW151*Содержание!$H$8*$I$4),0)</f>
        <v>98120</v>
      </c>
      <c r="M80" s="176">
        <f>ROUND(IF($H$6=TRUE,AX151*Содержание!$H$8*$I$4*(1+'4 Доп.опции'!$U$44),AX151*Содержание!$H$8*$I$4),0)</f>
        <v>98495</v>
      </c>
      <c r="N80" s="168">
        <f>ROUND(AY151*Содержание!$H$8*$I$4,0)</f>
        <v>113870</v>
      </c>
      <c r="O80" s="168">
        <f>ROUND(AZ151*Содержание!$H$8*$I$4,0)</f>
        <v>109588</v>
      </c>
      <c r="P80" s="168">
        <f>ROUND(BA151*Содержание!$H$8*$I$4,0)</f>
        <v>114450</v>
      </c>
      <c r="Q80" s="168">
        <f>ROUND(BB151*Содержание!$H$8*$I$4,0)</f>
        <v>117330</v>
      </c>
      <c r="R80" s="168">
        <f>ROUND(BC151*Содержание!$H$8*$I$4,0)</f>
        <v>122395</v>
      </c>
      <c r="S80" s="168">
        <f>ROUND(BD151*Содержание!$H$8*$I$4,0)</f>
        <v>123763</v>
      </c>
      <c r="T80" s="168">
        <f>ROUND(BE151*Содержание!$H$8*$I$4,0)</f>
        <v>126152</v>
      </c>
      <c r="U80" s="168">
        <f>ROUND(BF151*Содержание!$H$8*$I$4,0)</f>
        <v>129404</v>
      </c>
      <c r="V80" s="168">
        <f>ROUND(BG151*Содержание!$H$8*$I$4,0)</f>
        <v>138147</v>
      </c>
      <c r="W80" s="168">
        <f>ROUND(BH151*Содержание!$H$8*$I$4,0)</f>
        <v>133868</v>
      </c>
      <c r="X80" s="168">
        <f>ROUND(BI151*Содержание!$H$8*$I$4,0)</f>
        <v>141181</v>
      </c>
      <c r="Y80" s="168">
        <f>ROUND(BJ151*Содержание!$H$8*$I$4,0)</f>
        <v>139508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46">
        <v>2375</v>
      </c>
      <c r="B81" s="176">
        <f>ROUND(IF($H$6=TRUE,AM152*Содержание!$H$8*$I$4*(1+'4 Доп.опции'!$U$44),AM152*Содержание!$H$8*$I$4),0)</f>
        <v>80201</v>
      </c>
      <c r="C81" s="176">
        <f>ROUND(IF($H$6=TRUE,AN152*Содержание!$H$8*$I$4*(1+'4 Доп.опции'!$U$44),AN152*Содержание!$H$8*$I$4),0)</f>
        <v>81210</v>
      </c>
      <c r="D81" s="176">
        <f>ROUND(IF($H$6=TRUE,AO152*Содержание!$H$8*$I$4*(1+'4 Доп.опции'!$U$44),AO152*Содержание!$H$8*$I$4),0)</f>
        <v>78032</v>
      </c>
      <c r="E81" s="176">
        <f>ROUND(IF($H$6=TRUE,AP152*Содержание!$H$8*$I$4*(1+'4 Доп.опции'!$U$44),AP152*Содержание!$H$8*$I$4),0)</f>
        <v>76656</v>
      </c>
      <c r="F81" s="176">
        <f>ROUND(IF($H$6=TRUE,AQ152*Содержание!$H$8*$I$4*(1+'4 Доп.опции'!$U$44),AQ152*Содержание!$H$8*$I$4),0)</f>
        <v>81068</v>
      </c>
      <c r="G81" s="176">
        <f>ROUND(IF($H$6=TRUE,AR152*Содержание!$H$8*$I$4*(1+'4 Доп.опции'!$U$44),AR152*Содержание!$H$8*$I$4),0)</f>
        <v>82514</v>
      </c>
      <c r="H81" s="176">
        <f>ROUND(IF($H$6=TRUE,AS152*Содержание!$H$8*$I$4*(1+'4 Доп.опции'!$U$44),AS152*Содержание!$H$8*$I$4),0)</f>
        <v>90606</v>
      </c>
      <c r="I81" s="176">
        <f>ROUND(IF($H$6=TRUE,AT152*Содержание!$H$8*$I$4*(1+'4 Доп.опции'!$U$44),AT152*Содержание!$H$8*$I$4),0)</f>
        <v>95085</v>
      </c>
      <c r="J81" s="176">
        <f>ROUND(IF($H$6=TRUE,AU152*Содержание!$H$8*$I$4*(1+'4 Доп.опции'!$U$44),AU152*Содержание!$H$8*$I$4),0)</f>
        <v>100431</v>
      </c>
      <c r="K81" s="176">
        <f>ROUND(IF($H$6=TRUE,AV152*Содержание!$H$8*$I$4*(1+'4 Доп.опции'!$U$44),AV152*Содержание!$H$8*$I$4),0)</f>
        <v>107224</v>
      </c>
      <c r="L81" s="176">
        <f>ROUND(IF($H$6=TRUE,AW152*Содержание!$H$8*$I$4*(1+'4 Доп.опции'!$U$44),AW152*Содержание!$H$8*$I$4),0)</f>
        <v>98265</v>
      </c>
      <c r="M81" s="168">
        <f>ROUND(AX152*Содержание!$H$8*$I$4,0)</f>
        <v>111271</v>
      </c>
      <c r="N81" s="168">
        <f>ROUND(AY152*Содержание!$H$8*$I$4,0)</f>
        <v>117628</v>
      </c>
      <c r="O81" s="168">
        <f>ROUND(AZ152*Содержание!$H$8*$I$4,0)</f>
        <v>120875</v>
      </c>
      <c r="P81" s="168">
        <f>ROUND(BA152*Содержание!$H$8*$I$4,0)</f>
        <v>116905</v>
      </c>
      <c r="Q81" s="168">
        <f>ROUND(BB152*Содержание!$H$8*$I$4,0)</f>
        <v>121819</v>
      </c>
      <c r="R81" s="168">
        <f>ROUND(BC152*Содержание!$H$8*$I$4,0)</f>
        <v>127453</v>
      </c>
      <c r="S81" s="168">
        <f>ROUND(BD152*Содержание!$H$8*$I$4,0)</f>
        <v>132293</v>
      </c>
      <c r="T81" s="168">
        <f>ROUND(BE152*Содержание!$H$8*$I$4,0)</f>
        <v>128177</v>
      </c>
      <c r="U81" s="168">
        <f>ROUND(BF152*Содержание!$H$8*$I$4,0)</f>
        <v>132369</v>
      </c>
      <c r="V81" s="168">
        <f>ROUND(BG152*Содержание!$H$8*$I$4,0)</f>
        <v>140317</v>
      </c>
      <c r="W81" s="168">
        <f>ROUND(BH152*Содержание!$H$8*$I$4,0)</f>
        <v>141609</v>
      </c>
      <c r="X81" s="168">
        <f>ROUND(BI152*Содержание!$H$8*$I$4,0)</f>
        <v>136557</v>
      </c>
      <c r="Y81" s="168">
        <f>ROUND(BJ152*Содержание!$H$8*$I$4,0)</f>
        <v>141906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46">
        <v>2500</v>
      </c>
      <c r="B82" s="176">
        <f>ROUND(IF($H$6=TRUE,AM153*Содержание!$H$8*$I$4*(1+'4 Доп.опции'!$U$44),AM153*Содержание!$H$8*$I$4),0)</f>
        <v>82091</v>
      </c>
      <c r="C82" s="176">
        <f>ROUND(IF($H$6=TRUE,AN153*Содержание!$H$8*$I$4*(1+'4 Доп.опции'!$U$44),AN153*Содержание!$H$8*$I$4),0)</f>
        <v>83765</v>
      </c>
      <c r="D82" s="176">
        <f>ROUND(IF($H$6=TRUE,AO153*Содержание!$H$8*$I$4*(1+'4 Доп.опции'!$U$44),AO153*Содержание!$H$8*$I$4),0)</f>
        <v>87275</v>
      </c>
      <c r="E82" s="176">
        <f>ROUND(IF($H$6=TRUE,AP153*Содержание!$H$8*$I$4*(1+'4 Доп.опции'!$U$44),AP153*Содержание!$H$8*$I$4),0)</f>
        <v>77302</v>
      </c>
      <c r="F82" s="176">
        <f>ROUND(IF($H$6=TRUE,AQ153*Содержание!$H$8*$I$4*(1+'4 Доп.опции'!$U$44),AQ153*Содержание!$H$8*$I$4),0)</f>
        <v>86270</v>
      </c>
      <c r="G82" s="176">
        <f>ROUND(IF($H$6=TRUE,AR153*Содержание!$H$8*$I$4*(1+'4 Доп.опции'!$U$44),AR153*Содержание!$H$8*$I$4),0)</f>
        <v>91477</v>
      </c>
      <c r="H82" s="176">
        <f>ROUND(IF($H$6=TRUE,AS153*Содержание!$H$8*$I$4*(1+'4 Доп.опции'!$U$44),AS153*Содержание!$H$8*$I$4),0)</f>
        <v>91908</v>
      </c>
      <c r="I82" s="176">
        <f>ROUND(IF($H$6=TRUE,AT153*Содержание!$H$8*$I$4*(1+'4 Доп.опции'!$U$44),AT153*Содержание!$H$8*$I$4),0)</f>
        <v>96819</v>
      </c>
      <c r="J82" s="176">
        <f>ROUND(IF($H$6=TRUE,AU153*Содержание!$H$8*$I$4*(1+'4 Доп.опции'!$U$44),AU153*Содержание!$H$8*$I$4),0)</f>
        <v>103758</v>
      </c>
      <c r="K82" s="176">
        <f>ROUND(IF($H$6=TRUE,AV153*Содержание!$H$8*$I$4*(1+'4 Доп.опции'!$U$44),AV153*Содержание!$H$8*$I$4),0)</f>
        <v>108869</v>
      </c>
      <c r="L82" s="168">
        <f>ROUND(AW153*Содержание!$H$8*$I$4,0)</f>
        <v>127715</v>
      </c>
      <c r="M82" s="168">
        <f>ROUND(AX153*Содержание!$H$8*$I$4,0)</f>
        <v>129749</v>
      </c>
      <c r="N82" s="168">
        <f>ROUND(AY153*Содержание!$H$8*$I$4,0)</f>
        <v>130041</v>
      </c>
      <c r="O82" s="168">
        <f>ROUND(AZ153*Содержание!$H$8*$I$4,0)</f>
        <v>131900</v>
      </c>
      <c r="P82" s="168">
        <f>ROUND(BA153*Содержание!$H$8*$I$4,0)</f>
        <v>136325</v>
      </c>
      <c r="Q82" s="168">
        <f>ROUND(BB153*Содержание!$H$8*$I$4,0)</f>
        <v>136874</v>
      </c>
      <c r="R82" s="168">
        <f>ROUND(BC153*Содержание!$H$8*$I$4,0)</f>
        <v>144746</v>
      </c>
      <c r="S82" s="168">
        <f>ROUND(BD153*Содержание!$H$8*$I$4,0)</f>
        <v>143462</v>
      </c>
      <c r="T82" s="168">
        <f>ROUND(BE153*Содержание!$H$8*$I$4,0)</f>
        <v>152512</v>
      </c>
      <c r="U82" s="168">
        <f>ROUND(BF153*Содержание!$H$8*$I$4,0)</f>
        <v>154620</v>
      </c>
      <c r="V82" s="168">
        <f>ROUND(BG153*Содержание!$H$8*$I$4,0)</f>
        <v>159327</v>
      </c>
      <c r="W82" s="168">
        <f>ROUND(BH153*Содержание!$H$8*$I$4,0)</f>
        <v>158789</v>
      </c>
      <c r="X82" s="168">
        <f>ROUND(BI153*Содержание!$H$8*$I$4,0)</f>
        <v>169316</v>
      </c>
      <c r="Y82" s="168">
        <f>ROUND(BJ153*Содержание!$H$8*$I$4,0)</f>
        <v>169681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46">
        <v>2550</v>
      </c>
      <c r="B83" s="176">
        <f>ROUND(IF($H$6=TRUE,AM154*Содержание!$H$8*$I$4*(1+'4 Доп.опции'!$U$44),AM154*Содержание!$H$8*$I$4),0)</f>
        <v>83211</v>
      </c>
      <c r="C83" s="176">
        <f>ROUND(IF($H$6=TRUE,AN154*Содержание!$H$8*$I$4*(1+'4 Доп.опции'!$U$44),AN154*Содержание!$H$8*$I$4),0)</f>
        <v>84909</v>
      </c>
      <c r="D83" s="176">
        <f>ROUND(IF($H$6=TRUE,AO154*Содержание!$H$8*$I$4*(1+'4 Доп.опции'!$U$44),AO154*Содержание!$H$8*$I$4),0)</f>
        <v>88421</v>
      </c>
      <c r="E83" s="176">
        <f>ROUND(IF($H$6=TRUE,AP154*Содержание!$H$8*$I$4*(1+'4 Доп.опции'!$U$44),AP154*Содержание!$H$8*$I$4),0)</f>
        <v>79763</v>
      </c>
      <c r="F83" s="176">
        <f>ROUND(IF($H$6=TRUE,AQ154*Содержание!$H$8*$I$4*(1+'4 Доп.опции'!$U$44),AQ154*Содержание!$H$8*$I$4),0)</f>
        <v>86416</v>
      </c>
      <c r="G83" s="176">
        <f>ROUND(IF($H$6=TRUE,AR154*Содержание!$H$8*$I$4*(1+'4 Доп.опции'!$U$44),AR154*Содержание!$H$8*$I$4),0)</f>
        <v>92703</v>
      </c>
      <c r="H83" s="176">
        <f>ROUND(IF($H$6=TRUE,AS154*Содержание!$H$8*$I$4*(1+'4 Доп.опции'!$U$44),AS154*Содержание!$H$8*$I$4),0)</f>
        <v>92775</v>
      </c>
      <c r="I83" s="176">
        <f>ROUND(IF($H$6=TRUE,AT154*Содержание!$H$8*$I$4*(1+'4 Доп.опции'!$U$44),AT154*Содержание!$H$8*$I$4),0)</f>
        <v>97757</v>
      </c>
      <c r="J83" s="176">
        <f>ROUND(IF($H$6=TRUE,AU154*Содержание!$H$8*$I$4*(1+'4 Доп.опции'!$U$44),AU154*Содержание!$H$8*$I$4),0)</f>
        <v>103833</v>
      </c>
      <c r="K83" s="168">
        <f>ROUND(AV154*Содержание!$H$8*$I$4,0)</f>
        <v>113753</v>
      </c>
      <c r="L83" s="168">
        <f>ROUND(AW154*Содержание!$H$8*$I$4,0)</f>
        <v>130353</v>
      </c>
      <c r="M83" s="168">
        <f>ROUND(AX154*Содержание!$H$8*$I$4,0)</f>
        <v>132532</v>
      </c>
      <c r="N83" s="168">
        <f>ROUND(AY154*Содержание!$H$8*$I$4,0)</f>
        <v>133283</v>
      </c>
      <c r="O83" s="168">
        <f>ROUND(AZ154*Содержание!$H$8*$I$4,0)</f>
        <v>134959</v>
      </c>
      <c r="P83" s="168">
        <f>ROUND(BA154*Содержание!$H$8*$I$4,0)</f>
        <v>138481</v>
      </c>
      <c r="Q83" s="168">
        <f>ROUND(BB154*Содержание!$H$8*$I$4,0)</f>
        <v>139619</v>
      </c>
      <c r="R83" s="168">
        <f>ROUND(BC154*Содержание!$H$8*$I$4,0)</f>
        <v>147866</v>
      </c>
      <c r="S83" s="168">
        <f>ROUND(BD154*Содержание!$H$8*$I$4,0)</f>
        <v>147909</v>
      </c>
      <c r="T83" s="168">
        <f>ROUND(BE154*Содержание!$H$8*$I$4,0)</f>
        <v>156394</v>
      </c>
      <c r="U83" s="168">
        <f>ROUND(BF154*Содержание!$H$8*$I$4,0)</f>
        <v>158103</v>
      </c>
      <c r="V83" s="168">
        <f>ROUND(BG154*Содержание!$H$8*$I$4,0)</f>
        <v>162124</v>
      </c>
      <c r="W83" s="168">
        <f>ROUND(BH154*Содержание!$H$8*$I$4,0)</f>
        <v>163430</v>
      </c>
      <c r="X83" s="168">
        <f>ROUND(BI154*Содержание!$H$8*$I$4,0)</f>
        <v>173071</v>
      </c>
      <c r="Y83" s="168">
        <f>ROUND(BJ154*Содержание!$H$8*$I$4,0)</f>
        <v>174049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46">
        <v>2625</v>
      </c>
      <c r="B84" s="176">
        <f>ROUND(IF($H$6=TRUE,AM155*Содержание!$H$8*$I$4*(1+'4 Доп.опции'!$U$44),AM155*Содержание!$H$8*$I$4),0)</f>
        <v>84329</v>
      </c>
      <c r="C84" s="176">
        <f>ROUND(IF($H$6=TRUE,AN155*Содержание!$H$8*$I$4*(1+'4 Доп.опции'!$U$44),AN155*Содержание!$H$8*$I$4),0)</f>
        <v>86049</v>
      </c>
      <c r="D84" s="176">
        <f>ROUND(IF($H$6=TRUE,AO155*Содержание!$H$8*$I$4*(1+'4 Доп.опции'!$U$44),AO155*Содержание!$H$8*$I$4),0)</f>
        <v>89567</v>
      </c>
      <c r="E84" s="176">
        <f>ROUND(IF($H$6=TRUE,AP155*Содержание!$H$8*$I$4*(1+'4 Доп.опции'!$U$44),AP155*Содержание!$H$8*$I$4),0)</f>
        <v>82224</v>
      </c>
      <c r="F84" s="176">
        <f>ROUND(IF($H$6=TRUE,AQ155*Содержание!$H$8*$I$4*(1+'4 Доп.опции'!$U$44),AQ155*Содержание!$H$8*$I$4),0)</f>
        <v>86561</v>
      </c>
      <c r="G84" s="176">
        <f>ROUND(IF($H$6=TRUE,AR155*Содержание!$H$8*$I$4*(1+'4 Доп.опции'!$U$44),AR155*Содержание!$H$8*$I$4),0)</f>
        <v>93928</v>
      </c>
      <c r="H84" s="176">
        <f>ROUND(IF($H$6=TRUE,AS155*Содержание!$H$8*$I$4*(1+'4 Доп.опции'!$U$44),AS155*Содержание!$H$8*$I$4),0)</f>
        <v>93640</v>
      </c>
      <c r="I84" s="176">
        <f>ROUND(IF($H$6=TRUE,AT155*Содержание!$H$8*$I$4*(1+'4 Доп.опции'!$U$44),AT155*Содержание!$H$8*$I$4),0)</f>
        <v>98698</v>
      </c>
      <c r="J84" s="168">
        <f>ROUND(AU155*Содержание!$H$8*$I$4,0)</f>
        <v>103907</v>
      </c>
      <c r="K84" s="168">
        <f>ROUND(AV155*Содержание!$H$8*$I$4,0)</f>
        <v>118640</v>
      </c>
      <c r="L84" s="168">
        <f>ROUND(AW155*Содержание!$H$8*$I$4,0)</f>
        <v>132989</v>
      </c>
      <c r="M84" s="168">
        <f>ROUND(AX155*Содержание!$H$8*$I$4,0)</f>
        <v>135316</v>
      </c>
      <c r="N84" s="168">
        <f>ROUND(AY155*Содержание!$H$8*$I$4,0)</f>
        <v>136526</v>
      </c>
      <c r="O84" s="168">
        <f>ROUND(AZ155*Содержание!$H$8*$I$4,0)</f>
        <v>138020</v>
      </c>
      <c r="P84" s="168">
        <f>ROUND(BA155*Содержание!$H$8*$I$4,0)</f>
        <v>140640</v>
      </c>
      <c r="Q84" s="168">
        <f>ROUND(BB155*Содержание!$H$8*$I$4,0)</f>
        <v>142365</v>
      </c>
      <c r="R84" s="168">
        <f>ROUND(BC155*Содержание!$H$8*$I$4,0)</f>
        <v>150985</v>
      </c>
      <c r="S84" s="168">
        <f>ROUND(BD155*Содержание!$H$8*$I$4,0)</f>
        <v>152358</v>
      </c>
      <c r="T84" s="168">
        <f>ROUND(BE155*Содержание!$H$8*$I$4,0)</f>
        <v>160275</v>
      </c>
      <c r="U84" s="168">
        <f>ROUND(BF155*Содержание!$H$8*$I$4,0)</f>
        <v>161587</v>
      </c>
      <c r="V84" s="168">
        <f>ROUND(BG155*Содержание!$H$8*$I$4,0)</f>
        <v>164923</v>
      </c>
      <c r="W84" s="168">
        <f>ROUND(BH155*Содержание!$H$8*$I$4,0)</f>
        <v>168069</v>
      </c>
      <c r="X84" s="168">
        <f>ROUND(BI155*Содержание!$H$8*$I$4,0)</f>
        <v>176827</v>
      </c>
      <c r="Y84" s="168">
        <f>ROUND(BJ155*Содержание!$H$8*$I$4,0)</f>
        <v>178418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46">
        <v>2700</v>
      </c>
      <c r="B85" s="176">
        <f>ROUND(IF($H$6=TRUE,AM156*Содержание!$H$8*$I$4*(1+'4 Доп.опции'!$U$44),AM156*Содержание!$H$8*$I$4),0)</f>
        <v>87280</v>
      </c>
      <c r="C85" s="176">
        <f>ROUND(IF($H$6=TRUE,AN156*Содержание!$H$8*$I$4*(1+'4 Доп.опции'!$U$44),AN156*Содержание!$H$8*$I$4),0)</f>
        <v>88004</v>
      </c>
      <c r="D85" s="176">
        <f>ROUND(IF($H$6=TRUE,AO156*Содержание!$H$8*$I$4*(1+'4 Доп.опции'!$U$44),AO156*Содержание!$H$8*$I$4),0)</f>
        <v>95520</v>
      </c>
      <c r="E85" s="176">
        <f>ROUND(IF($H$6=TRUE,AP156*Содержание!$H$8*$I$4*(1+'4 Доп.опции'!$U$44),AP156*Содержание!$H$8*$I$4),0)</f>
        <v>83667</v>
      </c>
      <c r="F85" s="176">
        <f>ROUND(IF($H$6=TRUE,AQ156*Содержание!$H$8*$I$4*(1+'4 Доп.опции'!$U$44),AQ156*Содержание!$H$8*$I$4),0)</f>
        <v>88149</v>
      </c>
      <c r="G85" s="176">
        <f>ROUND(IF($H$6=TRUE,AR156*Содержание!$H$8*$I$4*(1+'4 Доп.опции'!$U$44),AR156*Содержание!$H$8*$I$4),0)</f>
        <v>95021</v>
      </c>
      <c r="H85" s="176">
        <f>ROUND(IF($H$6=TRUE,AS156*Содержание!$H$8*$I$4*(1+'4 Доп.опции'!$U$44),AS156*Содержание!$H$8*$I$4),0)</f>
        <v>93446</v>
      </c>
      <c r="I85" s="176">
        <f>ROUND(IF($H$6=TRUE,AT156*Содержание!$H$8*$I$4*(1+'4 Доп.опции'!$U$44),AT156*Содержание!$H$8*$I$4),0)</f>
        <v>97853</v>
      </c>
      <c r="J85" s="168">
        <f>ROUND(AU156*Содержание!$H$8*$I$4,0)</f>
        <v>109681</v>
      </c>
      <c r="K85" s="168">
        <f>ROUND(AV156*Содержание!$H$8*$I$4,0)</f>
        <v>118640</v>
      </c>
      <c r="L85" s="168">
        <f>ROUND(AW156*Содержание!$H$8*$I$4,0)</f>
        <v>136269</v>
      </c>
      <c r="M85" s="168">
        <f>ROUND(AX156*Содержание!$H$8*$I$4,0)</f>
        <v>139726</v>
      </c>
      <c r="N85" s="168">
        <f>ROUND(AY156*Содержание!$H$8*$I$4,0)</f>
        <v>139516</v>
      </c>
      <c r="O85" s="168">
        <f>ROUND(AZ156*Содержание!$H$8*$I$4,0)</f>
        <v>140888</v>
      </c>
      <c r="P85" s="168">
        <f>ROUND(BA156*Содержание!$H$8*$I$4,0)</f>
        <v>145002</v>
      </c>
      <c r="Q85" s="168">
        <f>ROUND(BB156*Содержание!$H$8*$I$4,0)</f>
        <v>146807</v>
      </c>
      <c r="R85" s="168">
        <f>ROUND(BC156*Содержание!$H$8*$I$4,0)</f>
        <v>155694</v>
      </c>
      <c r="S85" s="168">
        <f>ROUND(BD156*Содержание!$H$8*$I$4,0)</f>
        <v>157094</v>
      </c>
      <c r="T85" s="168">
        <f>ROUND(BE156*Содержание!$H$8*$I$4,0)</f>
        <v>165113</v>
      </c>
      <c r="U85" s="168">
        <f>ROUND(BF156*Содержание!$H$8*$I$4,0)</f>
        <v>166574</v>
      </c>
      <c r="V85" s="168">
        <f>ROUND(BG156*Содержание!$H$8*$I$4,0)</f>
        <v>169963</v>
      </c>
      <c r="W85" s="168">
        <f>ROUND(BH156*Содержание!$H$8*$I$4,0)</f>
        <v>173304</v>
      </c>
      <c r="X85" s="168">
        <f>ROUND(BI156*Содержание!$H$8*$I$4,0)</f>
        <v>182298</v>
      </c>
      <c r="Y85" s="168">
        <f>ROUND(BJ156*Содержание!$H$8*$I$4,0)</f>
        <v>183778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46">
        <v>2850</v>
      </c>
      <c r="B86" s="176">
        <f>ROUND(IF($H$6=TRUE,AM157*Содержание!$H$8*$I$4*(1+'4 Доп.опции'!$U$44),AM157*Содержание!$H$8*$I$4),0)</f>
        <v>99564</v>
      </c>
      <c r="C86" s="176">
        <f>ROUND(IF($H$6=TRUE,AN157*Содержание!$H$8*$I$4*(1+'4 Доп.опции'!$U$44),AN157*Содержание!$H$8*$I$4),0)</f>
        <v>101877</v>
      </c>
      <c r="D86" s="176">
        <f>ROUND(IF($H$6=TRUE,AO157*Содержание!$H$8*$I$4*(1+'4 Доп.опции'!$U$44),AO157*Содержание!$H$8*$I$4),0)</f>
        <v>104914</v>
      </c>
      <c r="E86" s="176">
        <f>ROUND(IF($H$6=TRUE,AP157*Содержание!$H$8*$I$4*(1+'4 Доп.опции'!$U$44),AP157*Содержание!$H$8*$I$4),0)</f>
        <v>95227</v>
      </c>
      <c r="F86" s="176">
        <f>ROUND(IF($H$6=TRUE,AQ157*Содержание!$H$8*$I$4*(1+'4 Доп.опции'!$U$44),AQ157*Содержание!$H$8*$I$4),0)</f>
        <v>99711</v>
      </c>
      <c r="G86" s="176">
        <f>ROUND(IF($H$6=TRUE,AR157*Содержание!$H$8*$I$4*(1+'4 Доп.опции'!$U$44),AR157*Содержание!$H$8*$I$4),0)</f>
        <v>108174</v>
      </c>
      <c r="H86" s="168">
        <f>ROUND(AS157*Содержание!$H$8*$I$4,0)</f>
        <v>107224</v>
      </c>
      <c r="I86" s="168">
        <f>ROUND(AT157*Содержание!$H$8*$I$4,0)</f>
        <v>131647</v>
      </c>
      <c r="J86" s="168">
        <f>ROUND(AU157*Содержание!$H$8*$I$4,0)</f>
        <v>133812</v>
      </c>
      <c r="K86" s="168">
        <f>ROUND(AV157*Содержание!$H$8*$I$4,0)</f>
        <v>134969</v>
      </c>
      <c r="L86" s="168">
        <f>ROUND(AW157*Содержание!$H$8*$I$4,0)</f>
        <v>143207</v>
      </c>
      <c r="M86" s="168">
        <f>ROUND(AX157*Содержание!$H$8*$I$4,0)</f>
        <v>145395</v>
      </c>
      <c r="N86" s="168">
        <f>ROUND(AY157*Содержание!$H$8*$I$4,0)</f>
        <v>145123</v>
      </c>
      <c r="O86" s="168">
        <f>ROUND(AZ157*Содержание!$H$8*$I$4,0)</f>
        <v>148172</v>
      </c>
      <c r="P86" s="168">
        <f>ROUND(BA157*Содержание!$H$8*$I$4,0)</f>
        <v>153911</v>
      </c>
      <c r="Q86" s="168">
        <f>ROUND(BB157*Содержание!$H$8*$I$4,0)</f>
        <v>162286</v>
      </c>
      <c r="R86" s="168">
        <f>ROUND(BC157*Содержание!$H$8*$I$4,0)</f>
        <v>163661</v>
      </c>
      <c r="S86" s="168">
        <f>ROUND(BD157*Содержание!$H$8*$I$4,0)</f>
        <v>165068</v>
      </c>
      <c r="T86" s="168">
        <f>ROUND(BE157*Содержание!$H$8*$I$4,0)</f>
        <v>175427</v>
      </c>
      <c r="U86" s="168">
        <f>ROUND(BF157*Содержание!$H$8*$I$4,0)</f>
        <v>176919</v>
      </c>
      <c r="V86" s="168">
        <f>ROUND(BG157*Содержание!$H$8*$I$4,0)</f>
        <v>180673</v>
      </c>
      <c r="W86" s="168">
        <f>ROUND(BH157*Содержание!$H$8*$I$4,0)</f>
        <v>184152</v>
      </c>
      <c r="X86" s="168">
        <f>ROUND(BI157*Содержание!$H$8*$I$4,0)</f>
        <v>191760</v>
      </c>
      <c r="Y86" s="168">
        <f>ROUND(BJ157*Содержание!$H$8*$I$4,0)</f>
        <v>193440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46">
        <v>2975</v>
      </c>
      <c r="B87" s="176">
        <f>ROUND(IF($H$6=TRUE,AM158*Содержание!$H$8*$I$4*(1+'4 Доп.опции'!$U$44),AM158*Содержание!$H$8*$I$4),0)</f>
        <v>100793</v>
      </c>
      <c r="C87" s="176">
        <f>ROUND(IF($H$6=TRUE,AN158*Содержание!$H$8*$I$4*(1+'4 Доп.опции'!$U$44),AN158*Содержание!$H$8*$I$4),0)</f>
        <v>102165</v>
      </c>
      <c r="D87" s="176">
        <f>ROUND(IF($H$6=TRUE,AO158*Содержание!$H$8*$I$4*(1+'4 Доп.опции'!$U$44),AO158*Содержание!$H$8*$I$4),0)</f>
        <v>107657</v>
      </c>
      <c r="E87" s="176">
        <f>ROUND(IF($H$6=TRUE,AP158*Содержание!$H$8*$I$4*(1+'4 Доп.опции'!$U$44),AP158*Содержание!$H$8*$I$4),0)</f>
        <v>105043</v>
      </c>
      <c r="F87" s="176">
        <f>ROUND(IF($H$6=TRUE,AQ158*Содержание!$H$8*$I$4*(1+'4 Доп.опции'!$U$44),AQ158*Содержание!$H$8*$I$4),0)</f>
        <v>107452</v>
      </c>
      <c r="G87" s="168">
        <f>ROUND(AR158*Содержание!$H$8*$I$4,0)</f>
        <v>115644</v>
      </c>
      <c r="H87" s="168">
        <f>ROUND(AS158*Содержание!$H$8*$I$4,0)</f>
        <v>120155</v>
      </c>
      <c r="I87" s="168">
        <f>ROUND(AT158*Содержание!$H$8*$I$4,0)</f>
        <v>126327</v>
      </c>
      <c r="J87" s="168">
        <f>ROUND(AU158*Содержание!$H$8*$I$4,0)</f>
        <v>134102</v>
      </c>
      <c r="K87" s="168">
        <f>ROUND(AV158*Содержание!$H$8*$I$4,0)</f>
        <v>136631</v>
      </c>
      <c r="L87" s="168">
        <f>ROUND(AW158*Содержание!$H$8*$I$4,0)</f>
        <v>146073</v>
      </c>
      <c r="M87" s="168">
        <f>ROUND(AX158*Содержание!$H$8*$I$4,0)</f>
        <v>147854</v>
      </c>
      <c r="N87" s="168">
        <f>ROUND(AY158*Содержание!$H$8*$I$4,0)</f>
        <v>149178</v>
      </c>
      <c r="O87" s="168">
        <f>ROUND(AZ158*Содержание!$H$8*$I$4,0)</f>
        <v>151513</v>
      </c>
      <c r="P87" s="168">
        <f>ROUND(BA158*Содержание!$H$8*$I$4,0)</f>
        <v>158704</v>
      </c>
      <c r="Q87" s="168">
        <f>ROUND(BB158*Содержание!$H$8*$I$4,0)</f>
        <v>166453</v>
      </c>
      <c r="R87" s="168">
        <f>ROUND(BC158*Содержание!$H$8*$I$4,0)</f>
        <v>167318</v>
      </c>
      <c r="S87" s="168">
        <f>ROUND(BD158*Содержание!$H$8*$I$4,0)</f>
        <v>168813</v>
      </c>
      <c r="T87" s="168">
        <f>ROUND(BE158*Содержание!$H$8*$I$4,0)</f>
        <v>178418</v>
      </c>
      <c r="U87" s="168">
        <f>ROUND(BF158*Содержание!$H$8*$I$4,0)</f>
        <v>180224</v>
      </c>
      <c r="V87" s="168">
        <f>ROUND(BG158*Содержание!$H$8*$I$4,0)</f>
        <v>183760</v>
      </c>
      <c r="W87" s="168">
        <f>ROUND(BH158*Содержание!$H$8*$I$4,0)</f>
        <v>187333</v>
      </c>
      <c r="X87" s="168">
        <f>ROUND(BI158*Содержание!$H$8*$I$4,0)</f>
        <v>196007</v>
      </c>
      <c r="Y87" s="168">
        <f>ROUND(BJ158*Содержание!$H$8*$I$4,0)</f>
        <v>197711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46">
        <v>3000</v>
      </c>
      <c r="B88" s="234">
        <f>ROUND(IF($H$6=TRUE,AM159*Содержание!$H$8*$I$4*(1+'4 Доп.опции'!$U$44),AM159*Содержание!$H$8*$I$4),0)</f>
        <v>102022</v>
      </c>
      <c r="C88" s="234">
        <f>ROUND(IF($H$6=TRUE,AN159*Содержание!$H$8*$I$4*(1+'4 Доп.опции'!$U$44),AN159*Содержание!$H$8*$I$4),0)</f>
        <v>102454</v>
      </c>
      <c r="D88" s="234">
        <f>ROUND(IF($H$6=TRUE,AO159*Содержание!$H$8*$I$4*(1+'4 Доп.опции'!$U$44),AO159*Содержание!$H$8*$I$4),0)</f>
        <v>110403</v>
      </c>
      <c r="E88" s="234">
        <f>ROUND(IF($H$6=TRUE,AP159*Содержание!$H$8*$I$4*(1+'4 Доп.опции'!$U$44),AP159*Содержание!$H$8*$I$4),0)</f>
        <v>114854</v>
      </c>
      <c r="F88" s="238">
        <f>ROUND(AQ159*Содержание!$H$8*$I$4,0)</f>
        <v>115191</v>
      </c>
      <c r="G88" s="238">
        <f>ROUND(AR159*Содержание!$H$8*$I$4,0)</f>
        <v>123119</v>
      </c>
      <c r="H88" s="238">
        <f>ROUND(AS159*Содержание!$H$8*$I$4,0)</f>
        <v>133090</v>
      </c>
      <c r="I88" s="238">
        <f>ROUND(AT159*Содержание!$H$8*$I$4,0)</f>
        <v>121008</v>
      </c>
      <c r="J88" s="238">
        <f>ROUND(AU159*Содержание!$H$8*$I$4,0)</f>
        <v>134390</v>
      </c>
      <c r="K88" s="238">
        <f>ROUND(AV159*Содержание!$H$8*$I$4,0)</f>
        <v>138290</v>
      </c>
      <c r="L88" s="238">
        <f>ROUND(AW159*Содержание!$H$8*$I$4,0)</f>
        <v>148938</v>
      </c>
      <c r="M88" s="238">
        <f>ROUND(AX159*Содержание!$H$8*$I$4,0)</f>
        <v>150311</v>
      </c>
      <c r="N88" s="238">
        <f>ROUND(AY159*Содержание!$H$8*$I$4,0)</f>
        <v>153231</v>
      </c>
      <c r="O88" s="238">
        <f>ROUND(AZ159*Содержание!$H$8*$I$4,0)</f>
        <v>154852</v>
      </c>
      <c r="P88" s="238">
        <f>ROUND(BA159*Содержание!$H$8*$I$4,0)</f>
        <v>163497</v>
      </c>
      <c r="Q88" s="238">
        <f>ROUND(BB159*Содержание!$H$8*$I$4,0)</f>
        <v>170621</v>
      </c>
      <c r="R88" s="238">
        <f>ROUND(BC159*Содержание!$H$8*$I$4,0)</f>
        <v>170971</v>
      </c>
      <c r="S88" s="238">
        <f>ROUND(BD159*Содержание!$H$8*$I$4,0)</f>
        <v>172557</v>
      </c>
      <c r="T88" s="238">
        <f>ROUND(BE159*Содержание!$H$8*$I$4,0)</f>
        <v>181411</v>
      </c>
      <c r="U88" s="238">
        <f>ROUND(BF159*Содержание!$H$8*$I$4,0)</f>
        <v>183529</v>
      </c>
      <c r="V88" s="238">
        <f>ROUND(BG159*Содержание!$H$8*$I$4,0)</f>
        <v>186847</v>
      </c>
      <c r="W88" s="238">
        <f>ROUND(BH159*Содержание!$H$8*$I$4,0)</f>
        <v>190513</v>
      </c>
      <c r="X88" s="238">
        <f>ROUND(BI159*Содержание!$H$8*$I$4,0)</f>
        <v>200251</v>
      </c>
      <c r="Y88" s="238">
        <f>ROUND(BJ159*Содержание!$H$8*$I$4,0)</f>
        <v>201981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32" customFormat="1">
      <c r="A89" s="166">
        <v>3150</v>
      </c>
      <c r="B89" s="240">
        <f>ROUND(AM160*Содержание!$H$8*$I$4,0)</f>
        <v>113648</v>
      </c>
      <c r="C89" s="240">
        <f>ROUND(AN160*Содержание!$H$8*$I$4,0)</f>
        <v>114126</v>
      </c>
      <c r="D89" s="240">
        <f>ROUND(AO160*Содержание!$H$8*$I$4,0)</f>
        <v>122981</v>
      </c>
      <c r="E89" s="240">
        <f>ROUND(AP160*Содержание!$H$8*$I$4,0)</f>
        <v>131513</v>
      </c>
      <c r="F89" s="240">
        <f>ROUND(AQ160*Содержание!$H$8*$I$4,0)</f>
        <v>128319</v>
      </c>
      <c r="G89" s="240">
        <f>ROUND(AR160*Содержание!$H$8*$I$4,0)</f>
        <v>130616</v>
      </c>
      <c r="H89" s="240">
        <f>ROUND(AS160*Содержание!$H$8*$I$4,0)</f>
        <v>141195</v>
      </c>
      <c r="I89" s="240">
        <f>ROUND(AT160*Содержание!$H$8*$I$4,0)</f>
        <v>137976</v>
      </c>
      <c r="J89" s="240">
        <f>ROUND(AU160*Содержание!$H$8*$I$4,0)</f>
        <v>142574</v>
      </c>
      <c r="K89" s="240">
        <f>ROUND(AV160*Содержание!$H$8*$I$4,0)</f>
        <v>146716</v>
      </c>
      <c r="L89" s="240">
        <f>ROUND(AW160*Содержание!$H$8*$I$4,0)</f>
        <v>160818</v>
      </c>
      <c r="M89" s="240">
        <f>ROUND(AX160*Содержание!$H$8*$I$4,0)</f>
        <v>169252</v>
      </c>
      <c r="N89" s="240">
        <f>ROUND(AY160*Содержание!$H$8*$I$4,0)</f>
        <v>171399</v>
      </c>
      <c r="O89" s="240">
        <f>ROUND(AZ160*Содержание!$H$8*$I$4,0)</f>
        <v>175535</v>
      </c>
      <c r="P89" s="240">
        <f>ROUND(BA160*Содержание!$H$8*$I$4,0)</f>
        <v>186423</v>
      </c>
      <c r="Q89" s="240">
        <f>ROUND(BB160*Содержание!$H$8*$I$4,0)</f>
        <v>194545</v>
      </c>
      <c r="R89" s="240">
        <f>ROUND(BC160*Содержание!$H$8*$I$4,0)</f>
        <v>193320</v>
      </c>
      <c r="S89" s="240">
        <f>ROUND(BD160*Содержание!$H$8*$I$4,0)</f>
        <v>195617</v>
      </c>
      <c r="T89" s="240">
        <f>ROUND(BE160*Содержание!$H$8*$I$4,0)</f>
        <v>201138</v>
      </c>
      <c r="U89" s="240">
        <f>ROUND(BF160*Содержание!$H$8*$I$4,0)</f>
        <v>209264</v>
      </c>
      <c r="V89" s="240">
        <f>ROUND(BG160*Содержание!$H$8*$I$4,0)</f>
        <v>210030</v>
      </c>
      <c r="W89" s="240">
        <f>ROUND(BH160*Содержание!$H$8*$I$4,0)</f>
        <v>214631</v>
      </c>
      <c r="X89" s="240">
        <f>ROUND(BI160*Содержание!$H$8*$I$4,0)</f>
        <v>220761</v>
      </c>
      <c r="Y89" s="240">
        <f>ROUND(BJ160*Содержание!$H$8*$I$4,0)</f>
        <v>227966</v>
      </c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</row>
    <row r="90" spans="1:36" ht="2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50"/>
      <c r="B91" s="15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5 %")</f>
        <v>указаны цены на ворота с пружинами растяжения. Наценка за торсионные пружины стандартного монтажа в зоне с зеленой заливкой = 5 %</v>
      </c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>
      <c r="A92" s="79" t="s">
        <v>230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573" t="s">
        <v>569</v>
      </c>
      <c r="B93" s="573"/>
      <c r="C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</row>
    <row r="94" spans="1:36" ht="15.75">
      <c r="A94" s="562" t="s">
        <v>95</v>
      </c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2"/>
      <c r="O94" s="562"/>
      <c r="P94" s="562"/>
      <c r="Q94" s="562"/>
      <c r="R94" s="562"/>
      <c r="S94" s="562"/>
      <c r="T94" s="562"/>
      <c r="U94" s="562"/>
      <c r="V94" s="562"/>
      <c r="W94" s="562"/>
      <c r="X94" s="562"/>
      <c r="Y94" s="562"/>
      <c r="Z94" s="562"/>
      <c r="AA94" s="562"/>
      <c r="AB94" s="562"/>
      <c r="AC94" s="562"/>
      <c r="AD94" s="562"/>
      <c r="AE94" s="562"/>
      <c r="AF94" s="562"/>
      <c r="AG94" s="562"/>
      <c r="AH94" s="562"/>
      <c r="AI94" s="562"/>
      <c r="AJ94" s="562"/>
    </row>
    <row r="95" spans="1:36">
      <c r="A95" s="579" t="s">
        <v>96</v>
      </c>
      <c r="B95" s="579"/>
      <c r="C95" s="579"/>
      <c r="D95" s="579"/>
      <c r="E95" s="579"/>
      <c r="F95" s="579"/>
      <c r="G95" s="579"/>
      <c r="H95" s="579"/>
      <c r="I95" s="579"/>
      <c r="J95" s="579"/>
      <c r="K95" s="579"/>
      <c r="L95" s="579"/>
      <c r="M95" s="579"/>
      <c r="N95" s="579"/>
      <c r="O95" s="579"/>
      <c r="P95" s="579"/>
      <c r="Q95" s="579"/>
      <c r="R95" s="579"/>
      <c r="S95" s="579"/>
      <c r="T95" s="579"/>
      <c r="U95" s="579"/>
      <c r="V95" s="579"/>
      <c r="W95" s="579"/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H95" s="579"/>
      <c r="AI95" s="579"/>
      <c r="AJ95" s="579"/>
    </row>
    <row r="96" spans="1:36">
      <c r="A96" s="580" t="s">
        <v>97</v>
      </c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  <c r="P96" s="580"/>
      <c r="Q96" s="580"/>
      <c r="R96" s="580"/>
      <c r="S96" s="580"/>
      <c r="T96" s="580"/>
      <c r="U96" s="580"/>
      <c r="V96" s="580"/>
      <c r="W96" s="580"/>
      <c r="X96" s="580"/>
      <c r="Y96" s="580"/>
      <c r="Z96" s="580"/>
      <c r="AA96" s="580"/>
      <c r="AB96" s="580"/>
      <c r="AC96" s="580"/>
      <c r="AD96" s="580"/>
      <c r="AE96" s="580"/>
      <c r="AF96" s="580"/>
      <c r="AG96" s="580"/>
      <c r="AH96" s="580"/>
      <c r="AI96" s="580"/>
      <c r="AJ96" s="580"/>
    </row>
    <row r="97" spans="1:36">
      <c r="A97" s="579" t="s">
        <v>98</v>
      </c>
      <c r="B97" s="579"/>
      <c r="C97" s="579"/>
      <c r="D97" s="579"/>
      <c r="E97" s="579"/>
      <c r="F97" s="579"/>
      <c r="G97" s="579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  <c r="AI97" s="579"/>
      <c r="AJ97" s="579"/>
    </row>
    <row r="98" spans="1:36">
      <c r="A98" s="581" t="s">
        <v>99</v>
      </c>
      <c r="B98" s="581"/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</row>
    <row r="99" spans="1:36">
      <c r="A99" s="579" t="s">
        <v>101</v>
      </c>
      <c r="B99" s="579"/>
      <c r="C99" s="579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  <c r="AI99" s="579"/>
      <c r="AJ99" s="579"/>
    </row>
    <row r="100" spans="1:36">
      <c r="A100" s="156" t="s">
        <v>100</v>
      </c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43"/>
      <c r="S100" s="156"/>
      <c r="T100" s="156" t="s">
        <v>136</v>
      </c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</row>
    <row r="101" spans="1:36">
      <c r="A101" s="42" t="s">
        <v>102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S101" s="42"/>
      <c r="T101" s="42" t="s">
        <v>104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</row>
    <row r="102" spans="1:36">
      <c r="A102" s="156" t="s">
        <v>103</v>
      </c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43"/>
      <c r="S102" s="156"/>
      <c r="T102" s="156" t="s">
        <v>105</v>
      </c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</row>
    <row r="103" spans="1:36" ht="27" customHeight="1">
      <c r="A103" s="582" t="s">
        <v>623</v>
      </c>
      <c r="B103" s="582"/>
      <c r="C103" s="582"/>
      <c r="D103" s="582"/>
      <c r="E103" s="582"/>
      <c r="F103" s="582"/>
      <c r="G103" s="582"/>
      <c r="H103" s="582"/>
      <c r="I103" s="582"/>
      <c r="J103" s="582"/>
      <c r="K103" s="582"/>
      <c r="L103" s="582"/>
      <c r="M103" s="582"/>
      <c r="N103" s="582"/>
      <c r="O103" s="582"/>
      <c r="P103" s="582"/>
      <c r="Q103" s="582"/>
      <c r="R103" s="582"/>
      <c r="S103" s="582"/>
      <c r="T103" s="97" t="s">
        <v>106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</row>
    <row r="104" spans="1:36">
      <c r="A104" s="583" t="s">
        <v>107</v>
      </c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 t="s">
        <v>108</v>
      </c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</row>
    <row r="105" spans="1:36">
      <c r="A105" s="578" t="s">
        <v>141</v>
      </c>
      <c r="B105" s="578"/>
      <c r="C105" s="578"/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 t="s">
        <v>109</v>
      </c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78"/>
      <c r="AH105" s="578"/>
      <c r="AI105" s="578"/>
      <c r="AJ105" s="578"/>
    </row>
    <row r="106" spans="1:36">
      <c r="A106" s="41" t="s">
        <v>140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584" t="s">
        <v>110</v>
      </c>
      <c r="U106" s="584"/>
      <c r="V106" s="584"/>
      <c r="W106" s="584"/>
      <c r="X106" s="584"/>
      <c r="Y106" s="584"/>
      <c r="Z106" s="584"/>
      <c r="AA106" s="584"/>
      <c r="AB106" s="584"/>
      <c r="AC106" s="584"/>
      <c r="AD106" s="584"/>
      <c r="AE106" s="584"/>
      <c r="AF106" s="584"/>
      <c r="AG106" s="584"/>
      <c r="AH106" s="584"/>
      <c r="AI106" s="584"/>
      <c r="AJ106" s="584"/>
    </row>
    <row r="107" spans="1:36" ht="15.75">
      <c r="A107" s="562" t="s">
        <v>131</v>
      </c>
      <c r="B107" s="562"/>
      <c r="C107" s="562"/>
      <c r="D107" s="562"/>
      <c r="E107" s="562"/>
      <c r="F107" s="562"/>
      <c r="G107" s="562"/>
      <c r="H107" s="562"/>
      <c r="I107" s="562"/>
      <c r="J107" s="562"/>
      <c r="K107" s="562"/>
      <c r="L107" s="562"/>
      <c r="M107" s="562"/>
      <c r="N107" s="562"/>
      <c r="O107" s="562"/>
      <c r="P107" s="562"/>
      <c r="Q107" s="562"/>
      <c r="R107" s="562"/>
      <c r="S107" s="562"/>
      <c r="T107" s="562"/>
      <c r="U107" s="562"/>
      <c r="V107" s="562"/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</row>
    <row r="108" spans="1:36" ht="3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2" t="s">
        <v>117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2" t="s">
        <v>123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3.5" customHeight="1">
      <c r="A110" s="1"/>
      <c r="B110" s="1"/>
      <c r="C110" s="1"/>
      <c r="D110" s="516" t="s">
        <v>591</v>
      </c>
      <c r="E110" s="516"/>
      <c r="F110" s="516"/>
      <c r="G110" s="516"/>
      <c r="H110" s="516"/>
      <c r="I110" s="516"/>
      <c r="J110" s="516"/>
      <c r="K110" s="516"/>
      <c r="L110" s="516"/>
      <c r="M110" s="516"/>
      <c r="N110" s="516"/>
      <c r="O110" s="516"/>
      <c r="P110" s="516"/>
      <c r="Q110" s="516"/>
      <c r="R110" s="516"/>
      <c r="S110" s="516"/>
      <c r="T110" s="516"/>
      <c r="U110" s="1"/>
      <c r="V110" s="1"/>
      <c r="W110" s="1"/>
      <c r="X110" s="585" t="s">
        <v>124</v>
      </c>
      <c r="Y110" s="585"/>
      <c r="Z110" s="585"/>
      <c r="AA110" s="585"/>
      <c r="AB110" s="585"/>
      <c r="AC110" s="585"/>
      <c r="AD110" s="585"/>
      <c r="AE110" s="585"/>
      <c r="AF110" s="585"/>
      <c r="AG110" s="585"/>
      <c r="AH110" s="585"/>
      <c r="AI110" s="585"/>
      <c r="AJ110" s="585"/>
    </row>
    <row r="111" spans="1:36" ht="15.75" customHeight="1">
      <c r="A111" s="1"/>
      <c r="B111" s="1"/>
      <c r="C111" s="1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1"/>
      <c r="V111" s="1"/>
      <c r="W111" s="1"/>
      <c r="X111" s="585"/>
      <c r="Y111" s="585"/>
      <c r="Z111" s="585"/>
      <c r="AA111" s="585"/>
      <c r="AB111" s="585"/>
      <c r="AC111" s="585"/>
      <c r="AD111" s="585"/>
      <c r="AE111" s="585"/>
      <c r="AF111" s="585"/>
      <c r="AG111" s="585"/>
      <c r="AH111" s="585"/>
      <c r="AI111" s="585"/>
      <c r="AJ111" s="585"/>
    </row>
    <row r="112" spans="1:36" ht="20.25" customHeight="1">
      <c r="A112" s="1"/>
      <c r="B112" s="1"/>
      <c r="C112" s="1"/>
      <c r="D112" s="41" t="s">
        <v>592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585"/>
      <c r="Y112" s="585"/>
      <c r="Z112" s="585"/>
      <c r="AA112" s="585"/>
      <c r="AB112" s="585"/>
      <c r="AC112" s="585"/>
      <c r="AD112" s="585"/>
      <c r="AE112" s="585"/>
      <c r="AF112" s="585"/>
      <c r="AG112" s="585"/>
      <c r="AH112" s="585"/>
      <c r="AI112" s="585"/>
      <c r="AJ112" s="585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1" t="s">
        <v>125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73" ht="4.5" customHeight="1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73" ht="15" customHeight="1">
      <c r="A115" s="1"/>
      <c r="B115" s="1"/>
      <c r="C115" s="1"/>
      <c r="D115" s="52" t="s">
        <v>118</v>
      </c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1"/>
      <c r="V115" s="1"/>
      <c r="W115" s="1"/>
      <c r="X115" s="52" t="s">
        <v>126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516" t="s">
        <v>121</v>
      </c>
      <c r="E116" s="516"/>
      <c r="F116" s="516"/>
      <c r="G116" s="516"/>
      <c r="H116" s="516"/>
      <c r="I116" s="516"/>
      <c r="J116" s="516"/>
      <c r="K116" s="516"/>
      <c r="L116" s="516"/>
      <c r="M116" s="516"/>
      <c r="N116" s="516"/>
      <c r="O116" s="516"/>
      <c r="P116" s="516"/>
      <c r="Q116" s="516"/>
      <c r="R116" s="516"/>
      <c r="S116" s="516"/>
      <c r="T116" s="516"/>
      <c r="U116" s="1"/>
      <c r="V116" s="1"/>
      <c r="W116" s="1"/>
      <c r="X116" s="516" t="s">
        <v>127</v>
      </c>
      <c r="Y116" s="516"/>
      <c r="Z116" s="516"/>
      <c r="AA116" s="516"/>
      <c r="AB116" s="516"/>
      <c r="AC116" s="516"/>
      <c r="AD116" s="516"/>
      <c r="AE116" s="516"/>
      <c r="AF116" s="516"/>
      <c r="AG116" s="516"/>
      <c r="AH116" s="516"/>
      <c r="AI116" s="516"/>
      <c r="AJ116" s="516"/>
    </row>
    <row r="117" spans="1:73">
      <c r="A117" s="1"/>
      <c r="B117" s="1"/>
      <c r="C117" s="1"/>
      <c r="D117" s="516"/>
      <c r="E117" s="516"/>
      <c r="F117" s="516"/>
      <c r="G117" s="516"/>
      <c r="H117" s="516"/>
      <c r="I117" s="516"/>
      <c r="J117" s="516"/>
      <c r="K117" s="516"/>
      <c r="L117" s="516"/>
      <c r="M117" s="516"/>
      <c r="N117" s="516"/>
      <c r="O117" s="516"/>
      <c r="P117" s="516"/>
      <c r="Q117" s="516"/>
      <c r="R117" s="516"/>
      <c r="S117" s="516"/>
      <c r="T117" s="516"/>
      <c r="U117" s="1"/>
      <c r="V117" s="1"/>
      <c r="W117" s="1"/>
      <c r="X117" s="516"/>
      <c r="Y117" s="516"/>
      <c r="Z117" s="516"/>
      <c r="AA117" s="516"/>
      <c r="AB117" s="516"/>
      <c r="AC117" s="516"/>
      <c r="AD117" s="516"/>
      <c r="AE117" s="516"/>
      <c r="AF117" s="516"/>
      <c r="AG117" s="516"/>
      <c r="AH117" s="516"/>
      <c r="AI117" s="516"/>
      <c r="AJ117" s="516"/>
    </row>
    <row r="118" spans="1:73" ht="21" customHeight="1">
      <c r="A118" s="1"/>
      <c r="B118" s="1"/>
      <c r="D118" s="41" t="s">
        <v>676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516"/>
      <c r="Y118" s="516"/>
      <c r="Z118" s="516"/>
      <c r="AA118" s="516"/>
      <c r="AB118" s="516"/>
      <c r="AC118" s="516"/>
      <c r="AD118" s="516"/>
      <c r="AE118" s="516"/>
      <c r="AF118" s="516"/>
      <c r="AG118" s="516"/>
      <c r="AH118" s="516"/>
      <c r="AI118" s="516"/>
      <c r="AJ118" s="516"/>
    </row>
    <row r="119" spans="1:73">
      <c r="A119" s="1"/>
      <c r="B119" s="1"/>
      <c r="C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73" ht="15" customHeight="1">
      <c r="A120" s="1"/>
      <c r="B120" s="1"/>
      <c r="C120" s="1"/>
      <c r="D120" s="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2" t="s">
        <v>120</v>
      </c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1"/>
      <c r="V121" s="1"/>
      <c r="W121" s="1"/>
      <c r="X121" s="52" t="s">
        <v>128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21.75" customHeight="1">
      <c r="A122" s="1"/>
      <c r="B122" s="1"/>
      <c r="C122" s="1"/>
      <c r="D122" s="516" t="s">
        <v>122</v>
      </c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1"/>
      <c r="V122" s="1"/>
      <c r="W122" s="1"/>
      <c r="X122" s="516" t="s">
        <v>457</v>
      </c>
      <c r="Y122" s="516"/>
      <c r="Z122" s="516"/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</row>
    <row r="123" spans="1:73">
      <c r="A123" s="1"/>
      <c r="B123" s="1"/>
      <c r="C123" s="1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516"/>
      <c r="U123" s="1"/>
      <c r="V123" s="1"/>
      <c r="W123" s="1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</row>
    <row r="124" spans="1:73">
      <c r="A124" s="1"/>
      <c r="B124" s="1"/>
      <c r="C124" s="1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6"/>
      <c r="T124" s="516"/>
      <c r="U124" s="1"/>
      <c r="V124" s="1"/>
      <c r="W124" s="1"/>
      <c r="X124" s="516"/>
      <c r="Y124" s="516"/>
      <c r="Z124" s="516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</row>
    <row r="125" spans="1:73" ht="19.5" customHeight="1">
      <c r="A125" s="152" t="s">
        <v>570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516"/>
      <c r="Y125" s="516"/>
      <c r="Z125" s="516"/>
      <c r="AA125" s="516"/>
      <c r="AB125" s="516"/>
      <c r="AC125" s="516"/>
      <c r="AD125" s="516"/>
      <c r="AE125" s="516"/>
      <c r="AF125" s="516"/>
      <c r="AG125" s="516"/>
      <c r="AH125" s="516"/>
      <c r="AI125" s="516"/>
      <c r="AJ125" s="516"/>
    </row>
    <row r="126" spans="1:73" hidden="1" outlineLevel="1">
      <c r="A126" s="1" t="s">
        <v>112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 ht="15.75" hidden="1" outlineLevel="1" thickBot="1">
      <c r="A127" s="1" t="s">
        <v>113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L127" s="1" t="s">
        <v>458</v>
      </c>
    </row>
    <row r="128" spans="1:73" hidden="1" outlineLevel="1">
      <c r="A128" s="38" t="s">
        <v>111</v>
      </c>
      <c r="B128" s="40">
        <v>1750</v>
      </c>
      <c r="C128" s="40">
        <v>1875</v>
      </c>
      <c r="D128" s="40">
        <v>2000</v>
      </c>
      <c r="E128" s="40">
        <v>2125</v>
      </c>
      <c r="F128" s="40">
        <v>2250</v>
      </c>
      <c r="G128" s="40">
        <v>2375</v>
      </c>
      <c r="H128" s="40">
        <v>2500</v>
      </c>
      <c r="I128" s="40">
        <v>2625</v>
      </c>
      <c r="J128" s="40">
        <v>2750</v>
      </c>
      <c r="K128" s="40">
        <v>2875</v>
      </c>
      <c r="L128" s="40">
        <v>3000</v>
      </c>
      <c r="M128" s="40">
        <v>3125</v>
      </c>
      <c r="N128" s="40">
        <v>3250</v>
      </c>
      <c r="O128" s="40">
        <v>3375</v>
      </c>
      <c r="P128" s="40">
        <v>3500</v>
      </c>
      <c r="Q128" s="40">
        <v>3625</v>
      </c>
      <c r="R128" s="40">
        <v>3750</v>
      </c>
      <c r="S128" s="40">
        <v>3875</v>
      </c>
      <c r="T128" s="40">
        <v>4000</v>
      </c>
      <c r="U128" s="40">
        <v>4125</v>
      </c>
      <c r="V128" s="40">
        <v>4250</v>
      </c>
      <c r="W128" s="40">
        <v>4375</v>
      </c>
      <c r="X128" s="40">
        <v>4500</v>
      </c>
      <c r="Y128" s="40">
        <v>4625</v>
      </c>
      <c r="Z128" s="40">
        <v>4750</v>
      </c>
      <c r="AA128" s="40">
        <v>4875</v>
      </c>
      <c r="AB128" s="40">
        <v>5000</v>
      </c>
      <c r="AC128" s="40">
        <v>5125</v>
      </c>
      <c r="AD128" s="40">
        <v>5250</v>
      </c>
      <c r="AE128" s="40">
        <v>5375</v>
      </c>
      <c r="AF128" s="40">
        <v>5500</v>
      </c>
      <c r="AG128" s="40">
        <v>5625</v>
      </c>
      <c r="AH128" s="40">
        <v>5750</v>
      </c>
      <c r="AI128" s="40">
        <v>5875</v>
      </c>
      <c r="AJ128" s="40">
        <v>6000</v>
      </c>
      <c r="AL128" s="38" t="s">
        <v>111</v>
      </c>
      <c r="AM128" s="40">
        <v>1750</v>
      </c>
      <c r="AN128" s="40">
        <v>1875</v>
      </c>
      <c r="AO128" s="40">
        <v>2000</v>
      </c>
      <c r="AP128" s="40">
        <v>2125</v>
      </c>
      <c r="AQ128" s="40">
        <v>2250</v>
      </c>
      <c r="AR128" s="40">
        <v>2375</v>
      </c>
      <c r="AS128" s="40">
        <v>2500</v>
      </c>
      <c r="AT128" s="40">
        <v>2625</v>
      </c>
      <c r="AU128" s="40">
        <v>2750</v>
      </c>
      <c r="AV128" s="40">
        <v>2875</v>
      </c>
      <c r="AW128" s="40">
        <v>3000</v>
      </c>
      <c r="AX128" s="40">
        <v>3125</v>
      </c>
      <c r="AY128" s="40">
        <v>3250</v>
      </c>
      <c r="AZ128" s="40">
        <v>3375</v>
      </c>
      <c r="BA128" s="40">
        <v>3500</v>
      </c>
      <c r="BB128" s="40">
        <v>3625</v>
      </c>
      <c r="BC128" s="40">
        <v>3750</v>
      </c>
      <c r="BD128" s="40">
        <v>3875</v>
      </c>
      <c r="BE128" s="40">
        <v>4000</v>
      </c>
      <c r="BF128" s="40">
        <v>4125</v>
      </c>
      <c r="BG128" s="40">
        <v>4250</v>
      </c>
      <c r="BH128" s="40">
        <v>4375</v>
      </c>
      <c r="BI128" s="40">
        <v>4500</v>
      </c>
      <c r="BJ128" s="40">
        <v>4625</v>
      </c>
      <c r="BK128" s="40">
        <v>4750</v>
      </c>
      <c r="BL128" s="40">
        <v>4875</v>
      </c>
      <c r="BM128" s="40">
        <v>5000</v>
      </c>
      <c r="BN128" s="40">
        <v>5125</v>
      </c>
      <c r="BO128" s="40">
        <v>5250</v>
      </c>
      <c r="BP128" s="40">
        <v>5375</v>
      </c>
      <c r="BQ128" s="40">
        <v>5500</v>
      </c>
      <c r="BR128" s="40">
        <v>5625</v>
      </c>
      <c r="BS128" s="40">
        <v>5750</v>
      </c>
      <c r="BT128" s="40">
        <v>5875</v>
      </c>
      <c r="BU128" s="40">
        <v>6000</v>
      </c>
    </row>
    <row r="129" spans="1:73" hidden="1" outlineLevel="1">
      <c r="A129" s="39">
        <v>1750</v>
      </c>
      <c r="B129" s="130">
        <v>57177.966101694918</v>
      </c>
      <c r="C129" s="130">
        <v>58990.169491525427</v>
      </c>
      <c r="D129" s="130">
        <v>60425.084745762717</v>
      </c>
      <c r="E129" s="130">
        <v>62558.644067796609</v>
      </c>
      <c r="F129" s="130">
        <v>64821.355932203383</v>
      </c>
      <c r="G129" s="130">
        <v>65018.644067796609</v>
      </c>
      <c r="H129" s="130">
        <v>66625.423728813563</v>
      </c>
      <c r="I129" s="130">
        <v>69932.542372881362</v>
      </c>
      <c r="J129" s="130">
        <v>74708.135593220344</v>
      </c>
      <c r="K129" s="130">
        <v>74536.271186440674</v>
      </c>
      <c r="L129" s="130">
        <v>75600</v>
      </c>
      <c r="M129" s="130">
        <v>79993.220338983054</v>
      </c>
      <c r="N129" s="130">
        <v>85595.593220338997</v>
      </c>
      <c r="O129" s="130">
        <v>89748.813559322021</v>
      </c>
      <c r="P129" s="130">
        <v>96384.406779661018</v>
      </c>
      <c r="Q129" s="37">
        <v>97160.338983050853</v>
      </c>
      <c r="R129" s="37">
        <v>98041.016949152545</v>
      </c>
      <c r="S129" s="37">
        <v>99319.322033898308</v>
      </c>
      <c r="T129" s="37">
        <v>105511.52542372882</v>
      </c>
      <c r="U129" s="37">
        <v>108362.03389830508</v>
      </c>
      <c r="V129" s="37">
        <v>108176.94915254238</v>
      </c>
      <c r="W129" s="37">
        <v>111461.69491525424</v>
      </c>
      <c r="X129" s="37">
        <v>116906.44067796611</v>
      </c>
      <c r="Y129" s="37">
        <v>118639.32203389829</v>
      </c>
      <c r="Z129" s="37">
        <v>118237.62711864407</v>
      </c>
      <c r="AA129" s="37">
        <v>123281.69491525424</v>
      </c>
      <c r="AB129" s="37">
        <v>127183.72881355933</v>
      </c>
      <c r="AC129" s="37">
        <v>133151.18644067796</v>
      </c>
      <c r="AD129" s="37">
        <v>135745.42372881356</v>
      </c>
      <c r="AE129" s="37">
        <v>142548.81355932204</v>
      </c>
      <c r="AF129" s="37">
        <v>142528.4745762712</v>
      </c>
      <c r="AG129" s="37">
        <v>149476.27118644069</v>
      </c>
      <c r="AH129" s="37">
        <v>151189.83050847458</v>
      </c>
      <c r="AI129" s="37">
        <v>155802.7118644068</v>
      </c>
      <c r="AJ129" s="37">
        <v>160415.59322033898</v>
      </c>
      <c r="AL129" s="39">
        <v>1750</v>
      </c>
      <c r="AM129" s="130">
        <v>62896.271186440674</v>
      </c>
      <c r="AN129" s="130">
        <v>64889.491525423728</v>
      </c>
      <c r="AO129" s="130">
        <v>66466.779661016946</v>
      </c>
      <c r="AP129" s="130">
        <v>68813.898305084746</v>
      </c>
      <c r="AQ129" s="130">
        <v>71302.372881355943</v>
      </c>
      <c r="AR129" s="130">
        <v>71518.983050847455</v>
      </c>
      <c r="AS129" s="130">
        <v>73288.474576271183</v>
      </c>
      <c r="AT129" s="130">
        <v>76924.067796610179</v>
      </c>
      <c r="AU129" s="130">
        <v>82178.644067796602</v>
      </c>
      <c r="AV129" s="130">
        <v>81991.525423728817</v>
      </c>
      <c r="AW129" s="130">
        <v>83160</v>
      </c>
      <c r="AX129" s="130">
        <v>87994.576271186437</v>
      </c>
      <c r="AY129" s="130">
        <v>94156.271186440688</v>
      </c>
      <c r="AZ129" s="130">
        <v>98723.389830508473</v>
      </c>
      <c r="BA129" s="130">
        <v>106024.06779661016</v>
      </c>
      <c r="BB129" s="130">
        <v>106876.27118644069</v>
      </c>
      <c r="BC129" s="130">
        <v>107846.44067796611</v>
      </c>
      <c r="BD129" s="130">
        <v>109249.83050847458</v>
      </c>
      <c r="BE129" s="130">
        <v>116062.37288135594</v>
      </c>
      <c r="BF129" s="130">
        <v>119199.66101694916</v>
      </c>
      <c r="BG129" s="130">
        <v>118995.25423728813</v>
      </c>
      <c r="BH129" s="130">
        <v>122610.50847457627</v>
      </c>
      <c r="BI129" s="130">
        <v>128597.28813559322</v>
      </c>
      <c r="BJ129" s="130">
        <v>130502.03389830508</v>
      </c>
      <c r="BK129" s="130">
        <v>130060.67796610169</v>
      </c>
      <c r="BL129" s="130">
        <v>135610.16949152542</v>
      </c>
      <c r="BM129" s="130">
        <v>139900.67796610168</v>
      </c>
      <c r="BN129" s="130">
        <v>146466.10169491527</v>
      </c>
      <c r="BO129" s="130">
        <v>149320.67796610168</v>
      </c>
      <c r="BP129" s="130">
        <v>156804.40677966102</v>
      </c>
      <c r="BQ129" s="130">
        <v>156781.01694915254</v>
      </c>
      <c r="BR129" s="130">
        <v>164423.38983050847</v>
      </c>
      <c r="BS129" s="130">
        <v>166308.81355932204</v>
      </c>
      <c r="BT129" s="130">
        <v>171382.37288135593</v>
      </c>
      <c r="BU129" s="130">
        <v>176455.93220338982</v>
      </c>
    </row>
    <row r="130" spans="1:73" hidden="1" outlineLevel="1">
      <c r="A130" s="39">
        <v>1875</v>
      </c>
      <c r="B130" s="130">
        <v>58869.152542372882</v>
      </c>
      <c r="C130" s="130">
        <v>60563.38983050848</v>
      </c>
      <c r="D130" s="130">
        <v>65127.457627118645</v>
      </c>
      <c r="E130" s="130">
        <v>67781.694915254237</v>
      </c>
      <c r="F130" s="130">
        <v>69809.491525423728</v>
      </c>
      <c r="G130" s="130">
        <v>69429.152542372889</v>
      </c>
      <c r="H130" s="130">
        <v>70088.135593220344</v>
      </c>
      <c r="I130" s="130">
        <v>74928.813559322036</v>
      </c>
      <c r="J130" s="130">
        <v>79381.016949152545</v>
      </c>
      <c r="K130" s="130">
        <v>81473.898305084746</v>
      </c>
      <c r="L130" s="130">
        <v>81056.94915254238</v>
      </c>
      <c r="M130" s="130">
        <v>85810.169491525434</v>
      </c>
      <c r="N130" s="130">
        <v>92655.254237288129</v>
      </c>
      <c r="O130" s="130">
        <v>97148.13559322033</v>
      </c>
      <c r="P130" s="130">
        <v>104333.89830508475</v>
      </c>
      <c r="Q130" s="37">
        <v>100165.42372881355</v>
      </c>
      <c r="R130" s="37">
        <v>101074.57627118644</v>
      </c>
      <c r="S130" s="37">
        <v>101861.69491525424</v>
      </c>
      <c r="T130" s="37">
        <v>107245.42372881355</v>
      </c>
      <c r="U130" s="37">
        <v>111710.84745762713</v>
      </c>
      <c r="V130" s="37">
        <v>111521.69491525424</v>
      </c>
      <c r="W130" s="37">
        <v>114911.18644067796</v>
      </c>
      <c r="X130" s="37">
        <v>118392.20338983051</v>
      </c>
      <c r="Y130" s="37">
        <v>120373.22033898305</v>
      </c>
      <c r="Z130" s="37">
        <v>119431.52542372882</v>
      </c>
      <c r="AA130" s="37">
        <v>124525.42372881356</v>
      </c>
      <c r="AB130" s="37">
        <v>128918.6440677966</v>
      </c>
      <c r="AC130" s="37">
        <v>134496.61016949153</v>
      </c>
      <c r="AD130" s="37">
        <v>137117.2881355932</v>
      </c>
      <c r="AE130" s="37">
        <v>144146.44067796611</v>
      </c>
      <c r="AF130" s="37">
        <v>143969.49152542374</v>
      </c>
      <c r="AG130" s="37">
        <v>151085.08474576272</v>
      </c>
      <c r="AH130" s="37">
        <v>152716.27118644069</v>
      </c>
      <c r="AI130" s="37">
        <v>157375.93220338982</v>
      </c>
      <c r="AJ130" s="37">
        <v>162035.59322033898</v>
      </c>
      <c r="AL130" s="39">
        <v>1875</v>
      </c>
      <c r="AM130" s="130">
        <v>64757.288135593219</v>
      </c>
      <c r="AN130" s="130">
        <v>66621.355932203383</v>
      </c>
      <c r="AO130" s="130">
        <v>71640</v>
      </c>
      <c r="AP130" s="130">
        <v>74559.661016949147</v>
      </c>
      <c r="AQ130" s="130">
        <v>76790.847457627126</v>
      </c>
      <c r="AR130" s="130">
        <v>76371.864406779656</v>
      </c>
      <c r="AS130" s="130">
        <v>77096.949152542365</v>
      </c>
      <c r="AT130" s="130">
        <v>82421.694915254237</v>
      </c>
      <c r="AU130" s="130">
        <v>87318.305084745763</v>
      </c>
      <c r="AV130" s="130">
        <v>89622.711864406781</v>
      </c>
      <c r="AW130" s="130">
        <v>89163.050847457635</v>
      </c>
      <c r="AX130" s="130">
        <v>94390.169491525434</v>
      </c>
      <c r="AY130" s="130">
        <v>101921.69491525424</v>
      </c>
      <c r="AZ130" s="130">
        <v>106862.03389830508</v>
      </c>
      <c r="BA130" s="130">
        <v>114765.76271186442</v>
      </c>
      <c r="BB130" s="130">
        <v>110181.35593220338</v>
      </c>
      <c r="BC130" s="130">
        <v>111183.05084745763</v>
      </c>
      <c r="BD130" s="130">
        <v>112048.47457627118</v>
      </c>
      <c r="BE130" s="130">
        <v>117969.15254237287</v>
      </c>
      <c r="BF130" s="130">
        <v>122882.03389830508</v>
      </c>
      <c r="BG130" s="130">
        <v>122674.57627118644</v>
      </c>
      <c r="BH130" s="130">
        <v>126404.74576271187</v>
      </c>
      <c r="BI130" s="130">
        <v>130231.52542372882</v>
      </c>
      <c r="BJ130" s="130">
        <v>132408.81355932204</v>
      </c>
      <c r="BK130" s="130">
        <v>131375.59322033898</v>
      </c>
      <c r="BL130" s="130">
        <v>136976.94915254237</v>
      </c>
      <c r="BM130" s="130">
        <v>141810.50847457626</v>
      </c>
      <c r="BN130" s="130">
        <v>147944.74576271189</v>
      </c>
      <c r="BO130" s="130">
        <v>150828.81355932204</v>
      </c>
      <c r="BP130" s="130">
        <v>158559.66101694916</v>
      </c>
      <c r="BQ130" s="130">
        <v>158365.42372881356</v>
      </c>
      <c r="BR130" s="130">
        <v>166192.88135593222</v>
      </c>
      <c r="BS130" s="130">
        <v>167987.79661016949</v>
      </c>
      <c r="BT130" s="130">
        <v>173115.25423728814</v>
      </c>
      <c r="BU130" s="130">
        <v>178238.64406779662</v>
      </c>
    </row>
    <row r="131" spans="1:73" hidden="1" outlineLevel="1">
      <c r="A131" s="39">
        <v>2000</v>
      </c>
      <c r="B131" s="130">
        <v>61490.847457627118</v>
      </c>
      <c r="C131" s="130">
        <v>65685.762711864416</v>
      </c>
      <c r="D131" s="224">
        <v>68667.457627118652</v>
      </c>
      <c r="E131" s="224">
        <v>66814.576271186437</v>
      </c>
      <c r="F131" s="224">
        <v>67748.135593220344</v>
      </c>
      <c r="G131" s="224">
        <v>64553.898305084746</v>
      </c>
      <c r="H131" s="224">
        <v>66003.050847457635</v>
      </c>
      <c r="I131" s="224">
        <v>71740.677966101692</v>
      </c>
      <c r="J131" s="224">
        <v>75600</v>
      </c>
      <c r="K131" s="224">
        <v>81696.610169491527</v>
      </c>
      <c r="L131" s="224">
        <v>85102.372881355943</v>
      </c>
      <c r="M131" s="224">
        <v>89308.474576271183</v>
      </c>
      <c r="N131" s="224">
        <v>84334.576271186437</v>
      </c>
      <c r="O131" s="224">
        <v>95721.355932203383</v>
      </c>
      <c r="P131" s="224">
        <v>93994.576271186437</v>
      </c>
      <c r="Q131" s="37">
        <v>100827.45762711864</v>
      </c>
      <c r="R131" s="37">
        <v>101177.28813559322</v>
      </c>
      <c r="S131" s="37">
        <v>107517.96610169491</v>
      </c>
      <c r="T131" s="37">
        <v>108732.20338983052</v>
      </c>
      <c r="U131" s="37">
        <v>114113.89830508475</v>
      </c>
      <c r="V131" s="37">
        <v>111208.47457627118</v>
      </c>
      <c r="W131" s="37">
        <v>117771.86440677966</v>
      </c>
      <c r="X131" s="37">
        <v>120001.01694915254</v>
      </c>
      <c r="Y131" s="37">
        <v>124508.13559322034</v>
      </c>
      <c r="Z131" s="37">
        <v>122849.49152542374</v>
      </c>
      <c r="AA131" s="37">
        <v>129042.71186440677</v>
      </c>
      <c r="AB131" s="37">
        <v>130280.33898305085</v>
      </c>
      <c r="AC131" s="37">
        <v>140068.4745762712</v>
      </c>
      <c r="AD131" s="37">
        <v>138953.89830508473</v>
      </c>
      <c r="AE131" s="37">
        <v>150268.4745762712</v>
      </c>
      <c r="AF131" s="37">
        <v>142043.38983050847</v>
      </c>
      <c r="AG131" s="37">
        <v>159189.15254237287</v>
      </c>
      <c r="AH131" s="37">
        <v>162247.11864406781</v>
      </c>
      <c r="AI131" s="37">
        <v>169597.62711864404</v>
      </c>
      <c r="AJ131" s="37">
        <v>153192.20338983051</v>
      </c>
      <c r="AL131" s="39">
        <v>2000</v>
      </c>
      <c r="AM131" s="130">
        <v>67639.322033898308</v>
      </c>
      <c r="AN131" s="130">
        <v>72254.237288135599</v>
      </c>
      <c r="AO131" s="130">
        <v>75534.91525423729</v>
      </c>
      <c r="AP131" s="130">
        <v>73495.932203389835</v>
      </c>
      <c r="AQ131" s="130">
        <v>74524.067796610179</v>
      </c>
      <c r="AR131" s="130">
        <v>71009.491525423728</v>
      </c>
      <c r="AS131" s="130">
        <v>72604.067796610179</v>
      </c>
      <c r="AT131" s="130">
        <v>78915.254237288129</v>
      </c>
      <c r="AU131" s="130">
        <v>83160</v>
      </c>
      <c r="AV131" s="130">
        <v>89865.762711864416</v>
      </c>
      <c r="AW131" s="130">
        <v>93611.186440677964</v>
      </c>
      <c r="AX131" s="130">
        <v>98240.338983050853</v>
      </c>
      <c r="AY131" s="130">
        <v>92770.169491525434</v>
      </c>
      <c r="AZ131" s="130">
        <v>105293.89830508475</v>
      </c>
      <c r="BA131" s="130">
        <v>103393.22033898305</v>
      </c>
      <c r="BB131" s="130">
        <v>110909.49152542374</v>
      </c>
      <c r="BC131" s="130">
        <v>111294.91525423729</v>
      </c>
      <c r="BD131" s="130">
        <v>118269.15254237287</v>
      </c>
      <c r="BE131" s="130">
        <v>119603.38983050847</v>
      </c>
      <c r="BF131" s="130">
        <v>125525.08474576271</v>
      </c>
      <c r="BG131" s="130">
        <v>122330.84745762713</v>
      </c>
      <c r="BH131" s="130">
        <v>129550.16949152543</v>
      </c>
      <c r="BI131" s="130">
        <v>132000</v>
      </c>
      <c r="BJ131" s="130">
        <v>136958.64406779662</v>
      </c>
      <c r="BK131" s="130">
        <v>135133.22033898305</v>
      </c>
      <c r="BL131" s="130">
        <v>141947.79661016949</v>
      </c>
      <c r="BM131" s="130">
        <v>143308.4745762712</v>
      </c>
      <c r="BN131" s="130">
        <v>154075.93220338982</v>
      </c>
      <c r="BO131" s="130">
        <v>152849.49152542374</v>
      </c>
      <c r="BP131" s="130">
        <v>165294.91525423728</v>
      </c>
      <c r="BQ131" s="130">
        <v>156247.11864406778</v>
      </c>
      <c r="BR131" s="130">
        <v>175106.44067796611</v>
      </c>
      <c r="BS131" s="130">
        <v>178471.52542372883</v>
      </c>
      <c r="BT131" s="130">
        <v>186557.2881355932</v>
      </c>
      <c r="BU131" s="130">
        <v>168510.50847457626</v>
      </c>
    </row>
    <row r="132" spans="1:73" hidden="1" outlineLevel="1">
      <c r="A132" s="39">
        <v>2125</v>
      </c>
      <c r="B132" s="130">
        <v>67360.677966101692</v>
      </c>
      <c r="C132" s="224">
        <v>68478.305084745763</v>
      </c>
      <c r="D132" s="224">
        <v>66550.169491525419</v>
      </c>
      <c r="E132" s="224">
        <v>67051.525423728817</v>
      </c>
      <c r="F132" s="224">
        <v>68421.355932203383</v>
      </c>
      <c r="G132" s="224">
        <v>65352.203389830509</v>
      </c>
      <c r="H132" s="224">
        <v>66243.050847457635</v>
      </c>
      <c r="I132" s="224">
        <v>72140.338983050839</v>
      </c>
      <c r="J132" s="224">
        <v>76134.91525423729</v>
      </c>
      <c r="K132" s="224">
        <v>80526.101694915254</v>
      </c>
      <c r="L132" s="224">
        <v>84255.254237288129</v>
      </c>
      <c r="M132" s="224">
        <v>88654.576271186437</v>
      </c>
      <c r="N132" s="224">
        <v>86431.525423728817</v>
      </c>
      <c r="O132" s="224">
        <v>90374.237288135599</v>
      </c>
      <c r="P132" s="224">
        <v>91869.152542372889</v>
      </c>
      <c r="Q132" s="37">
        <v>101749.83050847458</v>
      </c>
      <c r="R132" s="37">
        <v>100090.16949152543</v>
      </c>
      <c r="S132" s="37">
        <v>108110.84745762713</v>
      </c>
      <c r="T132" s="37">
        <v>105771.86440677966</v>
      </c>
      <c r="U132" s="37">
        <v>115364.74576271186</v>
      </c>
      <c r="V132" s="37">
        <v>112540.67796610169</v>
      </c>
      <c r="W132" s="37">
        <v>119525.08474576271</v>
      </c>
      <c r="X132" s="37">
        <v>116047.1186440678</v>
      </c>
      <c r="Y132" s="37">
        <v>126805.42372881356</v>
      </c>
      <c r="Z132" s="37">
        <v>124088.13559322034</v>
      </c>
      <c r="AA132" s="37">
        <v>133092.20338983051</v>
      </c>
      <c r="AB132" s="37">
        <v>126936.61016949153</v>
      </c>
      <c r="AC132" s="37">
        <v>139086.10169491527</v>
      </c>
      <c r="AD132" s="37">
        <v>144350.84745762713</v>
      </c>
      <c r="AE132" s="37">
        <v>155327.79661016949</v>
      </c>
      <c r="AF132" s="37">
        <v>136356.61016949153</v>
      </c>
      <c r="AG132" s="37">
        <v>153197.2881355932</v>
      </c>
      <c r="AH132" s="37">
        <v>159189.15254237287</v>
      </c>
      <c r="AI132" s="37">
        <v>174313.22033898305</v>
      </c>
      <c r="AJ132" s="37">
        <v>146994.9152542373</v>
      </c>
      <c r="AL132" s="39">
        <v>2125</v>
      </c>
      <c r="AM132" s="130">
        <v>74095.932203389835</v>
      </c>
      <c r="AN132" s="130">
        <v>75327.457627118652</v>
      </c>
      <c r="AO132" s="130">
        <v>73205.08474576271</v>
      </c>
      <c r="AP132" s="130">
        <v>73756.271186440674</v>
      </c>
      <c r="AQ132" s="130">
        <v>75264.406779661018</v>
      </c>
      <c r="AR132" s="130">
        <v>71888.135593220344</v>
      </c>
      <c r="AS132" s="130">
        <v>72869.491525423728</v>
      </c>
      <c r="AT132" s="130">
        <v>79354.576271186437</v>
      </c>
      <c r="AU132" s="130">
        <v>83746.779661016946</v>
      </c>
      <c r="AV132" s="130">
        <v>88578.305084745763</v>
      </c>
      <c r="AW132" s="130">
        <v>92681.694915254237</v>
      </c>
      <c r="AX132" s="130">
        <v>97522.372881355943</v>
      </c>
      <c r="AY132" s="130">
        <v>95074.576271186437</v>
      </c>
      <c r="AZ132" s="130">
        <v>99410.847457627126</v>
      </c>
      <c r="BA132" s="130">
        <v>101055.25423728813</v>
      </c>
      <c r="BB132" s="130">
        <v>111923.38983050847</v>
      </c>
      <c r="BC132" s="130">
        <v>110098.98305084747</v>
      </c>
      <c r="BD132" s="130">
        <v>118921.01694915254</v>
      </c>
      <c r="BE132" s="130">
        <v>116350.16949152543</v>
      </c>
      <c r="BF132" s="130">
        <v>126902.03389830508</v>
      </c>
      <c r="BG132" s="130">
        <v>123795.25423728813</v>
      </c>
      <c r="BH132" s="130">
        <v>131479.32203389829</v>
      </c>
      <c r="BI132" s="130">
        <v>127653.55932203391</v>
      </c>
      <c r="BJ132" s="130">
        <v>139484.74576271189</v>
      </c>
      <c r="BK132" s="130">
        <v>136495.93220338982</v>
      </c>
      <c r="BL132" s="130">
        <v>146400</v>
      </c>
      <c r="BM132" s="130">
        <v>139630.16949152542</v>
      </c>
      <c r="BN132" s="130">
        <v>152995.93220338982</v>
      </c>
      <c r="BO132" s="130">
        <v>158787.45762711865</v>
      </c>
      <c r="BP132" s="130">
        <v>170862.71186440677</v>
      </c>
      <c r="BQ132" s="130">
        <v>149991.86440677967</v>
      </c>
      <c r="BR132" s="130">
        <v>168516.61016949153</v>
      </c>
      <c r="BS132" s="130">
        <v>175106.44067796611</v>
      </c>
      <c r="BT132" s="130">
        <v>191742.71186440677</v>
      </c>
      <c r="BU132" s="130">
        <v>161693.89830508476</v>
      </c>
    </row>
    <row r="133" spans="1:73" hidden="1" outlineLevel="1">
      <c r="A133" s="39">
        <v>2250</v>
      </c>
      <c r="B133" s="224">
        <v>69597.96610169491</v>
      </c>
      <c r="C133" s="224">
        <v>67748.135593220344</v>
      </c>
      <c r="D133" s="224">
        <v>67748.135593220344</v>
      </c>
      <c r="E133" s="224">
        <v>67748.135593220344</v>
      </c>
      <c r="F133" s="224">
        <v>69078.305084745763</v>
      </c>
      <c r="G133" s="224">
        <v>66684.406779661018</v>
      </c>
      <c r="H133" s="224">
        <v>67571.186440677964</v>
      </c>
      <c r="I133" s="224">
        <v>71872.881355932201</v>
      </c>
      <c r="J133" s="224">
        <v>76532.542372881362</v>
      </c>
      <c r="K133" s="224">
        <v>79460.338983050853</v>
      </c>
      <c r="L133" s="224">
        <v>83852.542372881362</v>
      </c>
      <c r="M133" s="224">
        <v>88109.491525423742</v>
      </c>
      <c r="N133" s="224">
        <v>88485.762711864416</v>
      </c>
      <c r="O133" s="224">
        <v>90374.237288135599</v>
      </c>
      <c r="P133" s="224">
        <v>90718.98305084747</v>
      </c>
      <c r="Q133" s="37">
        <v>104881.01694915254</v>
      </c>
      <c r="R133" s="37">
        <v>100937.28813559322</v>
      </c>
      <c r="S133" s="37">
        <v>105414.91525423729</v>
      </c>
      <c r="T133" s="37">
        <v>108068.13559322034</v>
      </c>
      <c r="U133" s="37">
        <v>112734.91525423729</v>
      </c>
      <c r="V133" s="37">
        <v>113992.88135593222</v>
      </c>
      <c r="W133" s="37">
        <v>116196.61016949153</v>
      </c>
      <c r="X133" s="37">
        <v>119190.50847457627</v>
      </c>
      <c r="Y133" s="37">
        <v>127243.72881355933</v>
      </c>
      <c r="Z133" s="37">
        <v>123300</v>
      </c>
      <c r="AA133" s="37">
        <v>130036.27118644069</v>
      </c>
      <c r="AB133" s="37">
        <v>128498.6440677966</v>
      </c>
      <c r="AC133" s="37">
        <v>137090.84745762713</v>
      </c>
      <c r="AD133" s="37">
        <v>146808.81355932204</v>
      </c>
      <c r="AE133" s="37">
        <v>158388.81355932204</v>
      </c>
      <c r="AF133" s="37">
        <v>137684.74576271189</v>
      </c>
      <c r="AG133" s="37">
        <v>151203.05084745763</v>
      </c>
      <c r="AH133" s="37">
        <v>161450.8474576271</v>
      </c>
      <c r="AI133" s="37">
        <v>176006.44067796611</v>
      </c>
      <c r="AJ133" s="37">
        <v>157456.27118644066</v>
      </c>
      <c r="AL133" s="39">
        <v>2250</v>
      </c>
      <c r="AM133" s="130">
        <v>76556.949152542365</v>
      </c>
      <c r="AN133" s="130">
        <v>74524.067796610179</v>
      </c>
      <c r="AO133" s="130">
        <v>74524.067796610179</v>
      </c>
      <c r="AP133" s="130">
        <v>74524.067796610179</v>
      </c>
      <c r="AQ133" s="130">
        <v>75986.440677966108</v>
      </c>
      <c r="AR133" s="130">
        <v>73352.542372881362</v>
      </c>
      <c r="AS133" s="130">
        <v>74328.813559322036</v>
      </c>
      <c r="AT133" s="130">
        <v>79059.661016949161</v>
      </c>
      <c r="AU133" s="130">
        <v>84185.08474576271</v>
      </c>
      <c r="AV133" s="130">
        <v>87405.762711864416</v>
      </c>
      <c r="AW133" s="130">
        <v>92238.305084745763</v>
      </c>
      <c r="AX133" s="130">
        <v>96921.355932203383</v>
      </c>
      <c r="AY133" s="130">
        <v>97335.254237288129</v>
      </c>
      <c r="AZ133" s="130">
        <v>99410.847457627126</v>
      </c>
      <c r="BA133" s="130">
        <v>99791.186440677964</v>
      </c>
      <c r="BB133" s="130">
        <v>115369.83050847458</v>
      </c>
      <c r="BC133" s="130">
        <v>111030.50847457627</v>
      </c>
      <c r="BD133" s="130">
        <v>115955.593220339</v>
      </c>
      <c r="BE133" s="130">
        <v>118875.25423728813</v>
      </c>
      <c r="BF133" s="130">
        <v>124007.79661016949</v>
      </c>
      <c r="BG133" s="130">
        <v>125392.88135593222</v>
      </c>
      <c r="BH133" s="130">
        <v>127816.27118644069</v>
      </c>
      <c r="BI133" s="130">
        <v>131109.15254237287</v>
      </c>
      <c r="BJ133" s="130">
        <v>139966.77966101695</v>
      </c>
      <c r="BK133" s="130">
        <v>135630.50847457626</v>
      </c>
      <c r="BL133" s="130">
        <v>143042.03389830509</v>
      </c>
      <c r="BM133" s="130">
        <v>141347.79661016949</v>
      </c>
      <c r="BN133" s="130">
        <v>150800.33898305084</v>
      </c>
      <c r="BO133" s="130">
        <v>161490.50847457626</v>
      </c>
      <c r="BP133" s="130">
        <v>174226.77966101695</v>
      </c>
      <c r="BQ133" s="130">
        <v>151452.20338983051</v>
      </c>
      <c r="BR133" s="130">
        <v>166324.06779661015</v>
      </c>
      <c r="BS133" s="130">
        <v>177593.89830508476</v>
      </c>
      <c r="BT133" s="130">
        <v>193605.76271186443</v>
      </c>
      <c r="BU133" s="130">
        <v>173202.71186440677</v>
      </c>
    </row>
    <row r="134" spans="1:73" hidden="1" outlineLevel="1">
      <c r="A134" s="39">
        <v>2375</v>
      </c>
      <c r="B134" s="224">
        <v>71274.91525423729</v>
      </c>
      <c r="C134" s="224">
        <v>69078.305084745763</v>
      </c>
      <c r="D134" s="224">
        <v>72537.96610169491</v>
      </c>
      <c r="E134" s="224">
        <v>73871.186440677964</v>
      </c>
      <c r="F134" s="224">
        <v>74800.677966101692</v>
      </c>
      <c r="G134" s="224">
        <v>71872.881355932201</v>
      </c>
      <c r="H134" s="224">
        <v>70606.779661016946</v>
      </c>
      <c r="I134" s="224">
        <v>74670.508474576272</v>
      </c>
      <c r="J134" s="224">
        <v>76000.677966101692</v>
      </c>
      <c r="K134" s="224">
        <v>83452.881355932215</v>
      </c>
      <c r="L134" s="224">
        <v>87579.661016949161</v>
      </c>
      <c r="M134" s="224">
        <v>92502.711864406781</v>
      </c>
      <c r="N134" s="224">
        <v>98760</v>
      </c>
      <c r="O134" s="224">
        <v>90507.457627118638</v>
      </c>
      <c r="P134" s="37">
        <v>102486.10169491525</v>
      </c>
      <c r="Q134" s="37">
        <v>108342.71186440678</v>
      </c>
      <c r="R134" s="37">
        <v>111332.54237288136</v>
      </c>
      <c r="S134" s="37">
        <v>107677.62711864407</v>
      </c>
      <c r="T134" s="37">
        <v>112203.05084745763</v>
      </c>
      <c r="U134" s="37">
        <v>117392.54237288136</v>
      </c>
      <c r="V134" s="37">
        <v>121850.84745762713</v>
      </c>
      <c r="W134" s="37">
        <v>118058.6440677966</v>
      </c>
      <c r="X134" s="37">
        <v>121920</v>
      </c>
      <c r="Y134" s="37">
        <v>129241.01694915254</v>
      </c>
      <c r="Z134" s="37">
        <v>130431.86440677966</v>
      </c>
      <c r="AA134" s="37">
        <v>125777.28813559322</v>
      </c>
      <c r="AB134" s="37">
        <v>130704.40677966102</v>
      </c>
      <c r="AC134" s="37">
        <v>139887.45762711865</v>
      </c>
      <c r="AD134" s="37">
        <v>152800.67796610168</v>
      </c>
      <c r="AE134" s="37">
        <v>172378.98305084746</v>
      </c>
      <c r="AF134" s="37">
        <v>154659.66101694916</v>
      </c>
      <c r="AG134" s="37">
        <v>164243.38983050847</v>
      </c>
      <c r="AH134" s="37">
        <v>177157.62711864404</v>
      </c>
      <c r="AI134" s="37">
        <v>196433.89830508476</v>
      </c>
      <c r="AJ134" s="37">
        <v>169966.77966101695</v>
      </c>
      <c r="AL134" s="39">
        <v>2375</v>
      </c>
      <c r="AM134" s="130">
        <v>78401.694915254237</v>
      </c>
      <c r="AN134" s="130">
        <v>75986.440677966108</v>
      </c>
      <c r="AO134" s="130">
        <v>79790.847457627126</v>
      </c>
      <c r="AP134" s="130">
        <v>81257.288135593219</v>
      </c>
      <c r="AQ134" s="130">
        <v>82280.338983050853</v>
      </c>
      <c r="AR134" s="130">
        <v>79059.661016949161</v>
      </c>
      <c r="AS134" s="130">
        <v>77667.457627118652</v>
      </c>
      <c r="AT134" s="130">
        <v>82136.94915254238</v>
      </c>
      <c r="AU134" s="130">
        <v>83599.322033898308</v>
      </c>
      <c r="AV134" s="130">
        <v>91796.94915254238</v>
      </c>
      <c r="AW134" s="130">
        <v>96337.627118644072</v>
      </c>
      <c r="AX134" s="130">
        <v>101753.89830508475</v>
      </c>
      <c r="AY134" s="130">
        <v>108636.61016949153</v>
      </c>
      <c r="AZ134" s="130">
        <v>99558.305084745763</v>
      </c>
      <c r="BA134" s="130">
        <v>112734.91525423729</v>
      </c>
      <c r="BB134" s="130">
        <v>119177.28813559322</v>
      </c>
      <c r="BC134" s="130">
        <v>122467.1186440678</v>
      </c>
      <c r="BD134" s="130">
        <v>118446.10169491527</v>
      </c>
      <c r="BE134" s="130">
        <v>123422.03389830508</v>
      </c>
      <c r="BF134" s="130">
        <v>129131.18644067796</v>
      </c>
      <c r="BG134" s="130">
        <v>134035.93220338982</v>
      </c>
      <c r="BH134" s="130">
        <v>129865.42372881356</v>
      </c>
      <c r="BI134" s="130">
        <v>134114.2372881356</v>
      </c>
      <c r="BJ134" s="130">
        <v>142163.38983050847</v>
      </c>
      <c r="BK134" s="130">
        <v>143475.25423728814</v>
      </c>
      <c r="BL134" s="130">
        <v>138353.89830508473</v>
      </c>
      <c r="BM134" s="130">
        <v>143775.25423728814</v>
      </c>
      <c r="BN134" s="130">
        <v>153877.62711864407</v>
      </c>
      <c r="BO134" s="130">
        <v>168079.32203389832</v>
      </c>
      <c r="BP134" s="130">
        <v>189617.2881355932</v>
      </c>
      <c r="BQ134" s="130">
        <v>170125.42372881356</v>
      </c>
      <c r="BR134" s="130">
        <v>180667.11864406781</v>
      </c>
      <c r="BS134" s="130">
        <v>194871.86440677967</v>
      </c>
      <c r="BT134" s="130">
        <v>216076.27118644069</v>
      </c>
      <c r="BU134" s="130">
        <v>186963.05084745763</v>
      </c>
    </row>
    <row r="135" spans="1:73" hidden="1" outlineLevel="1">
      <c r="A135" s="39">
        <v>2500</v>
      </c>
      <c r="B135" s="224">
        <v>75014.237288135599</v>
      </c>
      <c r="C135" s="224">
        <v>73740</v>
      </c>
      <c r="D135" s="224">
        <v>75792.203389830509</v>
      </c>
      <c r="E135" s="224">
        <v>75611.186440677964</v>
      </c>
      <c r="F135" s="224">
        <v>77152.881355932201</v>
      </c>
      <c r="G135" s="224">
        <v>80385.762711864416</v>
      </c>
      <c r="H135" s="224">
        <v>71198.644067796602</v>
      </c>
      <c r="I135" s="224">
        <v>79460.338983050853</v>
      </c>
      <c r="J135" s="224">
        <v>84255.254237288129</v>
      </c>
      <c r="K135" s="224">
        <v>84651.864406779656</v>
      </c>
      <c r="L135" s="224">
        <v>89176.271186440688</v>
      </c>
      <c r="M135" s="224">
        <v>95566.779661016946</v>
      </c>
      <c r="N135" s="224">
        <v>100275.25423728813</v>
      </c>
      <c r="O135" s="37">
        <v>117636.61016949153</v>
      </c>
      <c r="P135" s="37">
        <v>119505.7627118644</v>
      </c>
      <c r="Q135" s="37">
        <v>119776.27118644069</v>
      </c>
      <c r="R135" s="37">
        <v>121487.79661016949</v>
      </c>
      <c r="S135" s="37">
        <v>125561.69491525424</v>
      </c>
      <c r="T135" s="37">
        <v>126070.16949152543</v>
      </c>
      <c r="U135" s="37">
        <v>133321.01694915254</v>
      </c>
      <c r="V135" s="37">
        <v>132137.2881355932</v>
      </c>
      <c r="W135" s="37">
        <v>140474.2372881356</v>
      </c>
      <c r="X135" s="37">
        <v>142415.59322033898</v>
      </c>
      <c r="Y135" s="37">
        <v>146748.81355932204</v>
      </c>
      <c r="Z135" s="37">
        <v>146255.59322033898</v>
      </c>
      <c r="AA135" s="37">
        <v>155950.16949152542</v>
      </c>
      <c r="AB135" s="37">
        <v>156286.77966101695</v>
      </c>
      <c r="AC135" s="37">
        <v>161468.13559322033</v>
      </c>
      <c r="AD135" s="37">
        <v>164536.27118644066</v>
      </c>
      <c r="AE135" s="37">
        <v>180355.93220338982</v>
      </c>
      <c r="AF135" s="37">
        <v>179693.89830508476</v>
      </c>
      <c r="AG135" s="37">
        <v>196720.67796610171</v>
      </c>
      <c r="AH135" s="37">
        <v>200313.55932203389</v>
      </c>
      <c r="AI135" s="37">
        <v>208034.2372881356</v>
      </c>
      <c r="AJ135" s="37">
        <v>196906.77966101695</v>
      </c>
      <c r="AL135" s="39">
        <v>2500</v>
      </c>
      <c r="AM135" s="130">
        <v>82516.271186440688</v>
      </c>
      <c r="AN135" s="130">
        <v>81112.881355932215</v>
      </c>
      <c r="AO135" s="130">
        <v>83371.525423728817</v>
      </c>
      <c r="AP135" s="130">
        <v>83173.220338983054</v>
      </c>
      <c r="AQ135" s="130">
        <v>84870.508474576272</v>
      </c>
      <c r="AR135" s="130">
        <v>88422.711864406781</v>
      </c>
      <c r="AS135" s="130">
        <v>78318.305084745763</v>
      </c>
      <c r="AT135" s="130">
        <v>87405.762711864416</v>
      </c>
      <c r="AU135" s="130">
        <v>92681.694915254237</v>
      </c>
      <c r="AV135" s="130">
        <v>93116.94915254238</v>
      </c>
      <c r="AW135" s="130">
        <v>98093.898305084746</v>
      </c>
      <c r="AX135" s="130">
        <v>105125.08474576271</v>
      </c>
      <c r="AY135" s="130">
        <v>110302.37288135594</v>
      </c>
      <c r="AZ135" s="130">
        <v>129399.66101694916</v>
      </c>
      <c r="BA135" s="130">
        <v>131457.96610169491</v>
      </c>
      <c r="BB135" s="130">
        <v>131755.93220338982</v>
      </c>
      <c r="BC135" s="130">
        <v>133638.30508474578</v>
      </c>
      <c r="BD135" s="130">
        <v>138118.98305084746</v>
      </c>
      <c r="BE135" s="130">
        <v>138675.25423728814</v>
      </c>
      <c r="BF135" s="130">
        <v>146652.20338983051</v>
      </c>
      <c r="BG135" s="130">
        <v>145352.54237288135</v>
      </c>
      <c r="BH135" s="130">
        <v>154521.35593220341</v>
      </c>
      <c r="BI135" s="130">
        <v>156656.94915254237</v>
      </c>
      <c r="BJ135" s="130">
        <v>161423.38983050847</v>
      </c>
      <c r="BK135" s="130">
        <v>160881.35593220338</v>
      </c>
      <c r="BL135" s="130">
        <v>171547.11864406781</v>
      </c>
      <c r="BM135" s="130">
        <v>171914.2372881356</v>
      </c>
      <c r="BN135" s="130">
        <v>177614.2372881356</v>
      </c>
      <c r="BO135" s="130">
        <v>180989.49152542371</v>
      </c>
      <c r="BP135" s="130">
        <v>198393.55932203389</v>
      </c>
      <c r="BQ135" s="130">
        <v>197662.37288135593</v>
      </c>
      <c r="BR135" s="130">
        <v>216393.55932203389</v>
      </c>
      <c r="BS135" s="130">
        <v>220345.42372881356</v>
      </c>
      <c r="BT135" s="130">
        <v>228838.98305084748</v>
      </c>
      <c r="BU135" s="130">
        <v>216596.94915254237</v>
      </c>
    </row>
    <row r="136" spans="1:73" hidden="1" outlineLevel="1">
      <c r="A136" s="39">
        <v>2625</v>
      </c>
      <c r="B136" s="224">
        <v>77842.372881355943</v>
      </c>
      <c r="C136" s="224">
        <v>75600</v>
      </c>
      <c r="D136" s="224">
        <v>78529.830508474581</v>
      </c>
      <c r="E136" s="224">
        <v>77671.525423728817</v>
      </c>
      <c r="F136" s="224">
        <v>79257.96610169491</v>
      </c>
      <c r="G136" s="224">
        <v>82494.91525423729</v>
      </c>
      <c r="H136" s="224">
        <v>75733.220338983054</v>
      </c>
      <c r="I136" s="224">
        <v>79727.796610169491</v>
      </c>
      <c r="J136" s="224">
        <v>86515.932203389835</v>
      </c>
      <c r="K136" s="224">
        <v>86249.491525423728</v>
      </c>
      <c r="L136" s="224">
        <v>90907.118644067799</v>
      </c>
      <c r="M136" s="224">
        <v>95706.101694915254</v>
      </c>
      <c r="N136" s="37">
        <v>109274.2372881356</v>
      </c>
      <c r="O136" s="37">
        <v>122491.52542372882</v>
      </c>
      <c r="P136" s="37">
        <v>124634.2372881356</v>
      </c>
      <c r="Q136" s="37">
        <v>125748.81355932204</v>
      </c>
      <c r="R136" s="37">
        <v>127125.7627118644</v>
      </c>
      <c r="S136" s="37">
        <v>129537.96610169491</v>
      </c>
      <c r="T136" s="37">
        <v>131127.45762711865</v>
      </c>
      <c r="U136" s="37">
        <v>139067.79661016949</v>
      </c>
      <c r="V136" s="37">
        <v>140332.88135593222</v>
      </c>
      <c r="W136" s="37">
        <v>147624.40677966102</v>
      </c>
      <c r="X136" s="37">
        <v>148830.50847457626</v>
      </c>
      <c r="Y136" s="37">
        <v>151903.72881355931</v>
      </c>
      <c r="Z136" s="37">
        <v>154802.03389830509</v>
      </c>
      <c r="AA136" s="37">
        <v>162868.4745762712</v>
      </c>
      <c r="AB136" s="37">
        <v>164333.89830508476</v>
      </c>
      <c r="AC136" s="37">
        <v>170670.50847457626</v>
      </c>
      <c r="AD136" s="37">
        <v>172156.27118644066</v>
      </c>
      <c r="AE136" s="37">
        <v>190330.16949152542</v>
      </c>
      <c r="AF136" s="37">
        <v>184645.42372881356</v>
      </c>
      <c r="AG136" s="37">
        <v>199095.25423728814</v>
      </c>
      <c r="AH136" s="37">
        <v>205137.96610169494</v>
      </c>
      <c r="AI136" s="37">
        <v>211180.67796610171</v>
      </c>
      <c r="AJ136" s="37">
        <v>202107.45762711865</v>
      </c>
      <c r="AL136" s="39">
        <v>2625</v>
      </c>
      <c r="AM136" s="130">
        <v>85627.118644067799</v>
      </c>
      <c r="AN136" s="130">
        <v>83160</v>
      </c>
      <c r="AO136" s="130">
        <v>86383.728813559326</v>
      </c>
      <c r="AP136" s="130">
        <v>85437.96610169491</v>
      </c>
      <c r="AQ136" s="130">
        <v>87182.033898305075</v>
      </c>
      <c r="AR136" s="130">
        <v>90744.406779661018</v>
      </c>
      <c r="AS136" s="130">
        <v>83305.423728813548</v>
      </c>
      <c r="AT136" s="130">
        <v>87700.677966101692</v>
      </c>
      <c r="AU136" s="130">
        <v>95167.118644067799</v>
      </c>
      <c r="AV136" s="130">
        <v>94873.220338983054</v>
      </c>
      <c r="AW136" s="130">
        <v>99996.610169491527</v>
      </c>
      <c r="AX136" s="130">
        <v>105274.57627118644</v>
      </c>
      <c r="AY136" s="130">
        <v>120201.35593220338</v>
      </c>
      <c r="AZ136" s="130">
        <v>134741.69491525425</v>
      </c>
      <c r="BA136" s="130">
        <v>137097.96610169491</v>
      </c>
      <c r="BB136" s="130">
        <v>138323.38983050847</v>
      </c>
      <c r="BC136" s="130">
        <v>139837.62711864407</v>
      </c>
      <c r="BD136" s="130">
        <v>142493.89830508473</v>
      </c>
      <c r="BE136" s="130">
        <v>144241.01694915254</v>
      </c>
      <c r="BF136" s="130">
        <v>152973.55932203389</v>
      </c>
      <c r="BG136" s="130">
        <v>154364.74576271189</v>
      </c>
      <c r="BH136" s="130">
        <v>162385.42372881356</v>
      </c>
      <c r="BI136" s="130">
        <v>163715.59322033898</v>
      </c>
      <c r="BJ136" s="130">
        <v>167093.89830508476</v>
      </c>
      <c r="BK136" s="130">
        <v>170281.01694915254</v>
      </c>
      <c r="BL136" s="130">
        <v>179156.94915254237</v>
      </c>
      <c r="BM136" s="130">
        <v>180767.79661016949</v>
      </c>
      <c r="BN136" s="130">
        <v>187737.96610169494</v>
      </c>
      <c r="BO136" s="130">
        <v>189371.18644067799</v>
      </c>
      <c r="BP136" s="130">
        <v>209364.40677966105</v>
      </c>
      <c r="BQ136" s="130">
        <v>203111.18644067799</v>
      </c>
      <c r="BR136" s="130">
        <v>219004.06779661015</v>
      </c>
      <c r="BS136" s="130">
        <v>225651.86440677967</v>
      </c>
      <c r="BT136" s="130">
        <v>232299.66101694916</v>
      </c>
      <c r="BU136" s="130">
        <v>222317.2881355932</v>
      </c>
    </row>
    <row r="137" spans="1:73" hidden="1" outlineLevel="1">
      <c r="A137" s="39">
        <v>2750</v>
      </c>
      <c r="B137" s="224">
        <v>80359.322033898308</v>
      </c>
      <c r="C137" s="224">
        <v>78129.152542372889</v>
      </c>
      <c r="D137" s="224">
        <v>78795.254237288129</v>
      </c>
      <c r="E137" s="224">
        <v>80391.864406779656</v>
      </c>
      <c r="F137" s="224">
        <v>81056.94915254238</v>
      </c>
      <c r="G137" s="224">
        <v>87979.322033898308</v>
      </c>
      <c r="H137" s="224">
        <v>77062.372881355943</v>
      </c>
      <c r="I137" s="224">
        <v>81190.169491525419</v>
      </c>
      <c r="J137" s="224">
        <v>87519.661016949161</v>
      </c>
      <c r="K137" s="224">
        <v>86070.508474576272</v>
      </c>
      <c r="L137" s="224">
        <v>90129.152542372889</v>
      </c>
      <c r="M137" s="37">
        <v>101023.72881355933</v>
      </c>
      <c r="N137" s="37">
        <v>109274.2372881356</v>
      </c>
      <c r="O137" s="37">
        <v>125511.86440677966</v>
      </c>
      <c r="P137" s="37">
        <v>128695.93220338982</v>
      </c>
      <c r="Q137" s="37">
        <v>128502.71186440677</v>
      </c>
      <c r="R137" s="37">
        <v>129767.79661016949</v>
      </c>
      <c r="S137" s="37">
        <v>133555.93220338982</v>
      </c>
      <c r="T137" s="37">
        <v>135219.66101694916</v>
      </c>
      <c r="U137" s="37">
        <v>143404.06779661018</v>
      </c>
      <c r="V137" s="37">
        <v>144695.59322033898</v>
      </c>
      <c r="W137" s="37">
        <v>152079.66101694916</v>
      </c>
      <c r="X137" s="37">
        <v>153425.08474576272</v>
      </c>
      <c r="Y137" s="37">
        <v>156548.13559322036</v>
      </c>
      <c r="Z137" s="37">
        <v>159624.40677966105</v>
      </c>
      <c r="AA137" s="37">
        <v>167909.49152542371</v>
      </c>
      <c r="AB137" s="37">
        <v>169271.18644067799</v>
      </c>
      <c r="AC137" s="37">
        <v>179756.94915254237</v>
      </c>
      <c r="AD137" s="37">
        <v>181238.64406779662</v>
      </c>
      <c r="AE137" s="37">
        <v>195655.93220338982</v>
      </c>
      <c r="AF137" s="37">
        <v>187246.77966101695</v>
      </c>
      <c r="AG137" s="37">
        <v>205137.96610169494</v>
      </c>
      <c r="AH137" s="37">
        <v>211095.25423728814</v>
      </c>
      <c r="AI137" s="37">
        <v>217468.4745762712</v>
      </c>
      <c r="AJ137" s="37">
        <v>205819.32203389832</v>
      </c>
      <c r="AL137" s="39">
        <v>2750</v>
      </c>
      <c r="AM137" s="130">
        <v>88394.237288135599</v>
      </c>
      <c r="AN137" s="130">
        <v>85943.389830508473</v>
      </c>
      <c r="AO137" s="130">
        <v>86673.559322033907</v>
      </c>
      <c r="AP137" s="130">
        <v>88431.864406779656</v>
      </c>
      <c r="AQ137" s="130">
        <v>89163.050847457635</v>
      </c>
      <c r="AR137" s="130">
        <v>96776.94915254238</v>
      </c>
      <c r="AS137" s="130">
        <v>84768.813559322021</v>
      </c>
      <c r="AT137" s="130">
        <v>89310.508474576272</v>
      </c>
      <c r="AU137" s="130">
        <v>96271.525423728817</v>
      </c>
      <c r="AV137" s="130">
        <v>94678.98305084747</v>
      </c>
      <c r="AW137" s="130">
        <v>99141.355932203383</v>
      </c>
      <c r="AX137" s="130">
        <v>111126.10169491525</v>
      </c>
      <c r="AY137" s="130">
        <v>120201.35593220338</v>
      </c>
      <c r="AZ137" s="130">
        <v>138065.08474576272</v>
      </c>
      <c r="BA137" s="130">
        <v>141565.42372881356</v>
      </c>
      <c r="BB137" s="130">
        <v>141351.86440677967</v>
      </c>
      <c r="BC137" s="130">
        <v>142745.08474576272</v>
      </c>
      <c r="BD137" s="130">
        <v>146912.54237288135</v>
      </c>
      <c r="BE137" s="130">
        <v>148743.05084745763</v>
      </c>
      <c r="BF137" s="130">
        <v>157746.10169491527</v>
      </c>
      <c r="BG137" s="130">
        <v>159164.74576271189</v>
      </c>
      <c r="BH137" s="130">
        <v>167288.13559322033</v>
      </c>
      <c r="BI137" s="130">
        <v>168766.77966101695</v>
      </c>
      <c r="BJ137" s="130">
        <v>172203.05084745763</v>
      </c>
      <c r="BK137" s="130">
        <v>175588.4745762712</v>
      </c>
      <c r="BL137" s="130">
        <v>184701.35593220338</v>
      </c>
      <c r="BM137" s="130">
        <v>186198.30508474578</v>
      </c>
      <c r="BN137" s="130">
        <v>197733.55932203389</v>
      </c>
      <c r="BO137" s="130">
        <v>199363.72881355931</v>
      </c>
      <c r="BP137" s="130">
        <v>215221.01694915254</v>
      </c>
      <c r="BQ137" s="130">
        <v>205970.8474576271</v>
      </c>
      <c r="BR137" s="130">
        <v>225651.86440677967</v>
      </c>
      <c r="BS137" s="130">
        <v>232206.10169491527</v>
      </c>
      <c r="BT137" s="130">
        <v>239213.89830508476</v>
      </c>
      <c r="BU137" s="130">
        <v>226403.38983050847</v>
      </c>
    </row>
    <row r="138" spans="1:73" hidden="1" outlineLevel="1">
      <c r="A138" s="39">
        <v>2875</v>
      </c>
      <c r="B138" s="224">
        <v>88185.762711864416</v>
      </c>
      <c r="C138" s="224">
        <v>85583.389830508473</v>
      </c>
      <c r="D138" s="224">
        <v>89694.91525423729</v>
      </c>
      <c r="E138" s="224">
        <v>91704.406779661018</v>
      </c>
      <c r="F138" s="224">
        <v>93834.91525423729</v>
      </c>
      <c r="G138" s="224">
        <v>96630.508474576272</v>
      </c>
      <c r="H138" s="224">
        <v>87709.830508474581</v>
      </c>
      <c r="I138" s="224">
        <v>91839.661016949161</v>
      </c>
      <c r="J138" s="224">
        <v>99636.610169491527</v>
      </c>
      <c r="K138" s="37">
        <v>98760</v>
      </c>
      <c r="L138" s="37">
        <v>121253.89830508475</v>
      </c>
      <c r="M138" s="37">
        <v>123250.16949152543</v>
      </c>
      <c r="N138" s="37">
        <v>124314.91525423729</v>
      </c>
      <c r="O138" s="37">
        <v>131902.37288135593</v>
      </c>
      <c r="P138" s="37">
        <v>133917.96610169491</v>
      </c>
      <c r="Q138" s="37">
        <v>133667.79661016949</v>
      </c>
      <c r="R138" s="37">
        <v>136477.62711864407</v>
      </c>
      <c r="S138" s="37">
        <v>141763.72881355931</v>
      </c>
      <c r="T138" s="37">
        <v>149476.27118644069</v>
      </c>
      <c r="U138" s="37">
        <v>150743.38983050847</v>
      </c>
      <c r="V138" s="37">
        <v>152037.96610169491</v>
      </c>
      <c r="W138" s="37">
        <v>161577.96610169494</v>
      </c>
      <c r="X138" s="37">
        <v>162954.91525423728</v>
      </c>
      <c r="Y138" s="37">
        <v>166410.50847457626</v>
      </c>
      <c r="Z138" s="37">
        <v>169615.93220338982</v>
      </c>
      <c r="AA138" s="37">
        <v>176623.72881355931</v>
      </c>
      <c r="AB138" s="37">
        <v>178170.50847457626</v>
      </c>
      <c r="AC138" s="37">
        <v>186920.33898305087</v>
      </c>
      <c r="AD138" s="37">
        <v>188502.71186440677</v>
      </c>
      <c r="AE138" s="37">
        <v>206967.45762711865</v>
      </c>
      <c r="AF138" s="37">
        <v>200249.49152542371</v>
      </c>
      <c r="AG138" s="37">
        <v>215293.22033898305</v>
      </c>
      <c r="AH138" s="37">
        <v>221697.96610169494</v>
      </c>
      <c r="AI138" s="37">
        <v>228467.79661016949</v>
      </c>
      <c r="AJ138" s="37">
        <v>227983.72881355931</v>
      </c>
      <c r="AL138" s="39">
        <v>2875</v>
      </c>
      <c r="AM138" s="130">
        <v>97003.728813559326</v>
      </c>
      <c r="AN138" s="130">
        <v>94140</v>
      </c>
      <c r="AO138" s="130">
        <v>98664.406779661018</v>
      </c>
      <c r="AP138" s="130">
        <v>100875.25423728813</v>
      </c>
      <c r="AQ138" s="130">
        <v>103217.28813559322</v>
      </c>
      <c r="AR138" s="130">
        <v>106295.593220339</v>
      </c>
      <c r="AS138" s="130">
        <v>96482.033898305075</v>
      </c>
      <c r="AT138" s="130">
        <v>101023.72881355933</v>
      </c>
      <c r="AU138" s="130">
        <v>109599.66101694916</v>
      </c>
      <c r="AV138" s="130">
        <v>108636.61016949153</v>
      </c>
      <c r="AW138" s="130">
        <v>133378.98305084746</v>
      </c>
      <c r="AX138" s="130">
        <v>135575.59322033898</v>
      </c>
      <c r="AY138" s="130">
        <v>136746.10169491527</v>
      </c>
      <c r="AZ138" s="130">
        <v>145092.20338983051</v>
      </c>
      <c r="BA138" s="130">
        <v>147311.18644067796</v>
      </c>
      <c r="BB138" s="130">
        <v>147036.61016949153</v>
      </c>
      <c r="BC138" s="130">
        <v>150126.10169491527</v>
      </c>
      <c r="BD138" s="130">
        <v>155940</v>
      </c>
      <c r="BE138" s="130">
        <v>164423.38983050847</v>
      </c>
      <c r="BF138" s="130">
        <v>165817.62711864404</v>
      </c>
      <c r="BG138" s="130">
        <v>167240.33898305087</v>
      </c>
      <c r="BH138" s="130">
        <v>177736.27118644066</v>
      </c>
      <c r="BI138" s="130">
        <v>179249.49152542371</v>
      </c>
      <c r="BJ138" s="130">
        <v>183050.8474576271</v>
      </c>
      <c r="BK138" s="130">
        <v>186577.6271186441</v>
      </c>
      <c r="BL138" s="130">
        <v>194285.08474576272</v>
      </c>
      <c r="BM138" s="130">
        <v>195988.4745762712</v>
      </c>
      <c r="BN138" s="130">
        <v>205611.86440677967</v>
      </c>
      <c r="BO138" s="130">
        <v>207353.89830508476</v>
      </c>
      <c r="BP138" s="130">
        <v>227664.40677966105</v>
      </c>
      <c r="BQ138" s="130">
        <v>220273.22033898305</v>
      </c>
      <c r="BR138" s="130">
        <v>236824.06779661015</v>
      </c>
      <c r="BS138" s="130">
        <v>243867.45762711865</v>
      </c>
      <c r="BT138" s="130">
        <v>251314.57627118644</v>
      </c>
      <c r="BU138" s="130">
        <v>250782.71186440677</v>
      </c>
    </row>
    <row r="139" spans="1:73" hidden="1" outlineLevel="1">
      <c r="A139" s="39">
        <v>3000</v>
      </c>
      <c r="B139" s="224">
        <v>90563.389830508473</v>
      </c>
      <c r="C139" s="224">
        <v>88109.491525423742</v>
      </c>
      <c r="D139" s="224">
        <v>91869.152542372889</v>
      </c>
      <c r="E139" s="224">
        <v>93968.13559322033</v>
      </c>
      <c r="F139" s="224">
        <v>94366.779661016946</v>
      </c>
      <c r="G139" s="224">
        <v>101688.81355932205</v>
      </c>
      <c r="H139" s="224">
        <v>105788.13559322034</v>
      </c>
      <c r="I139" s="224">
        <v>106098.30508474576</v>
      </c>
      <c r="J139" s="37">
        <v>113398.98305084747</v>
      </c>
      <c r="K139" s="37">
        <v>122584.06779661016</v>
      </c>
      <c r="L139" s="37">
        <v>111456.61016949153</v>
      </c>
      <c r="M139" s="37">
        <v>123783.05084745763</v>
      </c>
      <c r="N139" s="37">
        <v>127374.91525423729</v>
      </c>
      <c r="O139" s="37">
        <v>137182.37288135593</v>
      </c>
      <c r="P139" s="37">
        <v>138445.42372881356</v>
      </c>
      <c r="Q139" s="37">
        <v>141135.25423728814</v>
      </c>
      <c r="R139" s="37">
        <v>142627.11864406778</v>
      </c>
      <c r="S139" s="37">
        <v>150590.84745762713</v>
      </c>
      <c r="T139" s="37">
        <v>157154.2372881356</v>
      </c>
      <c r="U139" s="37">
        <v>157474.57627118644</v>
      </c>
      <c r="V139" s="37">
        <v>158934.91525423728</v>
      </c>
      <c r="W139" s="37">
        <v>167091.86440677967</v>
      </c>
      <c r="X139" s="37">
        <v>169042.37288135593</v>
      </c>
      <c r="Y139" s="37">
        <v>172098.30508474578</v>
      </c>
      <c r="Z139" s="37">
        <v>175473.55932203389</v>
      </c>
      <c r="AA139" s="37">
        <v>184444.06779661015</v>
      </c>
      <c r="AB139" s="37">
        <v>186038.64406779662</v>
      </c>
      <c r="AC139" s="37">
        <v>197396.94915254237</v>
      </c>
      <c r="AD139" s="37">
        <v>209497.6271186441</v>
      </c>
      <c r="AE139" s="37">
        <v>218193.55932203389</v>
      </c>
      <c r="AF139" s="37">
        <v>220488.81355932204</v>
      </c>
      <c r="AG139" s="37">
        <v>238514.2372881356</v>
      </c>
      <c r="AH139" s="37">
        <v>242640</v>
      </c>
      <c r="AI139" s="37">
        <v>249696.61016949153</v>
      </c>
      <c r="AJ139" s="37">
        <v>247811.18644067796</v>
      </c>
      <c r="AL139" s="39">
        <v>3000</v>
      </c>
      <c r="AM139" s="130">
        <v>99620.338983050853</v>
      </c>
      <c r="AN139" s="130">
        <v>96921.355932203383</v>
      </c>
      <c r="AO139" s="130">
        <v>101055.25423728813</v>
      </c>
      <c r="AP139" s="130">
        <v>103365.76271186442</v>
      </c>
      <c r="AQ139" s="130">
        <v>103804.06779661016</v>
      </c>
      <c r="AR139" s="130">
        <v>111856.27118644069</v>
      </c>
      <c r="AS139" s="130">
        <v>116367.45762711865</v>
      </c>
      <c r="AT139" s="130">
        <v>116710.16949152543</v>
      </c>
      <c r="AU139" s="130">
        <v>124741.01694915254</v>
      </c>
      <c r="AV139" s="130">
        <v>134844.40677966102</v>
      </c>
      <c r="AW139" s="130">
        <v>122602.37288135593</v>
      </c>
      <c r="AX139" s="130">
        <v>136160.33898305084</v>
      </c>
      <c r="AY139" s="130">
        <v>140112.20338983051</v>
      </c>
      <c r="AZ139" s="130">
        <v>150898.98305084746</v>
      </c>
      <c r="BA139" s="130">
        <v>152290.16949152542</v>
      </c>
      <c r="BB139" s="130">
        <v>155248.4745762712</v>
      </c>
      <c r="BC139" s="130">
        <v>156891.86440677967</v>
      </c>
      <c r="BD139" s="130">
        <v>165648.81355932204</v>
      </c>
      <c r="BE139" s="130">
        <v>172868.13559322033</v>
      </c>
      <c r="BF139" s="130">
        <v>173222.03389830509</v>
      </c>
      <c r="BG139" s="130">
        <v>174827.79661016949</v>
      </c>
      <c r="BH139" s="130">
        <v>183800.33898305087</v>
      </c>
      <c r="BI139" s="130">
        <v>185946.10169491527</v>
      </c>
      <c r="BJ139" s="130">
        <v>189308.13559322033</v>
      </c>
      <c r="BK139" s="130">
        <v>193021.01694915254</v>
      </c>
      <c r="BL139" s="130">
        <v>202889.49152542371</v>
      </c>
      <c r="BM139" s="130">
        <v>204641.69491525425</v>
      </c>
      <c r="BN139" s="130">
        <v>217134.9152542373</v>
      </c>
      <c r="BO139" s="130">
        <v>230447.79661016949</v>
      </c>
      <c r="BP139" s="130">
        <v>240012.20338983054</v>
      </c>
      <c r="BQ139" s="130">
        <v>242538.30508474575</v>
      </c>
      <c r="BR139" s="130">
        <v>262363.72881355934</v>
      </c>
      <c r="BS139" s="130">
        <v>266903.3898305085</v>
      </c>
      <c r="BT139" s="130">
        <v>274665.76271186443</v>
      </c>
      <c r="BU139" s="130">
        <v>272592.20338983054</v>
      </c>
    </row>
    <row r="140" spans="1:73" hidden="1" outlineLevel="1">
      <c r="A140" s="39">
        <v>3125</v>
      </c>
      <c r="B140" s="241">
        <v>93279.661016949161</v>
      </c>
      <c r="C140" s="241">
        <v>90754.576271186437</v>
      </c>
      <c r="D140" s="241">
        <v>95142.711864406781</v>
      </c>
      <c r="E140" s="241">
        <v>96787.118644067799</v>
      </c>
      <c r="F140" s="241">
        <v>97196.94915254238</v>
      </c>
      <c r="G140" s="241">
        <v>104737.62711864407</v>
      </c>
      <c r="H140" s="241">
        <v>112002.71186440678</v>
      </c>
      <c r="I140" s="242">
        <v>114746.44067796611</v>
      </c>
      <c r="J140" s="242">
        <v>116801.69491525424</v>
      </c>
      <c r="K140" s="242">
        <v>126263.38983050847</v>
      </c>
      <c r="L140" s="242">
        <v>123383.38983050847</v>
      </c>
      <c r="M140" s="242">
        <v>127495.93220338982</v>
      </c>
      <c r="N140" s="242">
        <v>131197.62711864407</v>
      </c>
      <c r="O140" s="242">
        <v>143809.83050847458</v>
      </c>
      <c r="P140" s="242">
        <v>151350.50847457626</v>
      </c>
      <c r="Q140" s="242">
        <v>153270.50847457626</v>
      </c>
      <c r="R140" s="242">
        <v>156971.18644067796</v>
      </c>
      <c r="S140" s="242">
        <v>166706.44067796611</v>
      </c>
      <c r="T140" s="242">
        <v>173968.4745762712</v>
      </c>
      <c r="U140" s="242">
        <v>172874.2372881356</v>
      </c>
      <c r="V140" s="242">
        <v>174928.4745762712</v>
      </c>
      <c r="W140" s="242">
        <v>179865.76271186443</v>
      </c>
      <c r="X140" s="242">
        <v>187131.86440677967</v>
      </c>
      <c r="Y140" s="242">
        <v>187815.25423728814</v>
      </c>
      <c r="Z140" s="242">
        <v>191929.83050847458</v>
      </c>
      <c r="AA140" s="242">
        <v>197413.22033898305</v>
      </c>
      <c r="AB140" s="242">
        <v>203855.59322033898</v>
      </c>
      <c r="AC140" s="242">
        <v>212081.69491525425</v>
      </c>
      <c r="AD140" s="242">
        <v>215783.38983050847</v>
      </c>
      <c r="AE140" s="242">
        <v>229081.01694915254</v>
      </c>
      <c r="AF140" s="242">
        <v>238403.38983050847</v>
      </c>
      <c r="AG140" s="242">
        <v>245669.49152542371</v>
      </c>
      <c r="AH140" s="242">
        <v>249919.32203389832</v>
      </c>
      <c r="AI140" s="242">
        <v>257187.45762711865</v>
      </c>
      <c r="AJ140" s="242">
        <v>264176.94915254239</v>
      </c>
      <c r="AL140" s="39">
        <v>3125</v>
      </c>
      <c r="AM140" s="244">
        <v>102609.15254237289</v>
      </c>
      <c r="AN140" s="244">
        <v>99829.830508474581</v>
      </c>
      <c r="AO140" s="244">
        <v>104657.28813559322</v>
      </c>
      <c r="AP140" s="244">
        <v>106466.44067796611</v>
      </c>
      <c r="AQ140" s="244">
        <v>106917.96610169491</v>
      </c>
      <c r="AR140" s="244">
        <v>115213.22033898305</v>
      </c>
      <c r="AS140" s="244">
        <v>123204.40677966102</v>
      </c>
      <c r="AT140" s="244">
        <v>126220.67796610169</v>
      </c>
      <c r="AU140" s="244">
        <v>128482.37288135593</v>
      </c>
      <c r="AV140" s="244">
        <v>138890.84745762713</v>
      </c>
      <c r="AW140" s="244">
        <v>135722.03389830509</v>
      </c>
      <c r="AX140" s="244">
        <v>140244.40677966102</v>
      </c>
      <c r="AY140" s="244">
        <v>144318.30508474578</v>
      </c>
      <c r="AZ140" s="244">
        <v>158189.49152542371</v>
      </c>
      <c r="BA140" s="244">
        <v>166484.74576271189</v>
      </c>
      <c r="BB140" s="244">
        <v>168597.96610169494</v>
      </c>
      <c r="BC140" s="244">
        <v>172667.79661016949</v>
      </c>
      <c r="BD140" s="244">
        <v>183377.2881355932</v>
      </c>
      <c r="BE140" s="244">
        <v>191367.45762711865</v>
      </c>
      <c r="BF140" s="244">
        <v>190160.33898305087</v>
      </c>
      <c r="BG140" s="244">
        <v>192422.03389830509</v>
      </c>
      <c r="BH140" s="244">
        <v>197852.54237288138</v>
      </c>
      <c r="BI140" s="244">
        <v>205843.72881355931</v>
      </c>
      <c r="BJ140" s="244">
        <v>206596.27118644069</v>
      </c>
      <c r="BK140" s="244">
        <v>211120.67796610171</v>
      </c>
      <c r="BL140" s="244">
        <v>217152.20338983051</v>
      </c>
      <c r="BM140" s="244">
        <v>224240.33898305087</v>
      </c>
      <c r="BN140" s="244">
        <v>233289.15254237287</v>
      </c>
      <c r="BO140" s="244">
        <v>237362.03389830509</v>
      </c>
      <c r="BP140" s="244">
        <v>251989.83050847458</v>
      </c>
      <c r="BQ140" s="244">
        <v>262242.71186440677</v>
      </c>
      <c r="BR140" s="244">
        <v>270234.9152542373</v>
      </c>
      <c r="BS140" s="244">
        <v>274910.84745762713</v>
      </c>
      <c r="BT140" s="244">
        <v>282906.10169491527</v>
      </c>
      <c r="BU140" s="244">
        <v>290594.23728813557</v>
      </c>
    </row>
    <row r="141" spans="1:73" s="232" customFormat="1" hidden="1" outlineLevel="1">
      <c r="A141" s="180">
        <v>3250</v>
      </c>
      <c r="B141" s="243">
        <v>96078.305084745763</v>
      </c>
      <c r="C141" s="243">
        <v>98150.847457627126</v>
      </c>
      <c r="D141" s="243">
        <v>102895.93220338984</v>
      </c>
      <c r="E141" s="243">
        <v>104674.57627118644</v>
      </c>
      <c r="F141" s="243">
        <v>105117.96610169491</v>
      </c>
      <c r="G141" s="243">
        <v>113273.89830508475</v>
      </c>
      <c r="H141" s="243">
        <v>121131.86440677966</v>
      </c>
      <c r="I141" s="225">
        <v>118187.79661016949</v>
      </c>
      <c r="J141" s="225">
        <v>120304.06779661016</v>
      </c>
      <c r="K141" s="225">
        <v>130050.50847457627</v>
      </c>
      <c r="L141" s="225">
        <v>127084.06779661016</v>
      </c>
      <c r="M141" s="225">
        <v>131319.66101694916</v>
      </c>
      <c r="N141" s="225">
        <v>135133.22033898305</v>
      </c>
      <c r="O141" s="225">
        <v>148124.74576271189</v>
      </c>
      <c r="P141" s="225">
        <v>155890.16949152542</v>
      </c>
      <c r="Q141" s="225">
        <v>157869.15254237287</v>
      </c>
      <c r="R141" s="225">
        <v>161680.67796610171</v>
      </c>
      <c r="S141" s="225">
        <v>171706.77966101695</v>
      </c>
      <c r="T141" s="225">
        <v>179189.49152542371</v>
      </c>
      <c r="U141" s="225">
        <v>178060.67796610171</v>
      </c>
      <c r="V141" s="225">
        <v>180176.94915254237</v>
      </c>
      <c r="W141" s="225">
        <v>185260.67796610171</v>
      </c>
      <c r="X141" s="225">
        <v>192745.42372881356</v>
      </c>
      <c r="Y141" s="225">
        <v>193451.18644067799</v>
      </c>
      <c r="Z141" s="225">
        <v>197687.79661016949</v>
      </c>
      <c r="AA141" s="225">
        <v>203334.91525423728</v>
      </c>
      <c r="AB141" s="225">
        <v>209970.50847457626</v>
      </c>
      <c r="AC141" s="225">
        <v>218445.76271186443</v>
      </c>
      <c r="AD141" s="225">
        <v>222257.2881355932</v>
      </c>
      <c r="AE141" s="225">
        <v>235952.54237288138</v>
      </c>
      <c r="AF141" s="225">
        <v>245554.57627118644</v>
      </c>
      <c r="AG141" s="225">
        <v>253039.32203389832</v>
      </c>
      <c r="AH141" s="225">
        <v>257417.2881355932</v>
      </c>
      <c r="AI141" s="225">
        <v>264904.06779661018</v>
      </c>
      <c r="AJ141" s="225">
        <v>272101.01694915252</v>
      </c>
      <c r="AL141" s="180">
        <v>3250</v>
      </c>
      <c r="AM141" s="142">
        <v>105686.44067796611</v>
      </c>
      <c r="AN141" s="142">
        <v>107964.40677966102</v>
      </c>
      <c r="AO141" s="142">
        <v>113185.42372881355</v>
      </c>
      <c r="AP141" s="142">
        <v>115143.05084745763</v>
      </c>
      <c r="AQ141" s="142">
        <v>115629.15254237289</v>
      </c>
      <c r="AR141" s="142">
        <v>124600.67796610169</v>
      </c>
      <c r="AS141" s="142">
        <v>133245.7627118644</v>
      </c>
      <c r="AT141" s="142">
        <v>130007.79661016949</v>
      </c>
      <c r="AU141" s="142">
        <v>132335.59322033898</v>
      </c>
      <c r="AV141" s="142">
        <v>143056.27118644069</v>
      </c>
      <c r="AW141" s="142">
        <v>139793.89830508473</v>
      </c>
      <c r="AX141" s="142">
        <v>144452.54237288135</v>
      </c>
      <c r="AY141" s="142">
        <v>148646.44067796611</v>
      </c>
      <c r="AZ141" s="142">
        <v>162937.62711864404</v>
      </c>
      <c r="BA141" s="142">
        <v>171481.01694915254</v>
      </c>
      <c r="BB141" s="142">
        <v>173655.25423728814</v>
      </c>
      <c r="BC141" s="142">
        <v>177850.16949152542</v>
      </c>
      <c r="BD141" s="142">
        <v>188878.98305084748</v>
      </c>
      <c r="BE141" s="142">
        <v>197108.13559322033</v>
      </c>
      <c r="BF141" s="142">
        <v>195866.44067796611</v>
      </c>
      <c r="BG141" s="142">
        <v>198194.2372881356</v>
      </c>
      <c r="BH141" s="142">
        <v>203787.45762711865</v>
      </c>
      <c r="BI141" s="142">
        <v>212019.66101694916</v>
      </c>
      <c r="BJ141" s="142">
        <v>212796.61016949153</v>
      </c>
      <c r="BK141" s="142">
        <v>217456.27118644069</v>
      </c>
      <c r="BL141" s="142">
        <v>223668.81355932204</v>
      </c>
      <c r="BM141" s="142">
        <v>230970.50847457626</v>
      </c>
      <c r="BN141" s="142">
        <v>240288.81355932204</v>
      </c>
      <c r="BO141" s="142">
        <v>244481.69491525425</v>
      </c>
      <c r="BP141" s="142">
        <v>259548.81355932204</v>
      </c>
      <c r="BQ141" s="142">
        <v>270109.83050847461</v>
      </c>
      <c r="BR141" s="142">
        <v>278345.0847457627</v>
      </c>
      <c r="BS141" s="142">
        <v>283159.32203389832</v>
      </c>
      <c r="BT141" s="142">
        <v>291393.55932203389</v>
      </c>
      <c r="BU141" s="142">
        <v>299311.5254237288</v>
      </c>
    </row>
    <row r="142" spans="1:73" s="232" customFormat="1" hidden="1" outlineLevel="1">
      <c r="A142" s="239"/>
      <c r="B142" s="239"/>
      <c r="C142" s="239"/>
      <c r="D142" s="239"/>
      <c r="E142" s="239"/>
      <c r="F142" s="239"/>
      <c r="G142" s="239"/>
      <c r="H142" s="239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L142" s="204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</row>
    <row r="143" spans="1:73" hidden="1" outlineLevel="1">
      <c r="A143" s="47" t="s">
        <v>115</v>
      </c>
      <c r="AL143" s="47" t="s">
        <v>116</v>
      </c>
    </row>
    <row r="144" spans="1:73" hidden="1" outlineLevel="1">
      <c r="A144" s="46" t="s">
        <v>111</v>
      </c>
      <c r="B144" s="166">
        <v>2110</v>
      </c>
      <c r="C144" s="46">
        <v>2250</v>
      </c>
      <c r="D144" s="46">
        <v>2375</v>
      </c>
      <c r="E144" s="46">
        <v>2500</v>
      </c>
      <c r="F144" s="46">
        <v>2625</v>
      </c>
      <c r="G144" s="46">
        <v>2750</v>
      </c>
      <c r="H144" s="46">
        <v>2875</v>
      </c>
      <c r="I144" s="46">
        <v>3000</v>
      </c>
      <c r="J144" s="46">
        <v>3125</v>
      </c>
      <c r="K144" s="46">
        <v>3250</v>
      </c>
      <c r="L144" s="46">
        <v>3375</v>
      </c>
      <c r="M144" s="46">
        <v>3500</v>
      </c>
      <c r="N144" s="46">
        <v>3625</v>
      </c>
      <c r="O144" s="46">
        <v>3750</v>
      </c>
      <c r="P144" s="46">
        <v>3875</v>
      </c>
      <c r="Q144" s="46">
        <v>4000</v>
      </c>
      <c r="R144" s="46">
        <v>4125</v>
      </c>
      <c r="S144" s="46">
        <v>4250</v>
      </c>
      <c r="T144" s="46">
        <v>4375</v>
      </c>
      <c r="U144" s="46">
        <v>4500</v>
      </c>
      <c r="V144" s="46">
        <v>4625</v>
      </c>
      <c r="W144" s="46">
        <v>4750</v>
      </c>
      <c r="X144" s="46">
        <v>4875</v>
      </c>
      <c r="Y144" s="46">
        <v>5000</v>
      </c>
      <c r="AL144" s="46" t="s">
        <v>111</v>
      </c>
      <c r="AM144" s="166">
        <v>2110</v>
      </c>
      <c r="AN144" s="46">
        <v>2250</v>
      </c>
      <c r="AO144" s="46">
        <v>2375</v>
      </c>
      <c r="AP144" s="46">
        <v>2500</v>
      </c>
      <c r="AQ144" s="46">
        <v>2625</v>
      </c>
      <c r="AR144" s="46">
        <v>2750</v>
      </c>
      <c r="AS144" s="46">
        <v>2875</v>
      </c>
      <c r="AT144" s="46">
        <v>3000</v>
      </c>
      <c r="AU144" s="46">
        <v>3125</v>
      </c>
      <c r="AV144" s="46">
        <v>3250</v>
      </c>
      <c r="AW144" s="46">
        <v>3375</v>
      </c>
      <c r="AX144" s="46">
        <v>3500</v>
      </c>
      <c r="AY144" s="46">
        <v>3625</v>
      </c>
      <c r="AZ144" s="46">
        <v>3750</v>
      </c>
      <c r="BA144" s="46">
        <v>3875</v>
      </c>
      <c r="BB144" s="46">
        <v>4000</v>
      </c>
      <c r="BC144" s="46">
        <v>4125</v>
      </c>
      <c r="BD144" s="46">
        <v>4250</v>
      </c>
      <c r="BE144" s="46">
        <v>4375</v>
      </c>
      <c r="BF144" s="46">
        <v>4500</v>
      </c>
      <c r="BG144" s="46">
        <v>4625</v>
      </c>
      <c r="BH144" s="46">
        <v>4750</v>
      </c>
      <c r="BI144" s="46">
        <v>4875</v>
      </c>
      <c r="BJ144" s="46">
        <v>5000</v>
      </c>
    </row>
    <row r="145" spans="1:62" s="232" customFormat="1" hidden="1" outlineLevel="1">
      <c r="A145" s="166">
        <v>1700</v>
      </c>
      <c r="B145" s="245">
        <v>65685.762711864416</v>
      </c>
      <c r="C145" s="249">
        <v>68060.338983050839</v>
      </c>
      <c r="D145" s="249">
        <v>68268.813559322036</v>
      </c>
      <c r="E145" s="249">
        <v>69956.949152542365</v>
      </c>
      <c r="F145" s="249">
        <v>73427.796610169491</v>
      </c>
      <c r="G145" s="249">
        <v>78443.389830508473</v>
      </c>
      <c r="H145" s="249">
        <v>78264.406779661018</v>
      </c>
      <c r="I145" s="249">
        <v>79381.016949152545</v>
      </c>
      <c r="J145" s="249">
        <v>83993.898305084746</v>
      </c>
      <c r="K145" s="249">
        <v>89877.96610169491</v>
      </c>
      <c r="L145" s="249">
        <v>94234.576271186437</v>
      </c>
      <c r="M145" s="249">
        <v>101201.69491525424</v>
      </c>
      <c r="N145" s="249">
        <v>102019.32203389831</v>
      </c>
      <c r="O145" s="249">
        <v>102941.69491525424</v>
      </c>
      <c r="P145" s="249">
        <v>104286.10169491525</v>
      </c>
      <c r="Q145" s="249">
        <v>110787.45762711865</v>
      </c>
      <c r="R145" s="249">
        <v>113781.35593220338</v>
      </c>
      <c r="S145" s="249">
        <v>113586.10169491525</v>
      </c>
      <c r="T145" s="249">
        <v>117035.593220339</v>
      </c>
      <c r="U145" s="249">
        <v>122751.86440677966</v>
      </c>
      <c r="V145" s="249">
        <v>124571.18644067796</v>
      </c>
      <c r="W145" s="249">
        <v>124150.16949152543</v>
      </c>
      <c r="X145" s="249">
        <v>129445.42372881356</v>
      </c>
      <c r="Y145" s="249">
        <v>133541.69491525425</v>
      </c>
      <c r="AL145" s="166">
        <v>1700</v>
      </c>
      <c r="AM145" s="245">
        <v>72254.237288135599</v>
      </c>
      <c r="AN145" s="249">
        <v>74867.796610169491</v>
      </c>
      <c r="AO145" s="249">
        <v>75095.593220338982</v>
      </c>
      <c r="AP145" s="249">
        <v>76951.525423728817</v>
      </c>
      <c r="AQ145" s="249">
        <v>80770.169491525419</v>
      </c>
      <c r="AR145" s="249">
        <v>86287.118644067799</v>
      </c>
      <c r="AS145" s="249">
        <v>86090.847457627126</v>
      </c>
      <c r="AT145" s="249">
        <v>87318.305084745763</v>
      </c>
      <c r="AU145" s="249">
        <v>92393.898305084746</v>
      </c>
      <c r="AV145" s="249">
        <v>98864.745762711857</v>
      </c>
      <c r="AW145" s="249">
        <v>103657.62711864407</v>
      </c>
      <c r="AX145" s="249">
        <v>111323.38983050847</v>
      </c>
      <c r="AY145" s="249">
        <v>112221.35593220338</v>
      </c>
      <c r="AZ145" s="249">
        <v>113235.25423728813</v>
      </c>
      <c r="BA145" s="249">
        <v>114713.89830508475</v>
      </c>
      <c r="BB145" s="249">
        <v>121865.08474576271</v>
      </c>
      <c r="BC145" s="249">
        <v>125156.94915254238</v>
      </c>
      <c r="BD145" s="249">
        <v>124944.40677966102</v>
      </c>
      <c r="BE145" s="249">
        <v>128740.67796610169</v>
      </c>
      <c r="BF145" s="249">
        <v>135026.44067796611</v>
      </c>
      <c r="BG145" s="249">
        <v>137028.81355932204</v>
      </c>
      <c r="BH145" s="249">
        <v>136566.10169491527</v>
      </c>
      <c r="BI145" s="249">
        <v>142390.16949152542</v>
      </c>
      <c r="BJ145" s="249">
        <v>146896.27118644069</v>
      </c>
    </row>
    <row r="146" spans="1:62" s="232" customFormat="1" hidden="1" outlineLevel="1">
      <c r="A146" s="166">
        <v>1800</v>
      </c>
      <c r="B146" s="245">
        <v>71170.169491525419</v>
      </c>
      <c r="C146" s="249">
        <v>73299.661016949147</v>
      </c>
      <c r="D146" s="249">
        <v>72898.983050847455</v>
      </c>
      <c r="E146" s="249">
        <v>73591.525423728817</v>
      </c>
      <c r="F146" s="249">
        <v>78675.254237288129</v>
      </c>
      <c r="G146" s="249">
        <v>83350.169491525434</v>
      </c>
      <c r="H146" s="249">
        <v>85546.779661016946</v>
      </c>
      <c r="I146" s="249">
        <v>85109.491525423728</v>
      </c>
      <c r="J146" s="249">
        <v>90100.677966101692</v>
      </c>
      <c r="K146" s="249">
        <v>97289.491525423742</v>
      </c>
      <c r="L146" s="249">
        <v>102005.08474576271</v>
      </c>
      <c r="M146" s="249">
        <v>109548.81355932205</v>
      </c>
      <c r="N146" s="249">
        <v>105173.89830508475</v>
      </c>
      <c r="O146" s="249">
        <v>106129.83050847458</v>
      </c>
      <c r="P146" s="249">
        <v>106954.57627118644</v>
      </c>
      <c r="Q146" s="249">
        <v>112607.79661016949</v>
      </c>
      <c r="R146" s="249">
        <v>117298.98305084747</v>
      </c>
      <c r="S146" s="249">
        <v>117098.6440677966</v>
      </c>
      <c r="T146" s="249">
        <v>120655.93220338982</v>
      </c>
      <c r="U146" s="249">
        <v>124313.89830508475</v>
      </c>
      <c r="V146" s="249">
        <v>126390.50847457627</v>
      </c>
      <c r="W146" s="249">
        <v>125403.05084745763</v>
      </c>
      <c r="X146" s="249">
        <v>130751.18644067796</v>
      </c>
      <c r="Y146" s="249">
        <v>135363.05084745763</v>
      </c>
      <c r="AL146" s="166">
        <v>1800</v>
      </c>
      <c r="AM146" s="245">
        <v>78287.796610169491</v>
      </c>
      <c r="AN146" s="249">
        <v>80629.830508474581</v>
      </c>
      <c r="AO146" s="249">
        <v>80188.474576271183</v>
      </c>
      <c r="AP146" s="249">
        <v>80952.203389830524</v>
      </c>
      <c r="AQ146" s="249">
        <v>86542.372881355943</v>
      </c>
      <c r="AR146" s="249">
        <v>91685.08474576271</v>
      </c>
      <c r="AS146" s="249">
        <v>94102.372881355943</v>
      </c>
      <c r="AT146" s="249">
        <v>93621.355932203383</v>
      </c>
      <c r="AU146" s="249">
        <v>99110.847457627126</v>
      </c>
      <c r="AV146" s="249">
        <v>107018.6440677966</v>
      </c>
      <c r="AW146" s="249">
        <v>112205.08474576271</v>
      </c>
      <c r="AX146" s="249">
        <v>120505.42372881355</v>
      </c>
      <c r="AY146" s="249">
        <v>115691.18644067796</v>
      </c>
      <c r="AZ146" s="249">
        <v>116741.69491525424</v>
      </c>
      <c r="BA146" s="249">
        <v>117651.86440677966</v>
      </c>
      <c r="BB146" s="249">
        <v>123869.49152542374</v>
      </c>
      <c r="BC146" s="249">
        <v>129027.45762711865</v>
      </c>
      <c r="BD146" s="249">
        <v>128806.77966101696</v>
      </c>
      <c r="BE146" s="249">
        <v>132721.01694915254</v>
      </c>
      <c r="BF146" s="249">
        <v>136744.06779661018</v>
      </c>
      <c r="BG146" s="249">
        <v>139029.15254237287</v>
      </c>
      <c r="BH146" s="249">
        <v>137943.05084745763</v>
      </c>
      <c r="BI146" s="249">
        <v>143825.08474576272</v>
      </c>
      <c r="BJ146" s="249">
        <v>148900.67796610168</v>
      </c>
    </row>
    <row r="147" spans="1:62" s="232" customFormat="1" hidden="1" outlineLevel="1">
      <c r="A147" s="166">
        <v>1900</v>
      </c>
      <c r="B147" s="245">
        <v>72416.949152542365</v>
      </c>
      <c r="C147" s="249">
        <v>73997.288135593219</v>
      </c>
      <c r="D147" s="249">
        <v>72035.593220338982</v>
      </c>
      <c r="E147" s="249">
        <v>73180.677966101692</v>
      </c>
      <c r="F147" s="249">
        <v>78883.728813559326</v>
      </c>
      <c r="G147" s="249">
        <v>83350.169491525434</v>
      </c>
      <c r="H147" s="249">
        <v>87809.491525423742</v>
      </c>
      <c r="I147" s="249">
        <v>89466.101694915254</v>
      </c>
      <c r="J147" s="249">
        <v>94281.355932203383</v>
      </c>
      <c r="K147" s="249">
        <v>95134.576271186437</v>
      </c>
      <c r="L147" s="249">
        <v>103767.45762711864</v>
      </c>
      <c r="M147" s="249">
        <v>106590.50847457627</v>
      </c>
      <c r="N147" s="249">
        <v>105521.69491525424</v>
      </c>
      <c r="O147" s="249">
        <v>106182.71186440678</v>
      </c>
      <c r="P147" s="249">
        <v>109924.06779661016</v>
      </c>
      <c r="Q147" s="249">
        <v>113386.77966101696</v>
      </c>
      <c r="R147" s="249">
        <v>118558.98305084746</v>
      </c>
      <c r="S147" s="249">
        <v>116932.88135593222</v>
      </c>
      <c r="T147" s="249">
        <v>122160</v>
      </c>
      <c r="U147" s="249">
        <v>125155.93220338982</v>
      </c>
      <c r="V147" s="249">
        <v>128563.72881355933</v>
      </c>
      <c r="W147" s="249">
        <v>127196.94915254238</v>
      </c>
      <c r="X147" s="249">
        <v>133122.71186440677</v>
      </c>
      <c r="Y147" s="249">
        <v>136078.98305084746</v>
      </c>
      <c r="AL147" s="166">
        <v>1900</v>
      </c>
      <c r="AM147" s="245">
        <v>79657.627118644072</v>
      </c>
      <c r="AN147" s="249">
        <v>81396.610169491527</v>
      </c>
      <c r="AO147" s="249">
        <v>79238.644067796602</v>
      </c>
      <c r="AP147" s="249">
        <v>80497.627118644072</v>
      </c>
      <c r="AQ147" s="249">
        <v>86773.220338983054</v>
      </c>
      <c r="AR147" s="249">
        <v>91685.08474576271</v>
      </c>
      <c r="AS147" s="249">
        <v>96591.864406779656</v>
      </c>
      <c r="AT147" s="249">
        <v>98413.220338983054</v>
      </c>
      <c r="AU147" s="249">
        <v>103710.50847457627</v>
      </c>
      <c r="AV147" s="249">
        <v>104647.1186440678</v>
      </c>
      <c r="AW147" s="249">
        <v>114144.40677966102</v>
      </c>
      <c r="AX147" s="249">
        <v>117249.15254237289</v>
      </c>
      <c r="AY147" s="249">
        <v>116072.54237288136</v>
      </c>
      <c r="AZ147" s="249">
        <v>116801.69491525424</v>
      </c>
      <c r="BA147" s="249">
        <v>120918.30508474576</v>
      </c>
      <c r="BB147" s="249">
        <v>124725.7627118644</v>
      </c>
      <c r="BC147" s="249">
        <v>130414.57627118644</v>
      </c>
      <c r="BD147" s="249">
        <v>128627.79661016949</v>
      </c>
      <c r="BE147" s="249">
        <v>134375.59322033898</v>
      </c>
      <c r="BF147" s="249">
        <v>137673.55932203389</v>
      </c>
      <c r="BG147" s="249">
        <v>141417.96610169491</v>
      </c>
      <c r="BH147" s="249">
        <v>139917.96610169491</v>
      </c>
      <c r="BI147" s="249">
        <v>146435.59322033898</v>
      </c>
      <c r="BJ147" s="249">
        <v>149686.77966101695</v>
      </c>
    </row>
    <row r="148" spans="1:62" s="232" customFormat="1" hidden="1" outlineLevel="1">
      <c r="A148" s="166">
        <v>2000</v>
      </c>
      <c r="B148" s="245">
        <v>70155.254237288129</v>
      </c>
      <c r="C148" s="249">
        <v>71136.610169491527</v>
      </c>
      <c r="D148" s="249">
        <v>67781.694915254237</v>
      </c>
      <c r="E148" s="249">
        <v>69303.050847457635</v>
      </c>
      <c r="F148" s="249">
        <v>75327.457627118652</v>
      </c>
      <c r="G148" s="249">
        <v>79381.016949152545</v>
      </c>
      <c r="H148" s="249">
        <v>85781.694915254237</v>
      </c>
      <c r="I148" s="249">
        <v>89356.271186440688</v>
      </c>
      <c r="J148" s="249">
        <v>93775.932203389835</v>
      </c>
      <c r="K148" s="249">
        <v>88552.881355932215</v>
      </c>
      <c r="L148" s="249">
        <v>100508.13559322034</v>
      </c>
      <c r="M148" s="249">
        <v>98694.91525423729</v>
      </c>
      <c r="N148" s="249">
        <v>105869.49152542374</v>
      </c>
      <c r="O148" s="249">
        <v>106237.62711864407</v>
      </c>
      <c r="P148" s="249">
        <v>112894.57627118644</v>
      </c>
      <c r="Q148" s="249">
        <v>114166.77966101696</v>
      </c>
      <c r="R148" s="249">
        <v>119817.96610169491</v>
      </c>
      <c r="S148" s="249">
        <v>116771.18644067796</v>
      </c>
      <c r="T148" s="249">
        <v>123661.01694915254</v>
      </c>
      <c r="U148" s="249">
        <v>126001.01694915254</v>
      </c>
      <c r="V148" s="249">
        <v>130732.88135593222</v>
      </c>
      <c r="W148" s="249">
        <v>128991.86440677966</v>
      </c>
      <c r="X148" s="249">
        <v>135495.25423728814</v>
      </c>
      <c r="Y148" s="249">
        <v>136794.9152542373</v>
      </c>
      <c r="AL148" s="166">
        <v>2000</v>
      </c>
      <c r="AM148" s="245">
        <v>77170.169491525419</v>
      </c>
      <c r="AN148" s="249">
        <v>78252.203389830509</v>
      </c>
      <c r="AO148" s="249">
        <v>74559.661016949147</v>
      </c>
      <c r="AP148" s="249">
        <v>76232.542372881362</v>
      </c>
      <c r="AQ148" s="249">
        <v>82862.033898305075</v>
      </c>
      <c r="AR148" s="249">
        <v>87318.305084745763</v>
      </c>
      <c r="AS148" s="249">
        <v>94359.661016949161</v>
      </c>
      <c r="AT148" s="249">
        <v>98292.203389830524</v>
      </c>
      <c r="AU148" s="249">
        <v>103153.22033898305</v>
      </c>
      <c r="AV148" s="249">
        <v>97406.440677966108</v>
      </c>
      <c r="AW148" s="249">
        <v>110557.62711864407</v>
      </c>
      <c r="AX148" s="249">
        <v>108564.40677966102</v>
      </c>
      <c r="AY148" s="249">
        <v>116455.93220338984</v>
      </c>
      <c r="AZ148" s="249">
        <v>116860.67796610169</v>
      </c>
      <c r="BA148" s="249">
        <v>124184.74576271186</v>
      </c>
      <c r="BB148" s="249">
        <v>125584.06779661016</v>
      </c>
      <c r="BC148" s="249">
        <v>131800.67796610168</v>
      </c>
      <c r="BD148" s="249">
        <v>128446.77966101696</v>
      </c>
      <c r="BE148" s="249">
        <v>136028.13559322036</v>
      </c>
      <c r="BF148" s="249">
        <v>138601.01694915254</v>
      </c>
      <c r="BG148" s="249">
        <v>143805.7627118644</v>
      </c>
      <c r="BH148" s="249">
        <v>141890.84745762713</v>
      </c>
      <c r="BI148" s="249">
        <v>149044.06779661018</v>
      </c>
      <c r="BJ148" s="249">
        <v>150472.88135593222</v>
      </c>
    </row>
    <row r="149" spans="1:62" hidden="1" outlineLevel="1">
      <c r="A149" s="46">
        <v>2100</v>
      </c>
      <c r="B149" s="245">
        <v>70280.338983050839</v>
      </c>
      <c r="C149" s="246">
        <v>71490.508474576272</v>
      </c>
      <c r="D149" s="246">
        <v>68200.677966101692</v>
      </c>
      <c r="E149" s="246">
        <v>69430.169491525419</v>
      </c>
      <c r="F149" s="246">
        <v>75536.949152542365</v>
      </c>
      <c r="G149" s="246">
        <v>79660.677966101692</v>
      </c>
      <c r="H149" s="246">
        <v>85166.440677966108</v>
      </c>
      <c r="I149" s="246">
        <v>88912.881355932215</v>
      </c>
      <c r="J149" s="246">
        <v>93430.169491525434</v>
      </c>
      <c r="K149" s="246">
        <v>89652.203389830524</v>
      </c>
      <c r="L149" s="246">
        <v>97699.322033898308</v>
      </c>
      <c r="M149" s="246">
        <v>97577.288135593219</v>
      </c>
      <c r="N149" s="247">
        <v>106351.52542372882</v>
      </c>
      <c r="O149" s="247">
        <v>105667.1186440678</v>
      </c>
      <c r="P149" s="247">
        <v>113205.76271186442</v>
      </c>
      <c r="Q149" s="247">
        <v>112612.88135593222</v>
      </c>
      <c r="R149" s="247">
        <v>120475.93220338982</v>
      </c>
      <c r="S149" s="247">
        <v>117468.81355932205</v>
      </c>
      <c r="T149" s="247">
        <v>124581.35593220338</v>
      </c>
      <c r="U149" s="247">
        <v>123924.40677966102</v>
      </c>
      <c r="V149" s="247">
        <v>131940</v>
      </c>
      <c r="W149" s="247">
        <v>129641.69491525424</v>
      </c>
      <c r="X149" s="247">
        <v>137620.67796610168</v>
      </c>
      <c r="Y149" s="247">
        <v>135038.64406779662</v>
      </c>
      <c r="AL149" s="46">
        <v>2100</v>
      </c>
      <c r="AM149" s="245">
        <v>77309.491525423728</v>
      </c>
      <c r="AN149" s="246">
        <v>78639.661016949147</v>
      </c>
      <c r="AO149" s="246">
        <v>75022.372881355943</v>
      </c>
      <c r="AP149" s="246">
        <v>76372.881355932201</v>
      </c>
      <c r="AQ149" s="246">
        <v>83091.864406779656</v>
      </c>
      <c r="AR149" s="246">
        <v>87626.440677966108</v>
      </c>
      <c r="AS149" s="246">
        <v>93683.389830508473</v>
      </c>
      <c r="AT149" s="246">
        <v>97804.067796610165</v>
      </c>
      <c r="AU149" s="246">
        <v>102772.88135593222</v>
      </c>
      <c r="AV149" s="246">
        <v>98616.610169491527</v>
      </c>
      <c r="AW149" s="246">
        <v>107471.18644067796</v>
      </c>
      <c r="AX149" s="246">
        <v>107334.91525423729</v>
      </c>
      <c r="AY149" s="246">
        <v>116986.77966101696</v>
      </c>
      <c r="AZ149" s="246">
        <v>116232.20338983052</v>
      </c>
      <c r="BA149" s="246">
        <v>124526.44067796611</v>
      </c>
      <c r="BB149" s="246">
        <v>123875.59322033898</v>
      </c>
      <c r="BC149" s="246">
        <v>132523.72881355931</v>
      </c>
      <c r="BD149" s="246">
        <v>129217.62711864407</v>
      </c>
      <c r="BE149" s="246">
        <v>137040</v>
      </c>
      <c r="BF149" s="246">
        <v>136317.96610169491</v>
      </c>
      <c r="BG149" s="246">
        <v>145132.88135593222</v>
      </c>
      <c r="BH149" s="246">
        <v>142604.74576271189</v>
      </c>
      <c r="BI149" s="246">
        <v>151382.03389830509</v>
      </c>
      <c r="BJ149" s="246">
        <v>148542.7118644068</v>
      </c>
    </row>
    <row r="150" spans="1:62" hidden="1" outlineLevel="1">
      <c r="A150" s="46">
        <v>2125</v>
      </c>
      <c r="B150" s="245">
        <v>70404.406779661018</v>
      </c>
      <c r="C150" s="246">
        <v>71843.389830508473</v>
      </c>
      <c r="D150" s="246">
        <v>68619.661016949147</v>
      </c>
      <c r="E150" s="246">
        <v>69556.271186440674</v>
      </c>
      <c r="F150" s="246">
        <v>75747.457627118652</v>
      </c>
      <c r="G150" s="246">
        <v>79940.338983050853</v>
      </c>
      <c r="H150" s="246">
        <v>84552.203389830524</v>
      </c>
      <c r="I150" s="246">
        <v>88469.491525423742</v>
      </c>
      <c r="J150" s="246">
        <v>93086.440677966108</v>
      </c>
      <c r="K150" s="246">
        <v>90753.559322033907</v>
      </c>
      <c r="L150" s="246">
        <v>94892.542372881362</v>
      </c>
      <c r="M150" s="246">
        <v>96463.728813559326</v>
      </c>
      <c r="N150" s="247">
        <v>106835.593220339</v>
      </c>
      <c r="O150" s="247">
        <v>105094.57627118644</v>
      </c>
      <c r="P150" s="247">
        <v>113516.94915254238</v>
      </c>
      <c r="Q150" s="247">
        <v>111061.01694915254</v>
      </c>
      <c r="R150" s="247">
        <v>121131.86440677966</v>
      </c>
      <c r="S150" s="247">
        <v>118167.45762711865</v>
      </c>
      <c r="T150" s="247">
        <v>125502.71186440677</v>
      </c>
      <c r="U150" s="247">
        <v>121850.84745762713</v>
      </c>
      <c r="V150" s="247">
        <v>133145.08474576272</v>
      </c>
      <c r="W150" s="247">
        <v>130290.50847457627</v>
      </c>
      <c r="X150" s="247">
        <v>139747.11864406778</v>
      </c>
      <c r="Y150" s="247">
        <v>133283.38983050847</v>
      </c>
      <c r="AL150" s="46">
        <v>2125</v>
      </c>
      <c r="AM150" s="245">
        <v>77444.745762711871</v>
      </c>
      <c r="AN150" s="246">
        <v>79027.118644067799</v>
      </c>
      <c r="AO150" s="246">
        <v>75482.03389830509</v>
      </c>
      <c r="AP150" s="246">
        <v>76511.186440677964</v>
      </c>
      <c r="AQ150" s="246">
        <v>83321.694915254237</v>
      </c>
      <c r="AR150" s="246">
        <v>87934.576271186437</v>
      </c>
      <c r="AS150" s="246">
        <v>93006.101694915254</v>
      </c>
      <c r="AT150" s="246">
        <v>97315.932203389835</v>
      </c>
      <c r="AU150" s="246">
        <v>102395.593220339</v>
      </c>
      <c r="AV150" s="246">
        <v>99828.81355932205</v>
      </c>
      <c r="AW150" s="246">
        <v>104382.71186440678</v>
      </c>
      <c r="AX150" s="246">
        <v>106109.49152542374</v>
      </c>
      <c r="AY150" s="246">
        <v>117518.6440677966</v>
      </c>
      <c r="AZ150" s="246">
        <v>115603.72881355933</v>
      </c>
      <c r="BA150" s="246">
        <v>124868.13559322034</v>
      </c>
      <c r="BB150" s="246">
        <v>122167.1186440678</v>
      </c>
      <c r="BC150" s="246">
        <v>133245.7627118644</v>
      </c>
      <c r="BD150" s="246">
        <v>129985.42372881356</v>
      </c>
      <c r="BE150" s="246">
        <v>138052.88135593222</v>
      </c>
      <c r="BF150" s="246">
        <v>134035.93220338982</v>
      </c>
      <c r="BG150" s="246">
        <v>146460</v>
      </c>
      <c r="BH150" s="246">
        <v>143320.67796610168</v>
      </c>
      <c r="BI150" s="246">
        <v>153722.03389830509</v>
      </c>
      <c r="BJ150" s="246">
        <v>146612.54237288135</v>
      </c>
    </row>
    <row r="151" spans="1:62" hidden="1" outlineLevel="1">
      <c r="A151" s="46">
        <v>2250</v>
      </c>
      <c r="B151" s="245">
        <v>71136.610169491527</v>
      </c>
      <c r="C151" s="246">
        <v>72532.881355932201</v>
      </c>
      <c r="D151" s="246">
        <v>70018.983050847455</v>
      </c>
      <c r="E151" s="246">
        <v>70950.508474576272</v>
      </c>
      <c r="F151" s="246">
        <v>75466.779661016946</v>
      </c>
      <c r="G151" s="246">
        <v>80359.322033898308</v>
      </c>
      <c r="H151" s="246">
        <v>83433.559322033907</v>
      </c>
      <c r="I151" s="246">
        <v>88045.423728813548</v>
      </c>
      <c r="J151" s="246">
        <v>92516.94915254238</v>
      </c>
      <c r="K151" s="246">
        <v>92910.508474576272</v>
      </c>
      <c r="L151" s="246">
        <v>94892.542372881362</v>
      </c>
      <c r="M151" s="246">
        <v>95256.610169491527</v>
      </c>
      <c r="N151" s="247">
        <v>110123.38983050847</v>
      </c>
      <c r="O151" s="247">
        <v>105984.40677966102</v>
      </c>
      <c r="P151" s="247">
        <v>110683.72881355933</v>
      </c>
      <c r="Q151" s="247">
        <v>113471.18644067796</v>
      </c>
      <c r="R151" s="247">
        <v>118370.84745762713</v>
      </c>
      <c r="S151" s="247">
        <v>119692.88135593222</v>
      </c>
      <c r="T151" s="247">
        <v>122006.44067796611</v>
      </c>
      <c r="U151" s="247">
        <v>125149.83050847458</v>
      </c>
      <c r="V151" s="247">
        <v>133603.72881355931</v>
      </c>
      <c r="W151" s="247">
        <v>129466.77966101696</v>
      </c>
      <c r="X151" s="247">
        <v>136538.64406779662</v>
      </c>
      <c r="Y151" s="247">
        <v>134922.71186440677</v>
      </c>
      <c r="AL151" s="46">
        <v>2250</v>
      </c>
      <c r="AM151" s="245">
        <v>78252.203389830509</v>
      </c>
      <c r="AN151" s="246">
        <v>79785.762711864416</v>
      </c>
      <c r="AO151" s="246">
        <v>77020.677966101692</v>
      </c>
      <c r="AP151" s="246">
        <v>78045.762711864416</v>
      </c>
      <c r="AQ151" s="246">
        <v>83012.542372881362</v>
      </c>
      <c r="AR151" s="246">
        <v>88394.237288135599</v>
      </c>
      <c r="AS151" s="246">
        <v>91776.610169491527</v>
      </c>
      <c r="AT151" s="246">
        <v>96849.152542372889</v>
      </c>
      <c r="AU151" s="246">
        <v>101768.13559322034</v>
      </c>
      <c r="AV151" s="246">
        <v>102202.37288135594</v>
      </c>
      <c r="AW151" s="246">
        <v>104382.71186440678</v>
      </c>
      <c r="AX151" s="246">
        <v>104782.37288135594</v>
      </c>
      <c r="AY151" s="246">
        <v>121137.96610169491</v>
      </c>
      <c r="AZ151" s="246">
        <v>116583.05084745763</v>
      </c>
      <c r="BA151" s="246">
        <v>121755.25423728813</v>
      </c>
      <c r="BB151" s="246">
        <v>124819.32203389829</v>
      </c>
      <c r="BC151" s="246">
        <v>130207.1186440678</v>
      </c>
      <c r="BD151" s="246">
        <v>131662.37288135593</v>
      </c>
      <c r="BE151" s="246">
        <v>134204.74576271189</v>
      </c>
      <c r="BF151" s="246">
        <v>137663.38983050847</v>
      </c>
      <c r="BG151" s="246">
        <v>146964.40677966102</v>
      </c>
      <c r="BH151" s="246">
        <v>142412.54237288135</v>
      </c>
      <c r="BI151" s="246">
        <v>150192.20338983051</v>
      </c>
      <c r="BJ151" s="246">
        <v>148412.54237288135</v>
      </c>
    </row>
    <row r="152" spans="1:62" hidden="1" outlineLevel="1">
      <c r="A152" s="46">
        <v>2375</v>
      </c>
      <c r="B152" s="245">
        <v>77564.745762711871</v>
      </c>
      <c r="C152" s="246">
        <v>78542.03389830509</v>
      </c>
      <c r="D152" s="246">
        <v>75466.779661016946</v>
      </c>
      <c r="E152" s="246">
        <v>74135.593220338982</v>
      </c>
      <c r="F152" s="246">
        <v>78402.711864406781</v>
      </c>
      <c r="G152" s="246">
        <v>79801.016949152545</v>
      </c>
      <c r="H152" s="246">
        <v>87625.423728813548</v>
      </c>
      <c r="I152" s="246">
        <v>91958.644067796602</v>
      </c>
      <c r="J152" s="246">
        <v>97127.796610169491</v>
      </c>
      <c r="K152" s="246">
        <v>103699.32203389831</v>
      </c>
      <c r="L152" s="246">
        <v>95033.898305084746</v>
      </c>
      <c r="M152" s="247">
        <v>107610.50847457627</v>
      </c>
      <c r="N152" s="247">
        <v>113760</v>
      </c>
      <c r="O152" s="247">
        <v>116901.35593220338</v>
      </c>
      <c r="P152" s="247">
        <v>113061.35593220338</v>
      </c>
      <c r="Q152" s="247">
        <v>117812.54237288136</v>
      </c>
      <c r="R152" s="247">
        <v>123263.38983050847</v>
      </c>
      <c r="S152" s="247">
        <v>127943.38983050847</v>
      </c>
      <c r="T152" s="247">
        <v>123963.05084745763</v>
      </c>
      <c r="U152" s="247">
        <v>128015.59322033898</v>
      </c>
      <c r="V152" s="247">
        <v>135701.69491525425</v>
      </c>
      <c r="W152" s="247">
        <v>136953.55932203389</v>
      </c>
      <c r="X152" s="247">
        <v>132067.11864406778</v>
      </c>
      <c r="Y152" s="247">
        <v>137240.33898305084</v>
      </c>
      <c r="AL152" s="46">
        <v>2375</v>
      </c>
      <c r="AM152" s="245">
        <v>85320</v>
      </c>
      <c r="AN152" s="246">
        <v>86393.898305084746</v>
      </c>
      <c r="AO152" s="246">
        <v>83012.542372881362</v>
      </c>
      <c r="AP152" s="246">
        <v>81549.152542372889</v>
      </c>
      <c r="AQ152" s="246">
        <v>86242.372881355943</v>
      </c>
      <c r="AR152" s="246">
        <v>87781.016949152545</v>
      </c>
      <c r="AS152" s="246">
        <v>96389.491525423742</v>
      </c>
      <c r="AT152" s="246">
        <v>101153.89830508475</v>
      </c>
      <c r="AU152" s="246">
        <v>106841.69491525424</v>
      </c>
      <c r="AV152" s="246">
        <v>114068.13559322034</v>
      </c>
      <c r="AW152" s="246">
        <v>104537.28813559322</v>
      </c>
      <c r="AX152" s="246">
        <v>118372.88135593222</v>
      </c>
      <c r="AY152" s="246">
        <v>125136.61016949153</v>
      </c>
      <c r="AZ152" s="246">
        <v>128590.16949152543</v>
      </c>
      <c r="BA152" s="246">
        <v>124366.77966101696</v>
      </c>
      <c r="BB152" s="246">
        <v>129594.91525423729</v>
      </c>
      <c r="BC152" s="246">
        <v>135587.79661016949</v>
      </c>
      <c r="BD152" s="246">
        <v>140737.62711864407</v>
      </c>
      <c r="BE152" s="246">
        <v>136358.64406779662</v>
      </c>
      <c r="BF152" s="246">
        <v>140817.96610169491</v>
      </c>
      <c r="BG152" s="246">
        <v>149272.88135593222</v>
      </c>
      <c r="BH152" s="246">
        <v>150647.79661016949</v>
      </c>
      <c r="BI152" s="246">
        <v>145273.22033898305</v>
      </c>
      <c r="BJ152" s="246">
        <v>150964.06779661018</v>
      </c>
    </row>
    <row r="153" spans="1:62" hidden="1" outlineLevel="1">
      <c r="A153" s="46">
        <v>2500</v>
      </c>
      <c r="B153" s="245">
        <v>79392.203389830524</v>
      </c>
      <c r="C153" s="246">
        <v>81012.203389830524</v>
      </c>
      <c r="D153" s="246">
        <v>84405.762711864416</v>
      </c>
      <c r="E153" s="246">
        <v>74758.983050847455</v>
      </c>
      <c r="F153" s="246">
        <v>83433.559322033907</v>
      </c>
      <c r="G153" s="246">
        <v>88469.491525423742</v>
      </c>
      <c r="H153" s="246">
        <v>88884.406779661018</v>
      </c>
      <c r="I153" s="246">
        <v>93635.593220338997</v>
      </c>
      <c r="J153" s="246">
        <v>100346.44067796611</v>
      </c>
      <c r="K153" s="246">
        <v>105289.83050847458</v>
      </c>
      <c r="L153" s="247">
        <v>123517.62711864407</v>
      </c>
      <c r="M153" s="247">
        <v>125482.37288135593</v>
      </c>
      <c r="N153" s="247">
        <v>125764.06779661016</v>
      </c>
      <c r="O153" s="247">
        <v>127562.03389830508</v>
      </c>
      <c r="P153" s="247">
        <v>131841.35593220338</v>
      </c>
      <c r="Q153" s="247">
        <v>132373.22033898305</v>
      </c>
      <c r="R153" s="247">
        <v>139986.10169491527</v>
      </c>
      <c r="S153" s="247">
        <v>138746.44067796611</v>
      </c>
      <c r="T153" s="247">
        <v>147498.30508474578</v>
      </c>
      <c r="U153" s="247">
        <v>149536.27118644069</v>
      </c>
      <c r="V153" s="247">
        <v>154086.10169491527</v>
      </c>
      <c r="W153" s="247">
        <v>153566.44067796611</v>
      </c>
      <c r="X153" s="247">
        <v>163749.15254237287</v>
      </c>
      <c r="Y153" s="247">
        <v>164102.03389830509</v>
      </c>
      <c r="AL153" s="46">
        <v>2500</v>
      </c>
      <c r="AM153" s="245">
        <v>87330.508474576272</v>
      </c>
      <c r="AN153" s="246">
        <v>89112.203389830524</v>
      </c>
      <c r="AO153" s="246">
        <v>92845.423728813548</v>
      </c>
      <c r="AP153" s="246">
        <v>82236.610169491527</v>
      </c>
      <c r="AQ153" s="246">
        <v>91776.610169491527</v>
      </c>
      <c r="AR153" s="246">
        <v>97315.932203389835</v>
      </c>
      <c r="AS153" s="246">
        <v>97774.576271186437</v>
      </c>
      <c r="AT153" s="246">
        <v>102998.6440677966</v>
      </c>
      <c r="AU153" s="246">
        <v>110380.67796610169</v>
      </c>
      <c r="AV153" s="246">
        <v>115818.30508474576</v>
      </c>
      <c r="AW153" s="246">
        <v>135867.45762711865</v>
      </c>
      <c r="AX153" s="246">
        <v>138030.50847457626</v>
      </c>
      <c r="AY153" s="246">
        <v>138341.69491525425</v>
      </c>
      <c r="AZ153" s="246">
        <v>140318.64406779662</v>
      </c>
      <c r="BA153" s="246">
        <v>145027.11864406778</v>
      </c>
      <c r="BB153" s="246">
        <v>145610.84745762713</v>
      </c>
      <c r="BC153" s="246">
        <v>153985.42372881356</v>
      </c>
      <c r="BD153" s="246">
        <v>152619.66101694916</v>
      </c>
      <c r="BE153" s="246">
        <v>162247.11864406781</v>
      </c>
      <c r="BF153" s="246">
        <v>164489.49152542371</v>
      </c>
      <c r="BG153" s="246">
        <v>169496.94915254237</v>
      </c>
      <c r="BH153" s="246">
        <v>168924.40677966105</v>
      </c>
      <c r="BI153" s="246">
        <v>180123.05084745763</v>
      </c>
      <c r="BJ153" s="246">
        <v>180511.52542372883</v>
      </c>
    </row>
    <row r="154" spans="1:62" hidden="1" outlineLevel="1">
      <c r="A154" s="46">
        <v>2550</v>
      </c>
      <c r="B154" s="245">
        <v>80474.237288135599</v>
      </c>
      <c r="C154" s="246">
        <v>82114.576271186437</v>
      </c>
      <c r="D154" s="246">
        <v>85512.203389830524</v>
      </c>
      <c r="E154" s="246">
        <v>77139.661016949147</v>
      </c>
      <c r="F154" s="246">
        <v>83573.898305084746</v>
      </c>
      <c r="G154" s="246">
        <v>89655.254237288129</v>
      </c>
      <c r="H154" s="246">
        <v>89723.389830508473</v>
      </c>
      <c r="I154" s="246">
        <v>94543.728813559326</v>
      </c>
      <c r="J154" s="246">
        <v>100418.6440677966</v>
      </c>
      <c r="K154" s="247">
        <v>110013.55932203391</v>
      </c>
      <c r="L154" s="247">
        <v>126065.08474576271</v>
      </c>
      <c r="M154" s="247">
        <v>128173.22033898305</v>
      </c>
      <c r="N154" s="247">
        <v>128900.33898305085</v>
      </c>
      <c r="O154" s="247">
        <v>130523.38983050847</v>
      </c>
      <c r="P154" s="247">
        <v>133928.13559322036</v>
      </c>
      <c r="Q154" s="247">
        <v>135027.45762711865</v>
      </c>
      <c r="R154" s="247">
        <v>143002.37288135593</v>
      </c>
      <c r="S154" s="247">
        <v>143046.10169491527</v>
      </c>
      <c r="T154" s="247">
        <v>151250.84745762713</v>
      </c>
      <c r="U154" s="247">
        <v>152904.40677966102</v>
      </c>
      <c r="V154" s="247">
        <v>156793.22033898305</v>
      </c>
      <c r="W154" s="247">
        <v>158056.27118644066</v>
      </c>
      <c r="X154" s="247">
        <v>167380.67796610171</v>
      </c>
      <c r="Y154" s="247">
        <v>168327.45762711865</v>
      </c>
      <c r="AL154" s="46">
        <v>2550</v>
      </c>
      <c r="AM154" s="245">
        <v>88522.372881355943</v>
      </c>
      <c r="AN154" s="246">
        <v>90328.474576271183</v>
      </c>
      <c r="AO154" s="246">
        <v>94064.745762711857</v>
      </c>
      <c r="AP154" s="246">
        <v>84854.237288135599</v>
      </c>
      <c r="AQ154" s="246">
        <v>91932.203389830524</v>
      </c>
      <c r="AR154" s="246">
        <v>98620.677966101692</v>
      </c>
      <c r="AS154" s="246">
        <v>98696.94915254238</v>
      </c>
      <c r="AT154" s="246">
        <v>103997.28813559322</v>
      </c>
      <c r="AU154" s="246">
        <v>110461.01694915254</v>
      </c>
      <c r="AV154" s="246">
        <v>121013.89830508475</v>
      </c>
      <c r="AW154" s="246">
        <v>138673.22033898305</v>
      </c>
      <c r="AX154" s="246">
        <v>140991.86440677967</v>
      </c>
      <c r="AY154" s="246">
        <v>141790.16949152542</v>
      </c>
      <c r="AZ154" s="246">
        <v>143573.89830508473</v>
      </c>
      <c r="BA154" s="246">
        <v>147320.33898305084</v>
      </c>
      <c r="BB154" s="246">
        <v>148530.50847457626</v>
      </c>
      <c r="BC154" s="246">
        <v>157303.72881355931</v>
      </c>
      <c r="BD154" s="246">
        <v>157350.50847457626</v>
      </c>
      <c r="BE154" s="246">
        <v>166376.94915254237</v>
      </c>
      <c r="BF154" s="246">
        <v>168194.2372881356</v>
      </c>
      <c r="BG154" s="246">
        <v>172472.54237288138</v>
      </c>
      <c r="BH154" s="246">
        <v>173861.69491525425</v>
      </c>
      <c r="BI154" s="246">
        <v>184117.62711864404</v>
      </c>
      <c r="BJ154" s="246">
        <v>185158.98305084748</v>
      </c>
    </row>
    <row r="155" spans="1:62" hidden="1" outlineLevel="1">
      <c r="A155" s="46">
        <v>2625</v>
      </c>
      <c r="B155" s="245">
        <v>81556.271186440688</v>
      </c>
      <c r="C155" s="246">
        <v>83221.016949152545</v>
      </c>
      <c r="D155" s="246">
        <v>86619.661016949161</v>
      </c>
      <c r="E155" s="246">
        <v>79520.338983050853</v>
      </c>
      <c r="F155" s="246">
        <v>83715.254237288129</v>
      </c>
      <c r="G155" s="246">
        <v>90841.016949152545</v>
      </c>
      <c r="H155" s="246">
        <v>90561.355932203383</v>
      </c>
      <c r="I155" s="246">
        <v>95451.864406779656</v>
      </c>
      <c r="J155" s="247">
        <v>100490.84745762713</v>
      </c>
      <c r="K155" s="247">
        <v>114739.32203389831</v>
      </c>
      <c r="L155" s="247">
        <v>128615.59322033898</v>
      </c>
      <c r="M155" s="247">
        <v>130866.10169491527</v>
      </c>
      <c r="N155" s="247">
        <v>132037.62711864407</v>
      </c>
      <c r="O155" s="247">
        <v>133480.67796610168</v>
      </c>
      <c r="P155" s="247">
        <v>136013.89830508473</v>
      </c>
      <c r="Q155" s="247">
        <v>137684.74576271189</v>
      </c>
      <c r="R155" s="247">
        <v>146020.67796610168</v>
      </c>
      <c r="S155" s="247">
        <v>147347.79661016949</v>
      </c>
      <c r="T155" s="247">
        <v>155006.44067796611</v>
      </c>
      <c r="U155" s="247">
        <v>156273.55932203389</v>
      </c>
      <c r="V155" s="247">
        <v>159501.35593220338</v>
      </c>
      <c r="W155" s="247">
        <v>162543.05084745763</v>
      </c>
      <c r="X155" s="247">
        <v>171012.20338983051</v>
      </c>
      <c r="Y155" s="247">
        <v>172551.86440677967</v>
      </c>
      <c r="AL155" s="46">
        <v>2625</v>
      </c>
      <c r="AM155" s="245">
        <v>89711.186440677964</v>
      </c>
      <c r="AN155" s="246">
        <v>91541.694915254237</v>
      </c>
      <c r="AO155" s="246">
        <v>95284.067796610165</v>
      </c>
      <c r="AP155" s="246">
        <v>87471.864406779656</v>
      </c>
      <c r="AQ155" s="246">
        <v>92085.762711864416</v>
      </c>
      <c r="AR155" s="246">
        <v>99923.389830508473</v>
      </c>
      <c r="AS155" s="246">
        <v>99617.288135593219</v>
      </c>
      <c r="AT155" s="246">
        <v>104997.96610169491</v>
      </c>
      <c r="AU155" s="246">
        <v>110539.32203389831</v>
      </c>
      <c r="AV155" s="246">
        <v>126212.54237288135</v>
      </c>
      <c r="AW155" s="246">
        <v>141477.96610169491</v>
      </c>
      <c r="AX155" s="246">
        <v>143953.22033898305</v>
      </c>
      <c r="AY155" s="246">
        <v>145240.67796610168</v>
      </c>
      <c r="AZ155" s="246">
        <v>146830.16949152542</v>
      </c>
      <c r="BA155" s="246">
        <v>149616.61016949153</v>
      </c>
      <c r="BB155" s="246">
        <v>151452.20338983051</v>
      </c>
      <c r="BC155" s="246">
        <v>160622.03389830509</v>
      </c>
      <c r="BD155" s="246">
        <v>162083.38983050847</v>
      </c>
      <c r="BE155" s="246">
        <v>170505.76271186443</v>
      </c>
      <c r="BF155" s="246">
        <v>171901.01694915254</v>
      </c>
      <c r="BG155" s="246">
        <v>175450.16949152542</v>
      </c>
      <c r="BH155" s="246">
        <v>178796.94915254237</v>
      </c>
      <c r="BI155" s="246">
        <v>188114.2372881356</v>
      </c>
      <c r="BJ155" s="246">
        <v>189806.44067796611</v>
      </c>
    </row>
    <row r="156" spans="1:62" hidden="1" outlineLevel="1">
      <c r="A156" s="46">
        <v>2700</v>
      </c>
      <c r="B156" s="245">
        <v>84410.847457627126</v>
      </c>
      <c r="C156" s="246">
        <v>85109.491525423728</v>
      </c>
      <c r="D156" s="246">
        <v>92378.644067796602</v>
      </c>
      <c r="E156" s="246">
        <v>80915.593220338997</v>
      </c>
      <c r="F156" s="246">
        <v>85249.830508474581</v>
      </c>
      <c r="G156" s="246">
        <v>91896.610169491527</v>
      </c>
      <c r="H156" s="246">
        <v>90374.237288135599</v>
      </c>
      <c r="I156" s="246">
        <v>94635.254237288129</v>
      </c>
      <c r="J156" s="247">
        <v>106074.91525423729</v>
      </c>
      <c r="K156" s="247">
        <v>114739.32203389831</v>
      </c>
      <c r="L156" s="247">
        <v>131788.4745762712</v>
      </c>
      <c r="M156" s="247">
        <v>135131.18644067796</v>
      </c>
      <c r="N156" s="247">
        <v>134928.81355932204</v>
      </c>
      <c r="O156" s="247">
        <v>136255.93220338982</v>
      </c>
      <c r="P156" s="247">
        <v>140234.2372881356</v>
      </c>
      <c r="Q156" s="247">
        <v>141981.35593220338</v>
      </c>
      <c r="R156" s="247">
        <v>150575.59322033898</v>
      </c>
      <c r="S156" s="247">
        <v>151929.15254237287</v>
      </c>
      <c r="T156" s="247">
        <v>159684.40677966105</v>
      </c>
      <c r="U156" s="247">
        <v>161095.93220338982</v>
      </c>
      <c r="V156" s="247">
        <v>164373.55932203389</v>
      </c>
      <c r="W156" s="247">
        <v>167605.42372881356</v>
      </c>
      <c r="X156" s="247">
        <v>176305.42372881356</v>
      </c>
      <c r="Y156" s="247">
        <v>177735.25423728814</v>
      </c>
      <c r="AL156" s="46">
        <v>2700</v>
      </c>
      <c r="AM156" s="245">
        <v>92851.525423728817</v>
      </c>
      <c r="AN156" s="246">
        <v>93621.355932203383</v>
      </c>
      <c r="AO156" s="246">
        <v>101616.61016949153</v>
      </c>
      <c r="AP156" s="246">
        <v>89007.457627118638</v>
      </c>
      <c r="AQ156" s="246">
        <v>93775.932203389835</v>
      </c>
      <c r="AR156" s="246">
        <v>101085.76271186442</v>
      </c>
      <c r="AS156" s="246">
        <v>99410.847457627126</v>
      </c>
      <c r="AT156" s="246">
        <v>104098.98305084747</v>
      </c>
      <c r="AU156" s="246">
        <v>116681.69491525424</v>
      </c>
      <c r="AV156" s="246">
        <v>126212.54237288135</v>
      </c>
      <c r="AW156" s="246">
        <v>144967.11864406778</v>
      </c>
      <c r="AX156" s="246">
        <v>148644.40677966102</v>
      </c>
      <c r="AY156" s="246">
        <v>148421.69491525425</v>
      </c>
      <c r="AZ156" s="246">
        <v>149881.01694915254</v>
      </c>
      <c r="BA156" s="246">
        <v>154257.96610169491</v>
      </c>
      <c r="BB156" s="246">
        <v>156177.96610169491</v>
      </c>
      <c r="BC156" s="246">
        <v>165631.52542372883</v>
      </c>
      <c r="BD156" s="246">
        <v>167121.35593220338</v>
      </c>
      <c r="BE156" s="246">
        <v>175652.54237288138</v>
      </c>
      <c r="BF156" s="246">
        <v>177206.44067796611</v>
      </c>
      <c r="BG156" s="246">
        <v>180811.52542372883</v>
      </c>
      <c r="BH156" s="246">
        <v>184365.76271186443</v>
      </c>
      <c r="BI156" s="246">
        <v>193934.2372881356</v>
      </c>
      <c r="BJ156" s="246">
        <v>195508.4745762712</v>
      </c>
    </row>
    <row r="157" spans="1:62" hidden="1" outlineLevel="1">
      <c r="A157" s="46">
        <v>2850</v>
      </c>
      <c r="B157" s="245">
        <v>96289.830508474581</v>
      </c>
      <c r="C157" s="246">
        <v>98527.118644067799</v>
      </c>
      <c r="D157" s="246">
        <v>101464.06779661016</v>
      </c>
      <c r="E157" s="246">
        <v>92096.94915254238</v>
      </c>
      <c r="F157" s="246">
        <v>96433.220338983054</v>
      </c>
      <c r="G157" s="246">
        <v>104616.61016949153</v>
      </c>
      <c r="H157" s="248">
        <v>103699.32203389831</v>
      </c>
      <c r="I157" s="247">
        <v>127316.94915254238</v>
      </c>
      <c r="J157" s="247">
        <v>129412.88135593222</v>
      </c>
      <c r="K157" s="247">
        <v>130530.50847457627</v>
      </c>
      <c r="L157" s="247">
        <v>138498.30508474578</v>
      </c>
      <c r="M157" s="247">
        <v>140614.57627118644</v>
      </c>
      <c r="N157" s="247">
        <v>140352.20338983051</v>
      </c>
      <c r="O157" s="247">
        <v>143301.35593220338</v>
      </c>
      <c r="P157" s="247">
        <v>148850.84745762713</v>
      </c>
      <c r="Q157" s="247">
        <v>156950.84745762713</v>
      </c>
      <c r="R157" s="247">
        <v>158280</v>
      </c>
      <c r="S157" s="247">
        <v>159639.66101694916</v>
      </c>
      <c r="T157" s="247">
        <v>169658.64406779662</v>
      </c>
      <c r="U157" s="247">
        <v>171101.69491525425</v>
      </c>
      <c r="V157" s="247">
        <v>174730.16949152542</v>
      </c>
      <c r="W157" s="247">
        <v>178095.25423728814</v>
      </c>
      <c r="X157" s="247">
        <v>185454.91525423728</v>
      </c>
      <c r="Y157" s="247">
        <v>187080</v>
      </c>
      <c r="AL157" s="46">
        <v>2850</v>
      </c>
      <c r="AM157" s="245">
        <v>105919.32203389831</v>
      </c>
      <c r="AN157" s="246">
        <v>108379.32203389831</v>
      </c>
      <c r="AO157" s="246">
        <v>111610.16949152543</v>
      </c>
      <c r="AP157" s="246">
        <v>101305.42372881355</v>
      </c>
      <c r="AQ157" s="246">
        <v>106075.93220338984</v>
      </c>
      <c r="AR157" s="246">
        <v>115078.98305084747</v>
      </c>
      <c r="AS157" s="246">
        <v>114068.13559322034</v>
      </c>
      <c r="AT157" s="246">
        <v>140050.16949152542</v>
      </c>
      <c r="AU157" s="246">
        <v>142353.55932203389</v>
      </c>
      <c r="AV157" s="246">
        <v>143584.06779661018</v>
      </c>
      <c r="AW157" s="246">
        <v>152348.13559322036</v>
      </c>
      <c r="AX157" s="246">
        <v>154675.93220338982</v>
      </c>
      <c r="AY157" s="246">
        <v>154386.10169491527</v>
      </c>
      <c r="AZ157" s="246">
        <v>157630.16949152542</v>
      </c>
      <c r="BA157" s="246">
        <v>163734.91525423728</v>
      </c>
      <c r="BB157" s="246">
        <v>172644.40677966105</v>
      </c>
      <c r="BC157" s="246">
        <v>174107.79661016949</v>
      </c>
      <c r="BD157" s="246">
        <v>175603.72881355931</v>
      </c>
      <c r="BE157" s="246">
        <v>186624.40677966105</v>
      </c>
      <c r="BF157" s="246">
        <v>188211.86440677967</v>
      </c>
      <c r="BG157" s="246">
        <v>192205.42372881356</v>
      </c>
      <c r="BH157" s="246">
        <v>195906.10169491527</v>
      </c>
      <c r="BI157" s="246">
        <v>204000</v>
      </c>
      <c r="BJ157" s="246">
        <v>205786.77966101695</v>
      </c>
    </row>
    <row r="158" spans="1:62" hidden="1" outlineLevel="1">
      <c r="A158" s="46">
        <v>2975</v>
      </c>
      <c r="B158" s="245">
        <v>97478.644067796602</v>
      </c>
      <c r="C158" s="246">
        <v>98805.762711864416</v>
      </c>
      <c r="D158" s="246">
        <v>104118.30508474576</v>
      </c>
      <c r="E158" s="246">
        <v>101588.13559322034</v>
      </c>
      <c r="F158" s="246">
        <v>103917.96610169491</v>
      </c>
      <c r="G158" s="247">
        <v>111843.05084745763</v>
      </c>
      <c r="H158" s="247">
        <v>116206.77966101696</v>
      </c>
      <c r="I158" s="247">
        <v>122173.22033898305</v>
      </c>
      <c r="J158" s="247">
        <v>129692.54237288135</v>
      </c>
      <c r="K158" s="247">
        <v>132137.2881355932</v>
      </c>
      <c r="L158" s="247">
        <v>141268.4745762712</v>
      </c>
      <c r="M158" s="247">
        <v>142991.18644067796</v>
      </c>
      <c r="N158" s="247">
        <v>144272.54237288135</v>
      </c>
      <c r="O158" s="247">
        <v>146530.16949152542</v>
      </c>
      <c r="P158" s="247">
        <v>153485.08474576272</v>
      </c>
      <c r="Q158" s="247">
        <v>160978.98305084746</v>
      </c>
      <c r="R158" s="247">
        <v>161815.93220338982</v>
      </c>
      <c r="S158" s="247">
        <v>163261.01694915254</v>
      </c>
      <c r="T158" s="247">
        <v>172551.86440677967</v>
      </c>
      <c r="U158" s="247">
        <v>174297.96610169494</v>
      </c>
      <c r="V158" s="247">
        <v>177717.96610169494</v>
      </c>
      <c r="W158" s="247">
        <v>181172.54237288138</v>
      </c>
      <c r="X158" s="247">
        <v>189560.33898305087</v>
      </c>
      <c r="Y158" s="247">
        <v>191209.83050847458</v>
      </c>
      <c r="AL158" s="46">
        <v>2975</v>
      </c>
      <c r="AM158" s="245">
        <v>107226.10169491525</v>
      </c>
      <c r="AN158" s="246">
        <v>108686.44067796611</v>
      </c>
      <c r="AO158" s="246">
        <v>114528.81355932205</v>
      </c>
      <c r="AP158" s="246">
        <v>111747.45762711865</v>
      </c>
      <c r="AQ158" s="246">
        <v>114310.16949152543</v>
      </c>
      <c r="AR158" s="246">
        <v>123025.42372881356</v>
      </c>
      <c r="AS158" s="246">
        <v>127824.40677966102</v>
      </c>
      <c r="AT158" s="246">
        <v>134390.84745762713</v>
      </c>
      <c r="AU158" s="246">
        <v>142661.69491525425</v>
      </c>
      <c r="AV158" s="246">
        <v>145352.54237288135</v>
      </c>
      <c r="AW158" s="246">
        <v>155396.94915254237</v>
      </c>
      <c r="AX158" s="246">
        <v>157291.52542372883</v>
      </c>
      <c r="AY158" s="246">
        <v>158700</v>
      </c>
      <c r="AZ158" s="246">
        <v>161184.40677966105</v>
      </c>
      <c r="BA158" s="246">
        <v>168833.89830508476</v>
      </c>
      <c r="BB158" s="246">
        <v>177077.2881355932</v>
      </c>
      <c r="BC158" s="246">
        <v>177997.62711864404</v>
      </c>
      <c r="BD158" s="246">
        <v>179588.13559322033</v>
      </c>
      <c r="BE158" s="246">
        <v>189806.44067796611</v>
      </c>
      <c r="BF158" s="246">
        <v>191727.45762711865</v>
      </c>
      <c r="BG158" s="246">
        <v>195489.15254237287</v>
      </c>
      <c r="BH158" s="246">
        <v>199290.50847457626</v>
      </c>
      <c r="BI158" s="246">
        <v>208518.30508474578</v>
      </c>
      <c r="BJ158" s="246">
        <v>210330.50847457626</v>
      </c>
    </row>
    <row r="159" spans="1:62" hidden="1" outlineLevel="1">
      <c r="A159" s="166">
        <v>3000</v>
      </c>
      <c r="B159" s="245">
        <v>98665.423728813548</v>
      </c>
      <c r="C159" s="246">
        <v>99084.406779661018</v>
      </c>
      <c r="D159" s="246">
        <v>106771.52542372882</v>
      </c>
      <c r="E159" s="246">
        <v>111078.30508474576</v>
      </c>
      <c r="F159" s="247">
        <v>111403.72881355933</v>
      </c>
      <c r="G159" s="247">
        <v>119069.49152542374</v>
      </c>
      <c r="H159" s="247">
        <v>128714.2372881356</v>
      </c>
      <c r="I159" s="247">
        <v>117029.49152542374</v>
      </c>
      <c r="J159" s="247">
        <v>129972.20338983051</v>
      </c>
      <c r="K159" s="247">
        <v>133744.06779661018</v>
      </c>
      <c r="L159" s="247">
        <v>144041.69491525425</v>
      </c>
      <c r="M159" s="247">
        <v>145367.79661016949</v>
      </c>
      <c r="N159" s="247">
        <v>148192.88135593222</v>
      </c>
      <c r="O159" s="247">
        <v>149760</v>
      </c>
      <c r="P159" s="247">
        <v>158121.35593220338</v>
      </c>
      <c r="Q159" s="247">
        <v>165011.18644067799</v>
      </c>
      <c r="R159" s="247">
        <v>165348.81355932204</v>
      </c>
      <c r="S159" s="247">
        <v>166882.37288135593</v>
      </c>
      <c r="T159" s="247">
        <v>175447.11864406781</v>
      </c>
      <c r="U159" s="247">
        <v>177494.2372881356</v>
      </c>
      <c r="V159" s="247">
        <v>180703.72881355931</v>
      </c>
      <c r="W159" s="247">
        <v>184247.79661016949</v>
      </c>
      <c r="X159" s="247">
        <v>193667.79661016949</v>
      </c>
      <c r="Y159" s="247">
        <v>195339.66101694916</v>
      </c>
      <c r="AL159" s="46">
        <v>3000</v>
      </c>
      <c r="AM159" s="245">
        <v>108533.89830508475</v>
      </c>
      <c r="AN159" s="246">
        <v>108993.55932203391</v>
      </c>
      <c r="AO159" s="246">
        <v>117449.49152542374</v>
      </c>
      <c r="AP159" s="246">
        <v>122185.42372881356</v>
      </c>
      <c r="AQ159" s="246">
        <v>122543.38983050847</v>
      </c>
      <c r="AR159" s="246">
        <v>130977.96610169491</v>
      </c>
      <c r="AS159" s="246">
        <v>141584.74576271189</v>
      </c>
      <c r="AT159" s="246">
        <v>128731.52542372882</v>
      </c>
      <c r="AU159" s="246">
        <v>142967.79661016949</v>
      </c>
      <c r="AV159" s="246">
        <v>147116.94915254237</v>
      </c>
      <c r="AW159" s="246">
        <v>158444.74576271189</v>
      </c>
      <c r="AX159" s="246">
        <v>159905.08474576272</v>
      </c>
      <c r="AY159" s="246">
        <v>163011.86440677967</v>
      </c>
      <c r="AZ159" s="246">
        <v>164736.61016949153</v>
      </c>
      <c r="BA159" s="246">
        <v>173932.88135593222</v>
      </c>
      <c r="BB159" s="246">
        <v>181512.20338983051</v>
      </c>
      <c r="BC159" s="246">
        <v>181884.40677966105</v>
      </c>
      <c r="BD159" s="246">
        <v>183571.52542372883</v>
      </c>
      <c r="BE159" s="246">
        <v>192990.50847457626</v>
      </c>
      <c r="BF159" s="246">
        <v>195244.06779661015</v>
      </c>
      <c r="BG159" s="246">
        <v>198773.89830508476</v>
      </c>
      <c r="BH159" s="246">
        <v>202673.89830508476</v>
      </c>
      <c r="BI159" s="246">
        <v>213032.54237288138</v>
      </c>
      <c r="BJ159" s="246">
        <v>214873.22033898305</v>
      </c>
    </row>
    <row r="160" spans="1:62" hidden="1" outlineLevel="1">
      <c r="A160" s="166">
        <v>3150</v>
      </c>
      <c r="B160" s="245">
        <v>109910.84745762713</v>
      </c>
      <c r="C160" s="245">
        <v>110373.55932203391</v>
      </c>
      <c r="D160" s="245">
        <v>118937.28813559322</v>
      </c>
      <c r="E160" s="245">
        <v>127188.81355932204</v>
      </c>
      <c r="F160" s="245">
        <v>124097.28813559322</v>
      </c>
      <c r="G160" s="245">
        <v>126321.35593220338</v>
      </c>
      <c r="H160" s="245">
        <v>136551.86440677967</v>
      </c>
      <c r="I160" s="245">
        <v>133438.98305084746</v>
      </c>
      <c r="J160" s="245">
        <v>137887.11864406778</v>
      </c>
      <c r="K160" s="245">
        <v>141890.84745762713</v>
      </c>
      <c r="L160" s="245">
        <v>155530.16949152542</v>
      </c>
      <c r="M160" s="245">
        <v>163685.08474576272</v>
      </c>
      <c r="N160" s="245">
        <v>165763.72881355931</v>
      </c>
      <c r="O160" s="245">
        <v>169764.40677966105</v>
      </c>
      <c r="P160" s="245">
        <v>180292.88135593222</v>
      </c>
      <c r="Q160" s="245">
        <v>188147.79661016949</v>
      </c>
      <c r="R160" s="245">
        <v>186963.05084745763</v>
      </c>
      <c r="S160" s="245">
        <v>189186.10169491527</v>
      </c>
      <c r="T160" s="245">
        <v>194525.08474576272</v>
      </c>
      <c r="U160" s="245">
        <v>202383.05084745763</v>
      </c>
      <c r="V160" s="245">
        <v>203123.38983050847</v>
      </c>
      <c r="W160" s="245">
        <v>207572.54237288138</v>
      </c>
      <c r="X160" s="245">
        <v>213502.37288135593</v>
      </c>
      <c r="Y160" s="245">
        <v>220469.49152542371</v>
      </c>
      <c r="AL160" s="166">
        <v>3150</v>
      </c>
      <c r="AM160" s="245">
        <v>120902.03389830508</v>
      </c>
      <c r="AN160" s="245">
        <v>121410.50847457627</v>
      </c>
      <c r="AO160" s="245">
        <v>130830.50847457627</v>
      </c>
      <c r="AP160" s="245">
        <v>139907.79661016949</v>
      </c>
      <c r="AQ160" s="245">
        <v>136509.15254237287</v>
      </c>
      <c r="AR160" s="245">
        <v>138952.88135593222</v>
      </c>
      <c r="AS160" s="245">
        <v>150207.45762711865</v>
      </c>
      <c r="AT160" s="245">
        <v>146783.38983050847</v>
      </c>
      <c r="AU160" s="245">
        <v>151674.9152542373</v>
      </c>
      <c r="AV160" s="245">
        <v>156080.33898305084</v>
      </c>
      <c r="AW160" s="245">
        <v>171083.38983050847</v>
      </c>
      <c r="AX160" s="245">
        <v>180054.91525423728</v>
      </c>
      <c r="AY160" s="245">
        <v>182338.98305084748</v>
      </c>
      <c r="AZ160" s="245">
        <v>186739.32203389832</v>
      </c>
      <c r="BA160" s="245">
        <v>198322.37288135593</v>
      </c>
      <c r="BB160" s="245">
        <v>206962.37288135593</v>
      </c>
      <c r="BC160" s="245">
        <v>205659.66101694916</v>
      </c>
      <c r="BD160" s="245">
        <v>208103.38983050847</v>
      </c>
      <c r="BE160" s="245">
        <v>213976.27118644069</v>
      </c>
      <c r="BF160" s="245">
        <v>222621.35593220338</v>
      </c>
      <c r="BG160" s="245">
        <v>223435.93220338982</v>
      </c>
      <c r="BH160" s="245">
        <v>228330.50847457626</v>
      </c>
      <c r="BI160" s="245">
        <v>234852.20338983054</v>
      </c>
      <c r="BJ160" s="245">
        <v>242516.94915254237</v>
      </c>
    </row>
    <row r="161" collapsed="1"/>
  </sheetData>
  <mergeCells count="27">
    <mergeCell ref="D110:T111"/>
    <mergeCell ref="X110:AJ112"/>
    <mergeCell ref="D116:T117"/>
    <mergeCell ref="X116:AJ118"/>
    <mergeCell ref="D122:T124"/>
    <mergeCell ref="X122:AJ125"/>
    <mergeCell ref="T106:AJ106"/>
    <mergeCell ref="A107:AJ107"/>
    <mergeCell ref="A98:AJ98"/>
    <mergeCell ref="A99:AJ99"/>
    <mergeCell ref="A104:S104"/>
    <mergeCell ref="T104:AJ104"/>
    <mergeCell ref="A105:S105"/>
    <mergeCell ref="T105:AJ105"/>
    <mergeCell ref="A103:S103"/>
    <mergeCell ref="A97:AJ97"/>
    <mergeCell ref="A1:E1"/>
    <mergeCell ref="A2:AJ2"/>
    <mergeCell ref="A10:AJ10"/>
    <mergeCell ref="A11:AJ11"/>
    <mergeCell ref="A50:AJ50"/>
    <mergeCell ref="A51:AJ51"/>
    <mergeCell ref="A93:AJ93"/>
    <mergeCell ref="A94:AJ94"/>
    <mergeCell ref="A95:AJ95"/>
    <mergeCell ref="A96:AJ96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rgb="FFFF0000"/>
  </sheetPr>
  <dimension ref="A1:BU163"/>
  <sheetViews>
    <sheetView view="pageBreakPreview" zoomScaleNormal="100" zoomScaleSheetLayoutView="100" workbookViewId="0">
      <pane ySplit="10" topLeftCell="A11" activePane="bottomLeft" state="frozen"/>
      <selection pane="bottomLeft" activeCell="G8" sqref="G8"/>
    </sheetView>
  </sheetViews>
  <sheetFormatPr defaultRowHeight="15" outlineLevelRow="1"/>
  <cols>
    <col min="1" max="1" width="6.7109375" customWidth="1"/>
    <col min="2" max="3" width="5.7109375" customWidth="1"/>
    <col min="4" max="7" width="6.5703125" customWidth="1"/>
    <col min="8" max="8" width="6.5703125" bestFit="1" customWidth="1"/>
    <col min="9" max="9" width="6.5703125" customWidth="1"/>
    <col min="10" max="10" width="6.5703125" bestFit="1" customWidth="1"/>
    <col min="11" max="36" width="6.5703125" customWidth="1"/>
    <col min="38" max="38" width="5" customWidth="1"/>
    <col min="39" max="47" width="6" customWidth="1"/>
    <col min="48" max="73" width="7" customWidth="1"/>
  </cols>
  <sheetData>
    <row r="1" spans="1:41" ht="21">
      <c r="A1" s="575" t="s">
        <v>66</v>
      </c>
      <c r="B1" s="575"/>
      <c r="C1" s="575"/>
      <c r="D1" s="575"/>
      <c r="E1" s="575"/>
      <c r="F1" s="1"/>
      <c r="G1" s="21"/>
      <c r="H1" s="21"/>
      <c r="I1" s="21"/>
      <c r="J1" s="21"/>
      <c r="K1" s="21"/>
      <c r="L1" s="21"/>
      <c r="M1" s="21" t="s">
        <v>231</v>
      </c>
      <c r="N1" s="21"/>
      <c r="O1" s="21"/>
      <c r="P1" s="21"/>
      <c r="Q1" s="2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65"/>
      <c r="AH1" s="1"/>
      <c r="AI1" s="1"/>
      <c r="AJ1" s="1"/>
    </row>
    <row r="2" spans="1:41" ht="15.75">
      <c r="A2" s="562" t="s">
        <v>94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</row>
    <row r="3" spans="1:41" ht="6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41" ht="15" customHeight="1" thickBot="1">
      <c r="A4" s="178" t="s">
        <v>495</v>
      </c>
      <c r="B4" s="178"/>
      <c r="C4" s="178"/>
      <c r="D4" s="178"/>
      <c r="E4" s="178"/>
      <c r="F4" s="178"/>
      <c r="G4" s="178"/>
      <c r="H4" s="178">
        <f>Содержание!H9</f>
        <v>0</v>
      </c>
      <c r="I4" s="178">
        <f>(1+$H$4)*(1-$H$5)*(1-$H$7)</f>
        <v>0.9</v>
      </c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80"/>
      <c r="X4" s="80"/>
      <c r="Y4" s="80"/>
      <c r="Z4" s="80"/>
      <c r="AA4" s="576" t="s">
        <v>708</v>
      </c>
      <c r="AB4" s="576"/>
      <c r="AC4" s="576"/>
      <c r="AD4" s="576"/>
      <c r="AE4" s="576"/>
      <c r="AF4" s="576"/>
      <c r="AG4" s="576"/>
      <c r="AH4" s="576"/>
      <c r="AI4" s="576"/>
      <c r="AJ4" s="80"/>
    </row>
    <row r="5" spans="1:41" ht="15.75" thickBot="1">
      <c r="A5" s="223" t="s">
        <v>492</v>
      </c>
      <c r="B5" s="165"/>
      <c r="C5" s="165"/>
      <c r="D5" s="165"/>
      <c r="E5" s="165"/>
      <c r="F5" s="165"/>
      <c r="G5" s="165"/>
      <c r="H5" s="151">
        <f>Содержание!H10</f>
        <v>0</v>
      </c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80"/>
      <c r="W5" s="80"/>
      <c r="X5" s="80"/>
      <c r="Y5" s="80"/>
      <c r="Z5" s="80"/>
      <c r="AA5" s="576"/>
      <c r="AB5" s="576"/>
      <c r="AC5" s="576"/>
      <c r="AD5" s="576"/>
      <c r="AE5" s="576"/>
      <c r="AF5" s="576"/>
      <c r="AG5" s="576"/>
      <c r="AH5" s="576"/>
      <c r="AI5" s="576"/>
      <c r="AJ5" s="80"/>
    </row>
    <row r="6" spans="1:41">
      <c r="A6" s="223"/>
      <c r="B6" s="165"/>
      <c r="C6" s="165"/>
      <c r="D6" s="165"/>
      <c r="E6" s="165"/>
      <c r="F6" s="165"/>
      <c r="G6" s="165"/>
      <c r="H6" s="178" t="b">
        <v>0</v>
      </c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80"/>
      <c r="W6" s="80"/>
      <c r="X6" s="80"/>
      <c r="Y6" s="80"/>
      <c r="Z6" s="80"/>
      <c r="AA6" s="576"/>
      <c r="AB6" s="576"/>
      <c r="AC6" s="576"/>
      <c r="AD6" s="576"/>
      <c r="AE6" s="576"/>
      <c r="AF6" s="576"/>
      <c r="AG6" s="576"/>
      <c r="AH6" s="576"/>
      <c r="AI6" s="576"/>
      <c r="AJ6" s="80"/>
    </row>
    <row r="7" spans="1:41">
      <c r="A7" s="178" t="s">
        <v>499</v>
      </c>
      <c r="B7" s="178"/>
      <c r="C7" s="178"/>
      <c r="D7" s="178"/>
      <c r="E7" s="178"/>
      <c r="F7" s="178"/>
      <c r="G7" s="178"/>
      <c r="H7" s="178">
        <v>0.1</v>
      </c>
      <c r="I7" s="173"/>
      <c r="J7" s="173"/>
      <c r="K7" s="173"/>
      <c r="L7" s="173"/>
      <c r="M7" s="173"/>
      <c r="N7" s="173"/>
      <c r="O7" s="173"/>
      <c r="P7" s="173"/>
      <c r="Q7" s="173"/>
      <c r="R7" s="36"/>
      <c r="S7" s="36"/>
      <c r="T7" s="36"/>
      <c r="U7" s="165"/>
      <c r="V7" s="80"/>
      <c r="W7" s="80"/>
      <c r="X7" s="80"/>
      <c r="Y7" s="80"/>
      <c r="Z7" s="80"/>
      <c r="AA7" s="576"/>
      <c r="AB7" s="576"/>
      <c r="AC7" s="576"/>
      <c r="AD7" s="576"/>
      <c r="AE7" s="576"/>
      <c r="AF7" s="576"/>
      <c r="AG7" s="576"/>
      <c r="AH7" s="576"/>
      <c r="AI7" s="576"/>
      <c r="AJ7" s="80"/>
    </row>
    <row r="8" spans="1:41">
      <c r="A8" s="165"/>
      <c r="B8" s="165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36"/>
      <c r="AA8" s="576"/>
      <c r="AB8" s="576"/>
      <c r="AC8" s="576"/>
      <c r="AD8" s="576"/>
      <c r="AE8" s="576"/>
      <c r="AF8" s="576"/>
      <c r="AG8" s="576"/>
      <c r="AH8" s="576"/>
      <c r="AI8" s="576"/>
      <c r="AJ8" s="165"/>
    </row>
    <row r="9" spans="1:41" ht="12" customHeight="1">
      <c r="A9" s="165"/>
      <c r="B9" s="165"/>
      <c r="C9" s="165"/>
      <c r="D9" s="165"/>
      <c r="E9" s="165"/>
      <c r="F9" s="165"/>
      <c r="G9" s="165"/>
      <c r="H9" s="165"/>
      <c r="I9" s="165"/>
      <c r="J9" s="165"/>
      <c r="K9" s="44" t="s">
        <v>3</v>
      </c>
      <c r="L9" s="36"/>
      <c r="M9" s="165"/>
      <c r="N9" s="44" t="s">
        <v>4</v>
      </c>
      <c r="O9" s="36"/>
      <c r="P9" s="44" t="s">
        <v>5</v>
      </c>
      <c r="R9" s="165"/>
      <c r="S9" s="44" t="s">
        <v>114</v>
      </c>
      <c r="U9" s="165"/>
      <c r="V9" s="44" t="s">
        <v>7</v>
      </c>
      <c r="W9" s="36"/>
      <c r="Y9" s="80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</row>
    <row r="10" spans="1:41" ht="15" customHeight="1">
      <c r="A10" s="577" t="s">
        <v>416</v>
      </c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7"/>
      <c r="Q10" s="577"/>
      <c r="R10" s="577"/>
      <c r="S10" s="577"/>
      <c r="T10" s="577"/>
      <c r="U10" s="577"/>
      <c r="V10" s="577"/>
      <c r="W10" s="577"/>
      <c r="X10" s="577"/>
      <c r="Y10" s="577"/>
      <c r="Z10" s="577"/>
      <c r="AA10" s="577"/>
      <c r="AB10" s="577"/>
      <c r="AC10" s="577"/>
      <c r="AD10" s="577"/>
      <c r="AE10" s="577"/>
      <c r="AF10" s="577"/>
      <c r="AG10" s="577"/>
      <c r="AH10" s="577"/>
      <c r="AI10" s="577"/>
      <c r="AJ10" s="577"/>
    </row>
    <row r="11" spans="1:41" ht="15.75">
      <c r="A11" s="562" t="s">
        <v>137</v>
      </c>
      <c r="B11" s="562"/>
      <c r="C11" s="562"/>
      <c r="D11" s="562"/>
      <c r="E11" s="562"/>
      <c r="F11" s="562"/>
      <c r="G11" s="562"/>
      <c r="H11" s="562"/>
      <c r="I11" s="562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62"/>
      <c r="Y11" s="562"/>
      <c r="Z11" s="562"/>
      <c r="AA11" s="562"/>
      <c r="AB11" s="562"/>
      <c r="AC11" s="562"/>
      <c r="AD11" s="562"/>
      <c r="AE11" s="562"/>
      <c r="AF11" s="562"/>
      <c r="AG11" s="562"/>
      <c r="AH11" s="562"/>
      <c r="AI11" s="562"/>
      <c r="AJ11" s="562"/>
    </row>
    <row r="12" spans="1:41" ht="14.25" customHeight="1">
      <c r="A12" s="1" t="s">
        <v>112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84" t="s">
        <v>628</v>
      </c>
      <c r="AF12" s="1"/>
      <c r="AG12" s="1"/>
      <c r="AH12" s="1"/>
      <c r="AI12" s="1"/>
      <c r="AJ12" s="1"/>
    </row>
    <row r="13" spans="1:41" ht="14.25" customHeight="1" thickBot="1">
      <c r="A13" s="1" t="s">
        <v>113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41">
      <c r="A14" s="38" t="s">
        <v>111</v>
      </c>
      <c r="B14" s="40">
        <v>1750</v>
      </c>
      <c r="C14" s="40">
        <v>1875</v>
      </c>
      <c r="D14" s="40">
        <v>2000</v>
      </c>
      <c r="E14" s="40">
        <v>2125</v>
      </c>
      <c r="F14" s="40">
        <v>2250</v>
      </c>
      <c r="G14" s="40">
        <v>2375</v>
      </c>
      <c r="H14" s="40">
        <v>2500</v>
      </c>
      <c r="I14" s="40">
        <v>2625</v>
      </c>
      <c r="J14" s="40">
        <v>2750</v>
      </c>
      <c r="K14" s="40">
        <v>2875</v>
      </c>
      <c r="L14" s="40">
        <v>3000</v>
      </c>
      <c r="M14" s="40">
        <v>3125</v>
      </c>
      <c r="N14" s="40">
        <v>3250</v>
      </c>
      <c r="O14" s="40">
        <v>3375</v>
      </c>
      <c r="P14" s="40">
        <v>3500</v>
      </c>
      <c r="Q14" s="40">
        <v>3625</v>
      </c>
      <c r="R14" s="40">
        <v>3750</v>
      </c>
      <c r="S14" s="40">
        <v>3875</v>
      </c>
      <c r="T14" s="40">
        <v>4000</v>
      </c>
      <c r="U14" s="40">
        <v>4125</v>
      </c>
      <c r="V14" s="40">
        <v>4250</v>
      </c>
      <c r="W14" s="40">
        <v>4375</v>
      </c>
      <c r="X14" s="40">
        <v>4500</v>
      </c>
      <c r="Y14" s="40">
        <v>4625</v>
      </c>
      <c r="Z14" s="40">
        <v>4750</v>
      </c>
      <c r="AA14" s="40">
        <v>4875</v>
      </c>
      <c r="AB14" s="40">
        <v>5000</v>
      </c>
      <c r="AC14" s="40">
        <v>5125</v>
      </c>
      <c r="AD14" s="40">
        <v>5250</v>
      </c>
      <c r="AE14" s="40">
        <v>5375</v>
      </c>
      <c r="AF14" s="40">
        <v>5500</v>
      </c>
      <c r="AG14" s="40">
        <v>5625</v>
      </c>
      <c r="AH14" s="40">
        <v>5750</v>
      </c>
      <c r="AI14" s="40">
        <v>5875</v>
      </c>
      <c r="AJ14" s="40">
        <v>6000</v>
      </c>
      <c r="AM14" s="229"/>
      <c r="AO14" s="229"/>
    </row>
    <row r="15" spans="1:41">
      <c r="A15" s="39">
        <v>1750</v>
      </c>
      <c r="B15" s="175">
        <f>ROUND(B131*Содержание!$H$8*$I$4,0)</f>
        <v>48745</v>
      </c>
      <c r="C15" s="175">
        <f>ROUND(C131*Содержание!$H$8*$I$4,0)</f>
        <v>49865</v>
      </c>
      <c r="D15" s="175">
        <f>ROUND(D131*Содержание!$H$8*$I$4,0)</f>
        <v>50874</v>
      </c>
      <c r="E15" s="175">
        <f>ROUND(E131*Содержание!$H$8*$I$4,0)</f>
        <v>52667</v>
      </c>
      <c r="F15" s="175">
        <f>ROUND(F131*Содержание!$H$8*$I$4,0)</f>
        <v>54572</v>
      </c>
      <c r="G15" s="175">
        <f>ROUND(G131*Содержание!$H$8*$I$4,0)</f>
        <v>58832</v>
      </c>
      <c r="H15" s="175">
        <f>ROUND(H131*Содержание!$H$8*$I$4,0)</f>
        <v>60286</v>
      </c>
      <c r="I15" s="175">
        <f>ROUND(I131*Содержание!$H$8*$I$4,0)</f>
        <v>61856</v>
      </c>
      <c r="J15" s="175">
        <f>ROUND(J131*Содержание!$H$8*$I$4,0)</f>
        <v>63536</v>
      </c>
      <c r="K15" s="175">
        <f>ROUND(K131*Содержание!$H$8*$I$4,0)</f>
        <v>62753</v>
      </c>
      <c r="L15" s="175">
        <f>ROUND(L131*Содержание!$H$8*$I$4,0)</f>
        <v>63650</v>
      </c>
      <c r="M15" s="175">
        <f>ROUND(M131*Содержание!$H$8*$I$4,0)</f>
        <v>67348</v>
      </c>
      <c r="N15" s="175">
        <f>ROUND(N131*Содержание!$H$8*$I$4,0)</f>
        <v>72949</v>
      </c>
      <c r="O15" s="175">
        <f>ROUND(O131*Содержание!$H$8*$I$4,0)</f>
        <v>78327</v>
      </c>
      <c r="P15" s="175">
        <f>ROUND(P131*Содержание!$H$8*$I$4,0)</f>
        <v>83820</v>
      </c>
      <c r="Q15" s="175">
        <f>ROUND(Q131*Содержание!$H$8*$I$4,0)</f>
        <v>87743</v>
      </c>
      <c r="R15" s="175">
        <f>ROUND(R131*Содержание!$H$8*$I$4,0)</f>
        <v>86171</v>
      </c>
      <c r="S15" s="175">
        <f>ROUND(S131*Содержание!$H$8*$I$4,0)</f>
        <v>89871</v>
      </c>
      <c r="T15" s="175">
        <f>ROUND(T131*Содержание!$H$8*$I$4,0)</f>
        <v>95472</v>
      </c>
      <c r="U15" s="175">
        <f>ROUND(U131*Содержание!$H$8*$I$4,0)</f>
        <v>97489</v>
      </c>
      <c r="V15" s="175">
        <f>ROUND(V131*Содержание!$H$8*$I$4,0)</f>
        <v>95696</v>
      </c>
      <c r="W15" s="175">
        <f>ROUND(W131*Содержание!$H$8*$I$4,0)</f>
        <v>100629</v>
      </c>
      <c r="X15" s="175">
        <f>ROUND(X131*Содержание!$H$8*$I$4,0)</f>
        <v>105783</v>
      </c>
      <c r="Y15" s="175">
        <f>ROUND(Y131*Содержание!$H$8*$I$4,0)</f>
        <v>107350</v>
      </c>
      <c r="Z15" s="175">
        <f>ROUND(Z131*Содержание!$H$8*$I$4,0)</f>
        <v>105219</v>
      </c>
      <c r="AA15" s="175">
        <f>ROUND(AA131*Содержание!$H$8*$I$4,0)</f>
        <v>110378</v>
      </c>
      <c r="AB15" s="175">
        <f>ROUND(AB131*Содержание!$H$8*$I$4,0)</f>
        <v>115082</v>
      </c>
      <c r="AC15" s="175">
        <f>ROUND(AC131*Содержание!$H$8*$I$4,0)</f>
        <v>117549</v>
      </c>
      <c r="AD15" s="175">
        <f>ROUND(AD131*Содержание!$H$8*$I$4,0)</f>
        <v>117549</v>
      </c>
      <c r="AE15" s="175">
        <f>ROUND(AE131*Содержание!$H$8*$I$4,0)</f>
        <v>120014</v>
      </c>
      <c r="AF15" s="175">
        <f>ROUND(AF131*Содержание!$H$8*$I$4,0)</f>
        <v>127522</v>
      </c>
      <c r="AG15" s="175">
        <f>ROUND(AG131*Содержание!$H$8*$I$4,0)</f>
        <v>135255</v>
      </c>
      <c r="AH15" s="175">
        <f>ROUND(AH131*Содержание!$H$8*$I$4,0)</f>
        <v>133909</v>
      </c>
      <c r="AI15" s="175">
        <f>ROUND(AI131*Содержание!$H$8*$I$4,0)</f>
        <v>136374</v>
      </c>
      <c r="AJ15" s="175">
        <f>ROUND(AJ131*Содержание!$H$8*$I$4,0)</f>
        <v>142986</v>
      </c>
    </row>
    <row r="16" spans="1:41">
      <c r="A16" s="39">
        <v>1875</v>
      </c>
      <c r="B16" s="175">
        <f>ROUND(B132*Содержание!$H$8*$I$4,0)</f>
        <v>50314</v>
      </c>
      <c r="C16" s="175">
        <f>ROUND(C132*Содержание!$H$8*$I$4,0)</f>
        <v>51212</v>
      </c>
      <c r="D16" s="175">
        <f>ROUND(D132*Содержание!$H$8*$I$4,0)</f>
        <v>54831</v>
      </c>
      <c r="E16" s="175">
        <f>ROUND(E132*Содержание!$H$8*$I$4,0)</f>
        <v>57065</v>
      </c>
      <c r="F16" s="175">
        <f>ROUND(F132*Содержание!$H$8*$I$4,0)</f>
        <v>58831</v>
      </c>
      <c r="G16" s="175">
        <f>ROUND(G132*Содержание!$H$8*$I$4,0)</f>
        <v>62007</v>
      </c>
      <c r="H16" s="175">
        <f>ROUND(H132*Содержание!$H$8*$I$4,0)</f>
        <v>63420</v>
      </c>
      <c r="I16" s="175">
        <f>ROUND(I132*Содержание!$H$8*$I$4,0)</f>
        <v>66598</v>
      </c>
      <c r="J16" s="175">
        <f>ROUND(J132*Содержание!$H$8*$I$4,0)</f>
        <v>66831</v>
      </c>
      <c r="K16" s="175">
        <f>ROUND(K132*Содержание!$H$8*$I$4,0)</f>
        <v>68596</v>
      </c>
      <c r="L16" s="175">
        <f>ROUND(L132*Содержание!$H$8*$I$4,0)</f>
        <v>68245</v>
      </c>
      <c r="M16" s="175">
        <f>ROUND(M132*Содержание!$H$8*$I$4,0)</f>
        <v>72242</v>
      </c>
      <c r="N16" s="175">
        <f>ROUND(N132*Содержание!$H$8*$I$4,0)</f>
        <v>78011</v>
      </c>
      <c r="O16" s="175">
        <f>ROUND(O132*Содержание!$H$8*$I$4,0)</f>
        <v>83894</v>
      </c>
      <c r="P16" s="175">
        <f>ROUND(P132*Содержание!$H$8*$I$4,0)</f>
        <v>89775</v>
      </c>
      <c r="Q16" s="175">
        <f>ROUND(Q132*Содержание!$H$8*$I$4,0)</f>
        <v>89199</v>
      </c>
      <c r="R16" s="175">
        <f>ROUND(R132*Содержание!$H$8*$I$4,0)</f>
        <v>87630</v>
      </c>
      <c r="S16" s="175">
        <f>ROUND(S132*Содержание!$H$8*$I$4,0)</f>
        <v>91328</v>
      </c>
      <c r="T16" s="175">
        <f>ROUND(T132*Содержание!$H$8*$I$4,0)</f>
        <v>97042</v>
      </c>
      <c r="U16" s="175">
        <f>ROUND(U132*Содержание!$H$8*$I$4,0)</f>
        <v>99060</v>
      </c>
      <c r="V16" s="175">
        <f>ROUND(V132*Содержание!$H$8*$I$4,0)</f>
        <v>97269</v>
      </c>
      <c r="W16" s="175">
        <f>ROUND(W132*Содержание!$H$8*$I$4,0)</f>
        <v>102087</v>
      </c>
      <c r="X16" s="175">
        <f>ROUND(X132*Содержание!$H$8*$I$4,0)</f>
        <v>107130</v>
      </c>
      <c r="Y16" s="175">
        <f>ROUND(Y132*Содержание!$H$8*$I$4,0)</f>
        <v>108920</v>
      </c>
      <c r="Z16" s="175">
        <f>ROUND(Z132*Содержание!$H$8*$I$4,0)</f>
        <v>106568</v>
      </c>
      <c r="AA16" s="175">
        <f>ROUND(AA132*Содержание!$H$8*$I$4,0)</f>
        <v>111611</v>
      </c>
      <c r="AB16" s="175">
        <f>ROUND(AB132*Содержание!$H$8*$I$4,0)</f>
        <v>116654</v>
      </c>
      <c r="AC16" s="175">
        <f>ROUND(AC132*Содержание!$H$8*$I$4,0)</f>
        <v>119003</v>
      </c>
      <c r="AD16" s="175">
        <f>ROUND(AD132*Содержание!$H$8*$I$4,0)</f>
        <v>119003</v>
      </c>
      <c r="AE16" s="175">
        <f>ROUND(AE132*Содержание!$H$8*$I$4,0)</f>
        <v>121360</v>
      </c>
      <c r="AF16" s="175">
        <f>ROUND(AF132*Содержание!$H$8*$I$4,0)</f>
        <v>128865</v>
      </c>
      <c r="AG16" s="175">
        <f>ROUND(AG132*Содержание!$H$8*$I$4,0)</f>
        <v>136711</v>
      </c>
      <c r="AH16" s="175">
        <f>ROUND(AH132*Содержание!$H$8*$I$4,0)</f>
        <v>135255</v>
      </c>
      <c r="AI16" s="175">
        <f>ROUND(AI132*Содержание!$H$8*$I$4,0)</f>
        <v>137718</v>
      </c>
      <c r="AJ16" s="175">
        <f>ROUND(AJ132*Содержание!$H$8*$I$4,0)</f>
        <v>144332</v>
      </c>
    </row>
    <row r="17" spans="1:41">
      <c r="A17" s="39">
        <v>2000</v>
      </c>
      <c r="B17" s="175">
        <f>ROUND(B133*Содержание!$H$8*$I$4,0)</f>
        <v>51770</v>
      </c>
      <c r="C17" s="175">
        <f>ROUND(C133*Содержание!$H$8*$I$4,0)</f>
        <v>55302</v>
      </c>
      <c r="D17" s="175">
        <f>ROUND(D133*Содержание!$H$8*$I$4,0)</f>
        <v>58243</v>
      </c>
      <c r="E17" s="176">
        <f>ROUND(IF($H$6=TRUE,E133*Содержание!$H$8*$I$4*(1+'4 Доп.опции'!$V$44),E133*Содержание!$H$8*$I$4),0)</f>
        <v>54615</v>
      </c>
      <c r="F17" s="176">
        <f>ROUND(IF($H$6=TRUE,F133*Содержание!$H$8*$I$4*(1+'4 Доп.опции'!$V$44),F133*Содержание!$H$8*$I$4),0)</f>
        <v>55377</v>
      </c>
      <c r="G17" s="176">
        <f>ROUND(IF($H$6=TRUE,G133*Содержание!$H$8*$I$4*(1+'4 Доп.опции'!$V$44),G133*Содержание!$H$8*$I$4),0)</f>
        <v>52765</v>
      </c>
      <c r="H17" s="176">
        <f>ROUND(IF($H$6=TRUE,H133*Содержание!$H$8*$I$4*(1+'4 Доп.опции'!$V$44),H133*Содержание!$H$8*$I$4),0)</f>
        <v>56354</v>
      </c>
      <c r="I17" s="176">
        <f>ROUND(IF($H$6=TRUE,I133*Содержание!$H$8*$I$4*(1+'4 Доп.опции'!$V$44),I133*Содержание!$H$8*$I$4),0)</f>
        <v>58641</v>
      </c>
      <c r="J17" s="176">
        <f>ROUND(IF($H$6=TRUE,J133*Содержание!$H$8*$I$4*(1+'4 Доп.опции'!$V$44),J133*Содержание!$H$8*$I$4),0)</f>
        <v>61795</v>
      </c>
      <c r="K17" s="176">
        <f>ROUND(IF($H$6=TRUE,K133*Содержание!$H$8*$I$4*(1+'4 Доп.опции'!$V$44),K133*Содержание!$H$8*$I$4),0)</f>
        <v>67779</v>
      </c>
      <c r="L17" s="176">
        <f>ROUND(IF($H$6=TRUE,L133*Содержание!$H$8*$I$4*(1+'4 Доп.опции'!$V$44),L133*Содержание!$H$8*$I$4),0)</f>
        <v>71695</v>
      </c>
      <c r="M17" s="176">
        <f>ROUND(IF($H$6=TRUE,M133*Содержание!$H$8*$I$4*(1+'4 Доп.опции'!$V$44),M133*Содержание!$H$8*$I$4),0)</f>
        <v>73002</v>
      </c>
      <c r="N17" s="176">
        <f>ROUND(IF($H$6=TRUE,N133*Содержание!$H$8*$I$4*(1+'4 Доп.опции'!$V$44),N133*Содержание!$H$8*$I$4),0)</f>
        <v>74089</v>
      </c>
      <c r="O17" s="176">
        <f>ROUND(IF($H$6=TRUE,O133*Содержание!$H$8*$I$4*(1+'4 Доп.опции'!$V$44),O133*Содержание!$H$8*$I$4),0)</f>
        <v>78442</v>
      </c>
      <c r="P17" s="176">
        <f>ROUND(IF($H$6=TRUE,P133*Содержание!$H$8*$I$4*(1+'4 Доп.опции'!$V$44),P133*Содержание!$H$8*$I$4),0)</f>
        <v>82574</v>
      </c>
      <c r="Q17" s="175">
        <f>ROUND(Q133*Содержание!$H$8*$I$4,0)</f>
        <v>90653</v>
      </c>
      <c r="R17" s="175">
        <f>ROUND(R133*Содержание!$H$8*$I$4,0)</f>
        <v>91551</v>
      </c>
      <c r="S17" s="175">
        <f>ROUND(S133*Содержание!$H$8*$I$4,0)</f>
        <v>95472</v>
      </c>
      <c r="T17" s="175">
        <f>ROUND(T133*Содержание!$H$8*$I$4,0)</f>
        <v>98386</v>
      </c>
      <c r="U17" s="175">
        <f>ROUND(U133*Содержание!$H$8*$I$4,0)</f>
        <v>101413</v>
      </c>
      <c r="V17" s="175">
        <f>ROUND(V133*Содержание!$H$8*$I$4,0)</f>
        <v>100629</v>
      </c>
      <c r="W17" s="175">
        <f>ROUND(W133*Содержание!$H$8*$I$4,0)</f>
        <v>106568</v>
      </c>
      <c r="X17" s="175">
        <f>ROUND(X133*Содержание!$H$8*$I$4,0)</f>
        <v>108583</v>
      </c>
      <c r="Y17" s="175">
        <f>ROUND(Y133*Содержание!$H$8*$I$4,0)</f>
        <v>111498</v>
      </c>
      <c r="Z17" s="175">
        <f>ROUND(Z133*Содержание!$H$8*$I$4,0)</f>
        <v>111161</v>
      </c>
      <c r="AA17" s="175">
        <f>ROUND(AA133*Содержание!$H$8*$I$4,0)</f>
        <v>116765</v>
      </c>
      <c r="AB17" s="175">
        <f>ROUND(AB133*Содержание!$H$8*$I$4,0)</f>
        <v>117886</v>
      </c>
      <c r="AC17" s="175">
        <f>ROUND(AC133*Содержание!$H$8*$I$4,0)</f>
        <v>121694</v>
      </c>
      <c r="AD17" s="175">
        <f>ROUND(AD133*Содержание!$H$8*$I$4,0)</f>
        <v>124161</v>
      </c>
      <c r="AE17" s="175">
        <f>ROUND(AE133*Содержание!$H$8*$I$4,0)</f>
        <v>126514</v>
      </c>
      <c r="AF17" s="175">
        <f>ROUND(AF133*Содержание!$H$8*$I$4,0)</f>
        <v>128530</v>
      </c>
      <c r="AG17" s="175">
        <f>ROUND(AG133*Содержание!$H$8*$I$4,0)</f>
        <v>134023</v>
      </c>
      <c r="AH17" s="175">
        <f>ROUND(AH133*Содержание!$H$8*$I$4,0)</f>
        <v>136597</v>
      </c>
      <c r="AI17" s="175">
        <f>ROUND(AI133*Содержание!$H$8*$I$4,0)</f>
        <v>143433</v>
      </c>
      <c r="AJ17" s="175">
        <f>ROUND(AJ133*Содержание!$H$8*$I$4,0)</f>
        <v>138616</v>
      </c>
      <c r="AL17" s="227"/>
    </row>
    <row r="18" spans="1:41">
      <c r="A18" s="39">
        <v>2125</v>
      </c>
      <c r="B18" s="175">
        <f>ROUND(B134*Содержание!$H$8*$I$4,0)</f>
        <v>56713</v>
      </c>
      <c r="C18" s="175">
        <f>ROUND(C134*Содержание!$H$8*$I$4,0)</f>
        <v>57656</v>
      </c>
      <c r="D18" s="176">
        <f>ROUND(IF($H$6=TRUE,D134*Содержание!$H$8*$I$4*(1+'4 Доп.опции'!$V$44),D134*Содержание!$H$8*$I$4),0)</f>
        <v>54397</v>
      </c>
      <c r="E18" s="176">
        <f>ROUND(IF($H$6=TRUE,E134*Содержание!$H$8*$I$4*(1+'4 Доп.опции'!$V$44),E134*Содержание!$H$8*$I$4),0)</f>
        <v>54832</v>
      </c>
      <c r="F18" s="176">
        <f>ROUND(IF($H$6=TRUE,F134*Содержание!$H$8*$I$4*(1+'4 Доп.опции'!$V$44),F134*Содержание!$H$8*$I$4),0)</f>
        <v>56029</v>
      </c>
      <c r="G18" s="176">
        <f>ROUND(IF($H$6=TRUE,G134*Содержание!$H$8*$I$4*(1+'4 Доп.опции'!$V$44),G134*Содержание!$H$8*$I$4),0)</f>
        <v>53418</v>
      </c>
      <c r="H18" s="176">
        <f>ROUND(IF($H$6=TRUE,H134*Содержание!$H$8*$I$4*(1+'4 Доп.опции'!$V$44),H134*Содержание!$H$8*$I$4),0)</f>
        <v>56574</v>
      </c>
      <c r="I18" s="176">
        <f>ROUND(IF($H$6=TRUE,I134*Содержание!$H$8*$I$4*(1+'4 Доп.опции'!$V$44),I134*Содержание!$H$8*$I$4),0)</f>
        <v>58967</v>
      </c>
      <c r="J18" s="176">
        <f>ROUND(IF($H$6=TRUE,J134*Содержание!$H$8*$I$4*(1+'4 Доп.опции'!$V$44),J134*Содержание!$H$8*$I$4),0)</f>
        <v>62231</v>
      </c>
      <c r="K18" s="176">
        <f>ROUND(IF($H$6=TRUE,K134*Содержание!$H$8*$I$4*(1+'4 Доп.опции'!$V$44),K134*Содержание!$H$8*$I$4),0)</f>
        <v>65821</v>
      </c>
      <c r="L18" s="176">
        <f>ROUND(IF($H$6=TRUE,L134*Содержание!$H$8*$I$4*(1+'4 Доп.опции'!$V$44),L134*Содержание!$H$8*$I$4),0)</f>
        <v>69194</v>
      </c>
      <c r="M18" s="176">
        <f>ROUND(IF($H$6=TRUE,M134*Содержание!$H$8*$I$4*(1+'4 Доп.опции'!$V$44),M134*Содержание!$H$8*$I$4),0)</f>
        <v>72783</v>
      </c>
      <c r="N18" s="176">
        <f>ROUND(IF($H$6=TRUE,N134*Содержание!$H$8*$I$4*(1+'4 Доп.опции'!$V$44),N134*Содержание!$H$8*$I$4),0)</f>
        <v>74089</v>
      </c>
      <c r="O18" s="176">
        <f>ROUND(IF($H$6=TRUE,O134*Содержание!$H$8*$I$4*(1+'4 Доп.опции'!$V$44),O134*Содержание!$H$8*$I$4),0)</f>
        <v>73869</v>
      </c>
      <c r="P18" s="176">
        <f>ROUND(IF($H$6=TRUE,P134*Содержание!$H$8*$I$4*(1+'4 Доп.опции'!$V$44),P134*Содержание!$H$8*$I$4),0)</f>
        <v>77572</v>
      </c>
      <c r="Q18" s="175">
        <f>ROUND(Q134*Содержание!$H$8*$I$4,0)</f>
        <v>89086</v>
      </c>
      <c r="R18" s="175">
        <f>ROUND(R134*Содержание!$H$8*$I$4,0)</f>
        <v>90542</v>
      </c>
      <c r="S18" s="175">
        <f>ROUND(S134*Содержание!$H$8*$I$4,0)</f>
        <v>91440</v>
      </c>
      <c r="T18" s="175">
        <f>ROUND(T134*Содержание!$H$8*$I$4,0)</f>
        <v>94353</v>
      </c>
      <c r="U18" s="175">
        <f>ROUND(U134*Содержание!$H$8*$I$4,0)</f>
        <v>99396</v>
      </c>
      <c r="V18" s="175">
        <f>ROUND(V134*Содержание!$H$8*$I$4,0)</f>
        <v>100516</v>
      </c>
      <c r="W18" s="175">
        <f>ROUND(W134*Содержание!$H$8*$I$4,0)</f>
        <v>100629</v>
      </c>
      <c r="X18" s="175">
        <f>ROUND(X134*Содержание!$H$8*$I$4,0)</f>
        <v>103878</v>
      </c>
      <c r="Y18" s="175">
        <f>ROUND(Y134*Содержание!$H$8*$I$4,0)</f>
        <v>110265</v>
      </c>
      <c r="Z18" s="175">
        <f>ROUND(Z134*Содержание!$H$8*$I$4,0)</f>
        <v>112282</v>
      </c>
      <c r="AA18" s="175">
        <f>ROUND(AA134*Содержание!$H$8*$I$4,0)</f>
        <v>113066</v>
      </c>
      <c r="AB18" s="175">
        <f>ROUND(AB134*Содержание!$H$8*$I$4,0)</f>
        <v>114860</v>
      </c>
      <c r="AC18" s="175">
        <f>ROUND(AC134*Содержание!$H$8*$I$4,0)</f>
        <v>117099</v>
      </c>
      <c r="AD18" s="175">
        <f>ROUND(AD134*Содержание!$H$8*$I$4,0)</f>
        <v>122029</v>
      </c>
      <c r="AE18" s="175">
        <f>ROUND(AE134*Содержание!$H$8*$I$4,0)</f>
        <v>130772</v>
      </c>
      <c r="AF18" s="175">
        <f>ROUND(AF134*Содержание!$H$8*$I$4,0)</f>
        <v>121585</v>
      </c>
      <c r="AG18" s="175">
        <f>ROUND(AG134*Содержание!$H$8*$I$4,0)</f>
        <v>128978</v>
      </c>
      <c r="AH18" s="175">
        <f>ROUND(AH134*Содержание!$H$8*$I$4,0)</f>
        <v>134023</v>
      </c>
      <c r="AI18" s="175">
        <f>ROUND(AI134*Содержание!$H$8*$I$4,0)</f>
        <v>149710</v>
      </c>
      <c r="AJ18" s="175">
        <f>ROUND(AJ134*Содержание!$H$8*$I$4,0)</f>
        <v>132115</v>
      </c>
      <c r="AL18" s="227"/>
      <c r="AM18" s="226"/>
      <c r="AO18" s="226"/>
    </row>
    <row r="19" spans="1:41">
      <c r="A19" s="39">
        <v>2250</v>
      </c>
      <c r="B19" s="175">
        <f>ROUND(B135*Содержание!$H$8*$I$4,0)</f>
        <v>58597</v>
      </c>
      <c r="C19" s="176">
        <f>ROUND(IF($H$6=TRUE,C135*Содержание!$H$8*$I$4*(1+'4 Доп.опции'!$V$44),C135*Содержание!$H$8*$I$4),0)</f>
        <v>55377</v>
      </c>
      <c r="D19" s="176">
        <f>ROUND(IF($H$6=TRUE,D135*Содержание!$H$8*$I$4*(1+'4 Доп.опции'!$V$44),D135*Содержание!$H$8*$I$4),0)</f>
        <v>55377</v>
      </c>
      <c r="E19" s="176">
        <f>ROUND(IF($H$6=TRUE,E135*Содержание!$H$8*$I$4*(1+'4 Доп.опции'!$V$44),E135*Содержание!$H$8*$I$4),0)</f>
        <v>55377</v>
      </c>
      <c r="F19" s="176">
        <f>ROUND(IF($H$6=TRUE,F135*Содержание!$H$8*$I$4*(1+'4 Доп.опции'!$V$44),F135*Содержание!$H$8*$I$4),0)</f>
        <v>56465</v>
      </c>
      <c r="G19" s="176">
        <f>ROUND(IF($H$6=TRUE,G135*Содержание!$H$8*$I$4*(1+'4 Доп.опции'!$V$44),G135*Содержание!$H$8*$I$4),0)</f>
        <v>54507</v>
      </c>
      <c r="H19" s="176">
        <f>ROUND(IF($H$6=TRUE,H135*Содержание!$H$8*$I$4*(1+'4 Доп.опции'!$V$44),H135*Содержание!$H$8*$I$4),0)</f>
        <v>56574</v>
      </c>
      <c r="I19" s="176">
        <f>ROUND(IF($H$6=TRUE,I135*Содержание!$H$8*$I$4*(1+'4 Доп.опции'!$V$44),I135*Содержание!$H$8*$I$4),0)</f>
        <v>58749</v>
      </c>
      <c r="J19" s="176">
        <f>ROUND(IF($H$6=TRUE,J135*Содержание!$H$8*$I$4*(1+'4 Доп.опции'!$V$44),J135*Содержание!$H$8*$I$4),0)</f>
        <v>62556</v>
      </c>
      <c r="K19" s="176">
        <f>ROUND(IF($H$6=TRUE,K135*Содержание!$H$8*$I$4*(1+'4 Доп.опции'!$V$44),K135*Содержание!$H$8*$I$4),0)</f>
        <v>64948</v>
      </c>
      <c r="L19" s="176">
        <f>ROUND(IF($H$6=TRUE,L135*Содержание!$H$8*$I$4*(1+'4 Доп.опции'!$V$44),L135*Содержание!$H$8*$I$4),0)</f>
        <v>68541</v>
      </c>
      <c r="M19" s="176">
        <f>ROUND(IF($H$6=TRUE,M135*Содержание!$H$8*$I$4*(1+'4 Доп.опции'!$V$44),M135*Содержание!$H$8*$I$4),0)</f>
        <v>72021</v>
      </c>
      <c r="N19" s="176">
        <f>ROUND(IF($H$6=TRUE,N135*Содержание!$H$8*$I$4*(1+'4 Доп.опции'!$V$44),N135*Содержание!$H$8*$I$4),0)</f>
        <v>75720</v>
      </c>
      <c r="O19" s="176">
        <f>ROUND(IF($H$6=TRUE,O135*Содержание!$H$8*$I$4*(1+'4 Доп.опции'!$V$44),O135*Содержание!$H$8*$I$4),0)</f>
        <v>73869</v>
      </c>
      <c r="P19" s="176">
        <f>ROUND(IF($H$6=TRUE,P135*Содержание!$H$8*$I$4*(1+'4 Доп.опции'!$V$44),P135*Содержание!$H$8*$I$4),0)</f>
        <v>78851</v>
      </c>
      <c r="Q19" s="175">
        <f>ROUND(Q135*Содержание!$H$8*$I$4,0)</f>
        <v>88302</v>
      </c>
      <c r="R19" s="175">
        <f>ROUND(R135*Содержание!$H$8*$I$4,0)</f>
        <v>90653</v>
      </c>
      <c r="S19" s="175">
        <f>ROUND(S135*Содержание!$H$8*$I$4,0)</f>
        <v>88751</v>
      </c>
      <c r="T19" s="175">
        <f>ROUND(T135*Содержание!$H$8*$I$4,0)</f>
        <v>92448</v>
      </c>
      <c r="U19" s="175">
        <f>ROUND(U135*Содержание!$H$8*$I$4,0)</f>
        <v>94914</v>
      </c>
      <c r="V19" s="175">
        <f>ROUND(V135*Содержание!$H$8*$I$4,0)</f>
        <v>99286</v>
      </c>
      <c r="W19" s="175">
        <f>ROUND(W135*Содержание!$H$8*$I$4,0)</f>
        <v>97826</v>
      </c>
      <c r="X19" s="175">
        <f>ROUND(X135*Содержание!$H$8*$I$4,0)</f>
        <v>101636</v>
      </c>
      <c r="Y19" s="175">
        <f>ROUND(Y135*Содержание!$H$8*$I$4,0)</f>
        <v>107130</v>
      </c>
      <c r="Z19" s="175">
        <f>ROUND(Z135*Содержание!$H$8*$I$4,0)</f>
        <v>111498</v>
      </c>
      <c r="AA19" s="175">
        <f>ROUND(AA135*Содержание!$H$8*$I$4,0)</f>
        <v>109479</v>
      </c>
      <c r="AB19" s="175">
        <f>ROUND(AB135*Содержание!$H$8*$I$4,0)</f>
        <v>112507</v>
      </c>
      <c r="AC19" s="175">
        <f>ROUND(AC135*Содержание!$H$8*$I$4,0)</f>
        <v>115419</v>
      </c>
      <c r="AD19" s="175">
        <f>ROUND(AD135*Содержание!$H$8*$I$4,0)</f>
        <v>123601</v>
      </c>
      <c r="AE19" s="175">
        <f>ROUND(AE135*Содержание!$H$8*$I$4,0)</f>
        <v>133351</v>
      </c>
      <c r="AF19" s="175">
        <f>ROUND(AF135*Содержание!$H$8*$I$4,0)</f>
        <v>121920</v>
      </c>
      <c r="AG19" s="175">
        <f>ROUND(AG135*Содержание!$H$8*$I$4,0)</f>
        <v>127298</v>
      </c>
      <c r="AH19" s="175">
        <f>ROUND(AH135*Содержание!$H$8*$I$4,0)</f>
        <v>135928</v>
      </c>
      <c r="AI19" s="175">
        <f>ROUND(AI135*Содержание!$H$8*$I$4,0)</f>
        <v>152511</v>
      </c>
      <c r="AJ19" s="175">
        <f>ROUND(AJ135*Содержание!$H$8*$I$4,0)</f>
        <v>132566</v>
      </c>
      <c r="AL19" s="227"/>
      <c r="AM19" s="226"/>
      <c r="AO19" s="226"/>
    </row>
    <row r="20" spans="1:41">
      <c r="A20" s="39">
        <v>2375</v>
      </c>
      <c r="B20" s="175">
        <f>ROUND(B136*Содержание!$H$8*$I$4,0)</f>
        <v>60007</v>
      </c>
      <c r="C20" s="176">
        <f>ROUND(IF($H$6=TRUE,C136*Содержание!$H$8*$I$4*(1+'4 Доп.опции'!$V$44),C136*Содержание!$H$8*$I$4),0)</f>
        <v>56465</v>
      </c>
      <c r="D20" s="176">
        <f>ROUND(IF($H$6=TRUE,D136*Содержание!$H$8*$I$4*(1+'4 Доп.опции'!$V$44),D136*Содержание!$H$8*$I$4),0)</f>
        <v>59292</v>
      </c>
      <c r="E20" s="176">
        <f>ROUND(IF($H$6=TRUE,E136*Содержание!$H$8*$I$4*(1+'4 Доп.опции'!$V$44),E136*Содержание!$H$8*$I$4),0)</f>
        <v>60381</v>
      </c>
      <c r="F20" s="176">
        <f>ROUND(IF($H$6=TRUE,F136*Содержание!$H$8*$I$4*(1+'4 Доп.опции'!$V$44),F136*Содержание!$H$8*$I$4),0)</f>
        <v>61142</v>
      </c>
      <c r="G20" s="176">
        <f>ROUND(IF($H$6=TRUE,G136*Содержание!$H$8*$I$4*(1+'4 Доп.опции'!$V$44),G136*Содержание!$H$8*$I$4),0)</f>
        <v>58749</v>
      </c>
      <c r="H20" s="176">
        <f>ROUND(IF($H$6=TRUE,H136*Содержание!$H$8*$I$4*(1+'4 Доп.опции'!$V$44),H136*Содержание!$H$8*$I$4),0)</f>
        <v>58204</v>
      </c>
      <c r="I20" s="176">
        <f>ROUND(IF($H$6=TRUE,I136*Содержание!$H$8*$I$4*(1+'4 Доп.опции'!$V$44),I136*Содержание!$H$8*$I$4),0)</f>
        <v>61036</v>
      </c>
      <c r="J20" s="176">
        <f>ROUND(IF($H$6=TRUE,J136*Содержание!$H$8*$I$4*(1+'4 Доп.опции'!$V$44),J136*Содержание!$H$8*$I$4),0)</f>
        <v>62122</v>
      </c>
      <c r="K20" s="176">
        <f>ROUND(IF($H$6=TRUE,K136*Содержание!$H$8*$I$4*(1+'4 Доп.опции'!$V$44),K136*Содержание!$H$8*$I$4),0)</f>
        <v>68213</v>
      </c>
      <c r="L20" s="176">
        <f>ROUND(IF($H$6=TRUE,L136*Содержание!$H$8*$I$4*(1+'4 Доп.опции'!$V$44),L136*Содержание!$H$8*$I$4),0)</f>
        <v>71586</v>
      </c>
      <c r="M20" s="176">
        <f>ROUND(IF($H$6=TRUE,M136*Содержание!$H$8*$I$4*(1+'4 Доп.опции'!$V$44),M136*Содержание!$H$8*$I$4),0)</f>
        <v>75612</v>
      </c>
      <c r="N20" s="176">
        <f>ROUND(IF($H$6=TRUE,N136*Содержание!$H$8*$I$4*(1+'4 Доп.опции'!$V$44),N136*Содержание!$H$8*$I$4),0)</f>
        <v>81268</v>
      </c>
      <c r="O20" s="176">
        <f>ROUND(IF($H$6=TRUE,O136*Содержание!$H$8*$I$4*(1+'4 Доп.опции'!$V$44),O136*Содержание!$H$8*$I$4),0)</f>
        <v>73978</v>
      </c>
      <c r="P20" s="175">
        <f>ROUND(P136*Содержание!$H$8*$I$4,0)</f>
        <v>86285</v>
      </c>
      <c r="Q20" s="175">
        <f>ROUND(Q136*Содержание!$H$8*$I$4,0)</f>
        <v>91214</v>
      </c>
      <c r="R20" s="175">
        <f>ROUND(R136*Содержание!$H$8*$I$4,0)</f>
        <v>95809</v>
      </c>
      <c r="S20" s="175">
        <f>ROUND(S136*Содержание!$H$8*$I$4,0)</f>
        <v>90653</v>
      </c>
      <c r="T20" s="175">
        <f>ROUND(T136*Содержание!$H$8*$I$4,0)</f>
        <v>94464</v>
      </c>
      <c r="U20" s="175">
        <f>ROUND(U136*Содержание!$H$8*$I$4,0)</f>
        <v>98836</v>
      </c>
      <c r="V20" s="175">
        <f>ROUND(V136*Содержание!$H$8*$I$4,0)</f>
        <v>103767</v>
      </c>
      <c r="W20" s="175">
        <f>ROUND(W136*Содержание!$H$8*$I$4,0)</f>
        <v>99396</v>
      </c>
      <c r="X20" s="175">
        <f>ROUND(X136*Содержание!$H$8*$I$4,0)</f>
        <v>102645</v>
      </c>
      <c r="Y20" s="175">
        <f>ROUND(Y136*Содержание!$H$8*$I$4,0)</f>
        <v>108811</v>
      </c>
      <c r="Z20" s="175">
        <f>ROUND(Z136*Содержание!$H$8*$I$4,0)</f>
        <v>115197</v>
      </c>
      <c r="AA20" s="175">
        <f>ROUND(AA136*Содержание!$H$8*$I$4,0)</f>
        <v>105894</v>
      </c>
      <c r="AB20" s="175">
        <f>ROUND(AB136*Содержание!$H$8*$I$4,0)</f>
        <v>110042</v>
      </c>
      <c r="AC20" s="175">
        <f>ROUND(AC136*Содержание!$H$8*$I$4,0)</f>
        <v>117773</v>
      </c>
      <c r="AD20" s="175">
        <f>ROUND(AD136*Содержание!$H$8*$I$4,0)</f>
        <v>128644</v>
      </c>
      <c r="AE20" s="175">
        <f>ROUND(AE136*Содержание!$H$8*$I$4,0)</f>
        <v>148476</v>
      </c>
      <c r="AF20" s="175">
        <f>ROUND(AF136*Содержание!$H$8*$I$4,0)</f>
        <v>130210</v>
      </c>
      <c r="AG20" s="175">
        <f>ROUND(AG136*Содержание!$H$8*$I$4,0)</f>
        <v>138280</v>
      </c>
      <c r="AH20" s="175">
        <f>ROUND(AH136*Содержание!$H$8*$I$4,0)</f>
        <v>149150</v>
      </c>
      <c r="AI20" s="175">
        <f>ROUND(AI136*Содержание!$H$8*$I$4,0)</f>
        <v>165398</v>
      </c>
      <c r="AJ20" s="175">
        <f>ROUND(AJ136*Содержание!$H$8*$I$4,0)</f>
        <v>143098</v>
      </c>
      <c r="AM20" s="226"/>
      <c r="AO20" s="226"/>
    </row>
    <row r="21" spans="1:41">
      <c r="A21" s="39">
        <v>2500</v>
      </c>
      <c r="B21" s="175">
        <f>ROUND(B137*Содержание!$H$8*$I$4,0)</f>
        <v>64125</v>
      </c>
      <c r="C21" s="176">
        <f>ROUND(IF($H$6=TRUE,C137*Содержание!$H$8*$I$4*(1+'4 Доп.опции'!$V$44),C137*Содержание!$H$8*$I$4),0)</f>
        <v>60598</v>
      </c>
      <c r="D21" s="176">
        <f>ROUND(IF($H$6=TRUE,D137*Содержание!$H$8*$I$4*(1+'4 Доп.опции'!$V$44),D137*Содержание!$H$8*$I$4),0)</f>
        <v>63644</v>
      </c>
      <c r="E21" s="176">
        <f>ROUND(IF($H$6=TRUE,E137*Содержание!$H$8*$I$4*(1+'4 Доп.опции'!$V$44),E137*Содержание!$H$8*$I$4),0)</f>
        <v>64623</v>
      </c>
      <c r="F21" s="176">
        <f>ROUND(IF($H$6=TRUE,F137*Содержание!$H$8*$I$4*(1+'4 Доп.опции'!$V$44),F137*Содержание!$H$8*$I$4),0)</f>
        <v>65493</v>
      </c>
      <c r="G21" s="176">
        <f>ROUND(IF($H$6=TRUE,G137*Содержание!$H$8*$I$4*(1+'4 Доп.опции'!$V$44),G137*Содержание!$H$8*$I$4),0)</f>
        <v>69848</v>
      </c>
      <c r="H21" s="176">
        <f>ROUND(IF($H$6=TRUE,H137*Содержание!$H$8*$I$4*(1+'4 Доп.опции'!$V$44),H137*Содержание!$H$8*$I$4),0)</f>
        <v>61252</v>
      </c>
      <c r="I21" s="176">
        <f>ROUND(IF($H$6=TRUE,I137*Содержание!$H$8*$I$4*(1+'4 Доп.опции'!$V$44),I137*Содержание!$H$8*$I$4),0)</f>
        <v>64948</v>
      </c>
      <c r="J21" s="176">
        <f>ROUND(IF($H$6=TRUE,J137*Содержание!$H$8*$I$4*(1+'4 Доп.опции'!$V$44),J137*Содержание!$H$8*$I$4),0)</f>
        <v>69848</v>
      </c>
      <c r="K21" s="176">
        <f>ROUND(IF($H$6=TRUE,K137*Содержание!$H$8*$I$4*(1+'4 Доп.опции'!$V$44),K137*Содержание!$H$8*$I$4),0)</f>
        <v>69194</v>
      </c>
      <c r="L21" s="176">
        <f>ROUND(IF($H$6=TRUE,L137*Содержание!$H$8*$I$4*(1+'4 Доп.опции'!$V$44),L137*Содержание!$H$8*$I$4),0)</f>
        <v>72891</v>
      </c>
      <c r="M21" s="176">
        <f>ROUND(IF($H$6=TRUE,M137*Содержание!$H$8*$I$4*(1+'4 Доп.опции'!$V$44),M137*Содержание!$H$8*$I$4),0)</f>
        <v>78114</v>
      </c>
      <c r="N21" s="176">
        <f>ROUND(IF($H$6=TRUE,N137*Содержание!$H$8*$I$4*(1+'4 Доп.опции'!$V$44),N137*Содержание!$H$8*$I$4),0)</f>
        <v>84756</v>
      </c>
      <c r="O21" s="175">
        <f>ROUND(O137*Содержание!$H$8*$I$4,0)</f>
        <v>103318</v>
      </c>
      <c r="P21" s="175">
        <f>ROUND(P137*Содержание!$H$8*$I$4,0)</f>
        <v>108136</v>
      </c>
      <c r="Q21" s="175">
        <f>ROUND(Q137*Содержание!$H$8*$I$4,0)</f>
        <v>107575</v>
      </c>
      <c r="R21" s="175">
        <f>ROUND(R137*Содержание!$H$8*$I$4,0)</f>
        <v>109930</v>
      </c>
      <c r="S21" s="175">
        <f>ROUND(S137*Содержание!$H$8*$I$4,0)</f>
        <v>112618</v>
      </c>
      <c r="T21" s="175">
        <f>ROUND(T137*Содержание!$H$8*$I$4,0)</f>
        <v>114075</v>
      </c>
      <c r="U21" s="175">
        <f>ROUND(U137*Содержание!$H$8*$I$4,0)</f>
        <v>116765</v>
      </c>
      <c r="V21" s="175">
        <f>ROUND(V137*Содержание!$H$8*$I$4,0)</f>
        <v>119565</v>
      </c>
      <c r="W21" s="175">
        <f>ROUND(W137*Содержание!$H$8*$I$4,0)</f>
        <v>121920</v>
      </c>
      <c r="X21" s="175">
        <f>ROUND(X137*Содержание!$H$8*$I$4,0)</f>
        <v>128865</v>
      </c>
      <c r="Y21" s="175">
        <f>ROUND(Y137*Содержание!$H$8*$I$4,0)</f>
        <v>132788</v>
      </c>
      <c r="Z21" s="175">
        <f>ROUND(Z137*Содержание!$H$8*$I$4,0)</f>
        <v>132340</v>
      </c>
      <c r="AA21" s="175">
        <f>ROUND(AA137*Содержание!$H$8*$I$4,0)</f>
        <v>138727</v>
      </c>
      <c r="AB21" s="175">
        <f>ROUND(AB137*Содержание!$H$8*$I$4,0)</f>
        <v>141417</v>
      </c>
      <c r="AC21" s="175">
        <f>ROUND(AC137*Содержание!$H$8*$I$4,0)</f>
        <v>144442</v>
      </c>
      <c r="AD21" s="175">
        <f>ROUND(AD137*Содержание!$H$8*$I$4,0)</f>
        <v>147242</v>
      </c>
      <c r="AE21" s="175">
        <f>ROUND(AE137*Содержание!$H$8*$I$4,0)</f>
        <v>153071</v>
      </c>
      <c r="AF21" s="175">
        <f>ROUND(AF137*Содержание!$H$8*$I$4,0)</f>
        <v>162597</v>
      </c>
      <c r="AG21" s="175">
        <f>ROUND(AG137*Содержание!$H$8*$I$4,0)</f>
        <v>165621</v>
      </c>
      <c r="AH21" s="175">
        <f>ROUND(AH137*Содержание!$H$8*$I$4,0)</f>
        <v>168647</v>
      </c>
      <c r="AI21" s="175">
        <f>ROUND(AI137*Содержание!$H$8*$I$4,0)</f>
        <v>175147</v>
      </c>
      <c r="AJ21" s="175">
        <f>ROUND(AJ137*Содержание!$H$8*$I$4,0)</f>
        <v>178173</v>
      </c>
      <c r="AL21" s="227"/>
      <c r="AM21" s="226"/>
      <c r="AO21" s="226"/>
    </row>
    <row r="22" spans="1:41">
      <c r="A22" s="39">
        <v>2625</v>
      </c>
      <c r="B22" s="175">
        <f>ROUND(B138*Содержание!$H$8*$I$4,0)</f>
        <v>65537</v>
      </c>
      <c r="C22" s="176">
        <f>ROUND(IF($H$6=TRUE,C138*Содержание!$H$8*$I$4*(1+'4 Доп.опции'!$V$44),C138*Содержание!$H$8*$I$4),0)</f>
        <v>61795</v>
      </c>
      <c r="D22" s="176">
        <f>ROUND(IF($H$6=TRUE,D138*Содержание!$H$8*$I$4*(1+'4 Доп.опции'!$V$44),D138*Содержание!$H$8*$I$4),0)</f>
        <v>64190</v>
      </c>
      <c r="E22" s="176">
        <f>ROUND(IF($H$6=TRUE,E138*Содержание!$H$8*$I$4*(1+'4 Доп.опции'!$V$44),E138*Содержание!$H$8*$I$4),0)</f>
        <v>65275</v>
      </c>
      <c r="F22" s="176">
        <f>ROUND(IF($H$6=TRUE,F138*Содержание!$H$8*$I$4*(1+'4 Доп.опции'!$V$44),F138*Содержание!$H$8*$I$4),0)</f>
        <v>66366</v>
      </c>
      <c r="G22" s="176">
        <f>ROUND(IF($H$6=TRUE,G138*Содержание!$H$8*$I$4*(1+'4 Доп.опции'!$V$44),G138*Содержание!$H$8*$I$4),0)</f>
        <v>72132</v>
      </c>
      <c r="H22" s="176">
        <f>ROUND(IF($H$6=TRUE,H138*Содержание!$H$8*$I$4*(1+'4 Доп.опции'!$V$44),H138*Содержание!$H$8*$I$4),0)</f>
        <v>61903</v>
      </c>
      <c r="I22" s="176">
        <f>ROUND(IF($H$6=TRUE,I138*Содержание!$H$8*$I$4*(1+'4 Доп.опции'!$V$44),I138*Содержание!$H$8*$I$4),0)</f>
        <v>65167</v>
      </c>
      <c r="J22" s="176">
        <f>ROUND(IF($H$6=TRUE,J138*Содержание!$H$8*$I$4*(1+'4 Доп.опции'!$V$44),J138*Содержание!$H$8*$I$4),0)</f>
        <v>70717</v>
      </c>
      <c r="K22" s="176">
        <f>ROUND(IF($H$6=TRUE,K138*Содержание!$H$8*$I$4*(1+'4 Доп.опции'!$V$44),K138*Содержание!$H$8*$I$4),0)</f>
        <v>70499</v>
      </c>
      <c r="L22" s="176">
        <f>ROUND(IF($H$6=TRUE,L138*Содержание!$H$8*$I$4*(1+'4 Доп.опции'!$V$44),L138*Содержание!$H$8*$I$4),0)</f>
        <v>74308</v>
      </c>
      <c r="M22" s="176">
        <f>ROUND(IF($H$6=TRUE,M138*Содержание!$H$8*$I$4*(1+'4 Доп.опции'!$V$44),M138*Содержание!$H$8*$I$4),0)</f>
        <v>78229</v>
      </c>
      <c r="N22" s="175">
        <f>ROUND(N138*Содержание!$H$8*$I$4,0)</f>
        <v>92000</v>
      </c>
      <c r="O22" s="175">
        <f>ROUND(O138*Содержание!$H$8*$I$4,0)</f>
        <v>104661</v>
      </c>
      <c r="P22" s="175">
        <f>ROUND(P138*Содержание!$H$8*$I$4,0)</f>
        <v>108583</v>
      </c>
      <c r="Q22" s="175">
        <f>ROUND(Q138*Содержание!$H$8*$I$4,0)</f>
        <v>110938</v>
      </c>
      <c r="R22" s="175">
        <f>ROUND(R138*Содержание!$H$8*$I$4,0)</f>
        <v>111386</v>
      </c>
      <c r="S22" s="175">
        <f>ROUND(S138*Содержание!$H$8*$I$4,0)</f>
        <v>117213</v>
      </c>
      <c r="T22" s="175">
        <f>ROUND(T138*Содержание!$H$8*$I$4,0)</f>
        <v>117773</v>
      </c>
      <c r="U22" s="175">
        <f>ROUND(U138*Содержание!$H$8*$I$4,0)</f>
        <v>118782</v>
      </c>
      <c r="V22" s="175">
        <f>ROUND(V138*Содержание!$H$8*$I$4,0)</f>
        <v>121246</v>
      </c>
      <c r="W22" s="175">
        <f>ROUND(W138*Содержание!$H$8*$I$4,0)</f>
        <v>124608</v>
      </c>
      <c r="X22" s="175">
        <f>ROUND(X138*Содержание!$H$8*$I$4,0)</f>
        <v>130772</v>
      </c>
      <c r="Y22" s="175">
        <f>ROUND(Y138*Содержание!$H$8*$I$4,0)</f>
        <v>134470</v>
      </c>
      <c r="Z22" s="175">
        <f>ROUND(Z138*Содержание!$H$8*$I$4,0)</f>
        <v>136037</v>
      </c>
      <c r="AA22" s="175">
        <f>ROUND(AA138*Содержание!$H$8*$I$4,0)</f>
        <v>142425</v>
      </c>
      <c r="AB22" s="175">
        <f>ROUND(AB138*Содержание!$H$8*$I$4,0)</f>
        <v>148364</v>
      </c>
      <c r="AC22" s="175">
        <f>ROUND(AC138*Содержание!$H$8*$I$4,0)</f>
        <v>148253</v>
      </c>
      <c r="AD22" s="175">
        <f>ROUND(AD138*Содержание!$H$8*$I$4,0)</f>
        <v>150830</v>
      </c>
      <c r="AE22" s="175">
        <f>ROUND(AE138*Содержание!$H$8*$I$4,0)</f>
        <v>160243</v>
      </c>
      <c r="AF22" s="175">
        <f>ROUND(AF138*Содержание!$H$8*$I$4,0)</f>
        <v>167079</v>
      </c>
      <c r="AG22" s="175">
        <f>ROUND(AG138*Содержание!$H$8*$I$4,0)</f>
        <v>169879</v>
      </c>
      <c r="AH22" s="175">
        <f>ROUND(AH138*Содержание!$H$8*$I$4,0)</f>
        <v>173017</v>
      </c>
      <c r="AI22" s="175">
        <f>ROUND(AI138*Содержание!$H$8*$I$4,0)</f>
        <v>183441</v>
      </c>
      <c r="AJ22" s="175">
        <f>ROUND(AJ138*Содержание!$H$8*$I$4,0)</f>
        <v>182878</v>
      </c>
      <c r="AL22" s="227"/>
      <c r="AM22" s="226"/>
      <c r="AO22" s="226"/>
    </row>
    <row r="23" spans="1:41">
      <c r="A23" s="39">
        <v>2750</v>
      </c>
      <c r="B23" s="175">
        <f>ROUND(B139*Содержание!$H$8*$I$4,0)</f>
        <v>67655</v>
      </c>
      <c r="C23" s="176">
        <f>ROUND(IF($H$6=TRUE,C139*Содержание!$H$8*$I$4*(1+'4 Доп.опции'!$V$44),C139*Содержание!$H$8*$I$4),0)</f>
        <v>63863</v>
      </c>
      <c r="D23" s="176">
        <f>ROUND(IF($H$6=TRUE,D139*Содержание!$H$8*$I$4*(1+'4 Доп.опции'!$V$44),D139*Содержание!$H$8*$I$4),0)</f>
        <v>64406</v>
      </c>
      <c r="E23" s="176">
        <f>ROUND(IF($H$6=TRUE,E139*Содержание!$H$8*$I$4*(1+'4 Доп.опции'!$V$44),E139*Содержание!$H$8*$I$4),0)</f>
        <v>65713</v>
      </c>
      <c r="F23" s="176">
        <f>ROUND(IF($H$6=TRUE,F139*Содержание!$H$8*$I$4*(1+'4 Доп.опции'!$V$44),F139*Содержание!$H$8*$I$4),0)</f>
        <v>66255</v>
      </c>
      <c r="G23" s="176">
        <f>ROUND(IF($H$6=TRUE,G139*Содержание!$H$8*$I$4*(1+'4 Доп.опции'!$V$44),G139*Содержание!$H$8*$I$4),0)</f>
        <v>71913</v>
      </c>
      <c r="H23" s="176">
        <f>ROUND(IF($H$6=TRUE,H139*Содержание!$H$8*$I$4*(1+'4 Доп.опции'!$V$44),H139*Содержание!$H$8*$I$4),0)</f>
        <v>62990</v>
      </c>
      <c r="I23" s="176">
        <f>ROUND(IF($H$6=TRUE,I139*Содержание!$H$8*$I$4*(1+'4 Доп.опции'!$V$44),I139*Содержание!$H$8*$I$4),0)</f>
        <v>66366</v>
      </c>
      <c r="J23" s="176">
        <f>ROUND(IF($H$6=TRUE,J139*Содержание!$H$8*$I$4*(1+'4 Доп.опции'!$V$44),J139*Содержание!$H$8*$I$4),0)</f>
        <v>71586</v>
      </c>
      <c r="K23" s="176">
        <f>ROUND(IF($H$6=TRUE,K139*Содержание!$H$8*$I$4*(1+'4 Доп.опции'!$V$44),K139*Содержание!$H$8*$I$4),0)</f>
        <v>70353</v>
      </c>
      <c r="L23" s="176">
        <f>ROUND(IF($H$6=TRUE,L139*Содержание!$H$8*$I$4*(1+'4 Доп.опции'!$V$44),L139*Содержание!$H$8*$I$4),0)</f>
        <v>73671</v>
      </c>
      <c r="M23" s="175">
        <f>ROUND(M139*Содержание!$H$8*$I$4,0)</f>
        <v>85052</v>
      </c>
      <c r="N23" s="175">
        <f>ROUND(N139*Содержание!$H$8*$I$4,0)</f>
        <v>92000</v>
      </c>
      <c r="O23" s="175">
        <f>ROUND(O139*Содержание!$H$8*$I$4,0)</f>
        <v>105671</v>
      </c>
      <c r="P23" s="175">
        <f>ROUND(P139*Содержание!$H$8*$I$4,0)</f>
        <v>111161</v>
      </c>
      <c r="Q23" s="175">
        <f>ROUND(Q139*Содержание!$H$8*$I$4,0)</f>
        <v>110265</v>
      </c>
      <c r="R23" s="175">
        <f>ROUND(R139*Содержание!$H$8*$I$4,0)</f>
        <v>111274</v>
      </c>
      <c r="S23" s="175">
        <f>ROUND(S139*Содержание!$H$8*$I$4,0)</f>
        <v>119565</v>
      </c>
      <c r="T23" s="175">
        <f>ROUND(T139*Содержание!$H$8*$I$4,0)</f>
        <v>121585</v>
      </c>
      <c r="U23" s="175">
        <f>ROUND(U139*Содержание!$H$8*$I$4,0)</f>
        <v>122704</v>
      </c>
      <c r="V23" s="175">
        <f>ROUND(V139*Содержание!$H$8*$I$4,0)</f>
        <v>124161</v>
      </c>
      <c r="W23" s="175">
        <f>ROUND(W139*Содержание!$H$8*$I$4,0)</f>
        <v>128753</v>
      </c>
      <c r="X23" s="175">
        <f>ROUND(X139*Содержание!$H$8*$I$4,0)</f>
        <v>134358</v>
      </c>
      <c r="Y23" s="175">
        <f>ROUND(Y139*Содержание!$H$8*$I$4,0)</f>
        <v>135031</v>
      </c>
      <c r="Z23" s="175">
        <f>ROUND(Z139*Содержание!$H$8*$I$4,0)</f>
        <v>136711</v>
      </c>
      <c r="AA23" s="175">
        <f>ROUND(AA139*Содержание!$H$8*$I$4,0)</f>
        <v>145002</v>
      </c>
      <c r="AB23" s="175">
        <f>ROUND(AB139*Содержание!$H$8*$I$4,0)</f>
        <v>149597</v>
      </c>
      <c r="AC23" s="175">
        <f>ROUND(AC139*Содержание!$H$8*$I$4,0)</f>
        <v>152174</v>
      </c>
      <c r="AD23" s="175">
        <f>ROUND(AD139*Содержание!$H$8*$I$4,0)</f>
        <v>155759</v>
      </c>
      <c r="AE23" s="175">
        <f>ROUND(AE139*Содержание!$H$8*$I$4,0)</f>
        <v>164726</v>
      </c>
      <c r="AF23" s="175">
        <f>ROUND(AF139*Содержание!$H$8*$I$4,0)</f>
        <v>167973</v>
      </c>
      <c r="AG23" s="175">
        <f>ROUND(AG139*Содержание!$H$8*$I$4,0)</f>
        <v>172794</v>
      </c>
      <c r="AH23" s="175">
        <f>ROUND(AH139*Содержание!$H$8*$I$4,0)</f>
        <v>177723</v>
      </c>
      <c r="AI23" s="175">
        <f>ROUND(AI139*Содержание!$H$8*$I$4,0)</f>
        <v>188368</v>
      </c>
      <c r="AJ23" s="175">
        <f>ROUND(AJ139*Содержание!$H$8*$I$4,0)</f>
        <v>186240</v>
      </c>
      <c r="AL23" s="227"/>
      <c r="AM23" s="226"/>
      <c r="AO23" s="226"/>
    </row>
    <row r="24" spans="1:41">
      <c r="A24" s="39">
        <v>2875</v>
      </c>
      <c r="B24" s="175">
        <f>ROUND(B140*Содержание!$H$8*$I$4,0)</f>
        <v>74246</v>
      </c>
      <c r="C24" s="176">
        <f>ROUND(IF($H$6=TRUE,C140*Содержание!$H$8*$I$4*(1+'4 Доп.опции'!$V$44),C140*Содержание!$H$8*$I$4),0)</f>
        <v>69954</v>
      </c>
      <c r="D24" s="176">
        <f>ROUND(IF($H$6=TRUE,D140*Содержание!$H$8*$I$4*(1+'4 Доп.опции'!$V$44),D140*Содержание!$H$8*$I$4),0)</f>
        <v>73654</v>
      </c>
      <c r="E24" s="176">
        <f>ROUND(IF($H$6=TRUE,E140*Содержание!$H$8*$I$4*(1+'4 Доп.опции'!$V$44),E140*Содержание!$H$8*$I$4),0)</f>
        <v>74957</v>
      </c>
      <c r="F24" s="176">
        <f>ROUND(IF($H$6=TRUE,F140*Содержание!$H$8*$I$4*(1+'4 Доп.опции'!$V$44),F140*Содержание!$H$8*$I$4),0)</f>
        <v>76699</v>
      </c>
      <c r="G24" s="176">
        <f>ROUND(IF($H$6=TRUE,G140*Содержание!$H$8*$I$4*(1+'4 Доп.опции'!$V$44),G140*Содержание!$H$8*$I$4),0)</f>
        <v>78985</v>
      </c>
      <c r="H24" s="176">
        <f>ROUND(IF($H$6=TRUE,H140*Содержание!$H$8*$I$4*(1+'4 Доп.опции'!$V$44),H140*Содержание!$H$8*$I$4),0)</f>
        <v>71695</v>
      </c>
      <c r="I24" s="176">
        <f>ROUND(IF($H$6=TRUE,I140*Содержание!$H$8*$I$4*(1+'4 Доп.опции'!$V$44),I140*Содержание!$H$8*$I$4),0)</f>
        <v>75067</v>
      </c>
      <c r="J24" s="176">
        <f>ROUND(IF($H$6=TRUE,J140*Содержание!$H$8*$I$4*(1+'4 Доп.опции'!$V$44),J140*Содержание!$H$8*$I$4),0)</f>
        <v>81441</v>
      </c>
      <c r="K24" s="175">
        <f>ROUND(K140*Содержание!$H$8*$I$4,0)</f>
        <v>83146</v>
      </c>
      <c r="L24" s="175">
        <f>ROUND(L140*Содержание!$H$8*$I$4,0)</f>
        <v>102087</v>
      </c>
      <c r="M24" s="175">
        <f>ROUND(M140*Содержание!$H$8*$I$4,0)</f>
        <v>103767</v>
      </c>
      <c r="N24" s="175">
        <f>ROUND(N140*Содержание!$H$8*$I$4,0)</f>
        <v>104661</v>
      </c>
      <c r="O24" s="175">
        <f>ROUND(O140*Содержание!$H$8*$I$4,0)</f>
        <v>111051</v>
      </c>
      <c r="P24" s="175">
        <f>ROUND(P140*Содержание!$H$8*$I$4,0)</f>
        <v>116765</v>
      </c>
      <c r="Q24" s="175">
        <f>ROUND(Q140*Содержание!$H$8*$I$4,0)</f>
        <v>118108</v>
      </c>
      <c r="R24" s="175">
        <f>ROUND(R140*Содержание!$H$8*$I$4,0)</f>
        <v>120910</v>
      </c>
      <c r="S24" s="175">
        <f>ROUND(S140*Содержание!$H$8*$I$4,0)</f>
        <v>124048</v>
      </c>
      <c r="T24" s="175">
        <f>ROUND(T140*Содержание!$H$8*$I$4,0)</f>
        <v>135255</v>
      </c>
      <c r="U24" s="175">
        <f>ROUND(U140*Содержание!$H$8*$I$4,0)</f>
        <v>134358</v>
      </c>
      <c r="V24" s="175">
        <f>ROUND(V140*Содержание!$H$8*$I$4,0)</f>
        <v>134358</v>
      </c>
      <c r="W24" s="175">
        <f>ROUND(W140*Содержание!$H$8*$I$4,0)</f>
        <v>138503</v>
      </c>
      <c r="X24" s="175">
        <f>ROUND(X140*Содержание!$H$8*$I$4,0)</f>
        <v>143770</v>
      </c>
      <c r="Y24" s="175">
        <f>ROUND(Y140*Содержание!$H$8*$I$4,0)</f>
        <v>145787</v>
      </c>
      <c r="Z24" s="175">
        <f>ROUND(Z140*Содержание!$H$8*$I$4,0)</f>
        <v>149150</v>
      </c>
      <c r="AA24" s="175">
        <f>ROUND(AA140*Содержание!$H$8*$I$4,0)</f>
        <v>151615</v>
      </c>
      <c r="AB24" s="175">
        <f>ROUND(AB140*Содержание!$H$8*$I$4,0)</f>
        <v>158002</v>
      </c>
      <c r="AC24" s="175">
        <f>ROUND(AC140*Содержание!$H$8*$I$4,0)</f>
        <v>164165</v>
      </c>
      <c r="AD24" s="175">
        <f>ROUND(AD140*Содержание!$H$8*$I$4,0)</f>
        <v>167414</v>
      </c>
      <c r="AE24" s="175">
        <f>ROUND(AE140*Содержание!$H$8*$I$4,0)</f>
        <v>174252</v>
      </c>
      <c r="AF24" s="175">
        <f>ROUND(AF140*Содержание!$H$8*$I$4,0)</f>
        <v>181198</v>
      </c>
      <c r="AG24" s="175">
        <f>ROUND(AG140*Содержание!$H$8*$I$4,0)</f>
        <v>186688</v>
      </c>
      <c r="AH24" s="175">
        <f>ROUND(AH140*Содержание!$H$8*$I$4,0)</f>
        <v>189826</v>
      </c>
      <c r="AI24" s="175">
        <f>ROUND(AI140*Содержание!$H$8*$I$4,0)</f>
        <v>195428</v>
      </c>
      <c r="AJ24" s="175">
        <f>ROUND(AJ140*Содержание!$H$8*$I$4,0)</f>
        <v>202940</v>
      </c>
    </row>
    <row r="25" spans="1:41">
      <c r="A25" s="250">
        <v>3000</v>
      </c>
      <c r="B25" s="175">
        <f>ROUND(B141*Содержание!$H$8*$I$4,0)</f>
        <v>76245</v>
      </c>
      <c r="C25" s="234">
        <f>ROUND(IF($H$6=TRUE,C141*Содержание!$H$8*$I$4*(1+'4 Доп.опции'!$V$44),C141*Содержание!$H$8*$I$4),0)</f>
        <v>72021</v>
      </c>
      <c r="D25" s="234">
        <f>ROUND(IF($H$6=TRUE,D141*Содержание!$H$8*$I$4*(1+'4 Доп.опции'!$V$44),D141*Содержание!$H$8*$I$4),0)</f>
        <v>75504</v>
      </c>
      <c r="E25" s="234">
        <f>ROUND(IF($H$6=TRUE,E141*Содержание!$H$8*$I$4*(1+'4 Доп.опции'!$V$44),E141*Содержание!$H$8*$I$4),0)</f>
        <v>76808</v>
      </c>
      <c r="F25" s="234">
        <f>ROUND(IF($H$6=TRUE,F141*Содержание!$H$8*$I$4*(1+'4 Доп.опции'!$V$44),F141*Содержание!$H$8*$I$4),0)</f>
        <v>77134</v>
      </c>
      <c r="G25" s="234">
        <f>ROUND(IF($H$6=TRUE,G141*Содержание!$H$8*$I$4*(1+'4 Доп.опции'!$V$44),G141*Содержание!$H$8*$I$4),0)</f>
        <v>83118</v>
      </c>
      <c r="H25" s="234">
        <f>ROUND(IF($H$6=TRUE,H141*Содержание!$H$8*$I$4*(1+'4 Доп.опции'!$V$44),H141*Содержание!$H$8*$I$4),0)</f>
        <v>88884</v>
      </c>
      <c r="I25" s="176">
        <f>ROUND(IF($H$6=TRUE,I141*Содержание!$H$8*$I$4*(1+'4 Доп.опции'!$V$44),I141*Содержание!$H$8*$I$4),0)</f>
        <v>86725</v>
      </c>
      <c r="J25" s="235">
        <f>ROUND(J141*Содержание!$H$8*$I$4,0)</f>
        <v>95472</v>
      </c>
      <c r="K25" s="235">
        <f>ROUND(K141*Содержание!$H$8*$I$4,0)</f>
        <v>103207</v>
      </c>
      <c r="L25" s="235">
        <f>ROUND(L141*Содержание!$H$8*$I$4,0)</f>
        <v>100853</v>
      </c>
      <c r="M25" s="235">
        <f>ROUND(M141*Содержание!$H$8*$I$4,0)</f>
        <v>104215</v>
      </c>
      <c r="N25" s="235">
        <f>ROUND(N141*Содержание!$H$8*$I$4,0)</f>
        <v>107239</v>
      </c>
      <c r="O25" s="235">
        <f>ROUND(O141*Содержание!$H$8*$I$4,0)</f>
        <v>117549</v>
      </c>
      <c r="P25" s="235">
        <f>ROUND(P141*Содержание!$H$8*$I$4,0)</f>
        <v>123713</v>
      </c>
      <c r="Q25" s="235">
        <f>ROUND(Q141*Содержание!$H$8*$I$4,0)</f>
        <v>125282</v>
      </c>
      <c r="R25" s="235">
        <f>ROUND(R141*Содержание!$H$8*$I$4,0)</f>
        <v>128308</v>
      </c>
      <c r="S25" s="235">
        <f>ROUND(S141*Содержание!$H$8*$I$4,0)</f>
        <v>136264</v>
      </c>
      <c r="T25" s="235">
        <f>ROUND(T141*Содержание!$H$8*$I$4,0)</f>
        <v>142201</v>
      </c>
      <c r="U25" s="235">
        <f>ROUND(U141*Содержание!$H$8*$I$4,0)</f>
        <v>141305</v>
      </c>
      <c r="V25" s="235">
        <f>ROUND(V141*Содержание!$H$8*$I$4,0)</f>
        <v>142986</v>
      </c>
      <c r="W25" s="235">
        <f>ROUND(W141*Содержание!$H$8*$I$4,0)</f>
        <v>147021</v>
      </c>
      <c r="X25" s="235">
        <f>ROUND(X141*Содержание!$H$8*$I$4,0)</f>
        <v>152959</v>
      </c>
      <c r="Y25" s="235">
        <f>ROUND(Y141*Содержание!$H$8*$I$4,0)</f>
        <v>153519</v>
      </c>
      <c r="Z25" s="235">
        <f>ROUND(Z141*Содержание!$H$8*$I$4,0)</f>
        <v>156882</v>
      </c>
      <c r="AA25" s="235">
        <f>ROUND(AA141*Содержание!$H$8*$I$4,0)</f>
        <v>161363</v>
      </c>
      <c r="AB25" s="235">
        <f>ROUND(AB141*Содержание!$H$8*$I$4,0)</f>
        <v>166630</v>
      </c>
      <c r="AC25" s="235">
        <f>ROUND(AC141*Содержание!$H$8*$I$4,0)</f>
        <v>173354</v>
      </c>
      <c r="AD25" s="235">
        <f>ROUND(AD141*Содержание!$H$8*$I$4,0)</f>
        <v>176380</v>
      </c>
      <c r="AE25" s="235">
        <f>ROUND(AE141*Содержание!$H$8*$I$4,0)</f>
        <v>187248</v>
      </c>
      <c r="AF25" s="235">
        <f>ROUND(AF141*Содержание!$H$8*$I$4,0)</f>
        <v>194868</v>
      </c>
      <c r="AG25" s="235">
        <f>ROUND(AG141*Содержание!$H$8*$I$4,0)</f>
        <v>200809</v>
      </c>
      <c r="AH25" s="235">
        <f>ROUND(AH141*Содержание!$H$8*$I$4,0)</f>
        <v>204282</v>
      </c>
      <c r="AI25" s="235">
        <f>ROUND(AI141*Содержание!$H$8*$I$4,0)</f>
        <v>210223</v>
      </c>
      <c r="AJ25" s="235">
        <f>ROUND(AJ141*Содержание!$H$8*$I$4,0)</f>
        <v>215935</v>
      </c>
    </row>
    <row r="26" spans="1:41" s="232" customFormat="1">
      <c r="A26" s="258">
        <v>3125</v>
      </c>
      <c r="B26" s="175">
        <f>ROUND(B142*Содержание!$H$8*$I$4,0)</f>
        <v>78533</v>
      </c>
      <c r="C26" s="254">
        <f>ROUND(IF($H$6=TRUE,C142*Содержание!$H$8*$I$4*(1+'4 Доп.опции'!$V$44),C142*Содержание!$H$8*$I$4),0)</f>
        <v>74180</v>
      </c>
      <c r="D26" s="254">
        <f>ROUND(IF($H$6=TRUE,D142*Содержание!$H$8*$I$4*(1+'4 Доп.опции'!$V$44),D142*Содержание!$H$8*$I$4),0)</f>
        <v>77768</v>
      </c>
      <c r="E26" s="254">
        <f>ROUND(IF($H$6=TRUE,E142*Содержание!$H$8*$I$4*(1+'4 Доп.опции'!$V$44),E142*Содержание!$H$8*$I$4),0)</f>
        <v>79113</v>
      </c>
      <c r="F26" s="254">
        <f>ROUND(IF($H$6=TRUE,F142*Содержание!$H$8*$I$4*(1+'4 Доп.опции'!$V$44),F142*Содержание!$H$8*$I$4),0)</f>
        <v>79449</v>
      </c>
      <c r="G26" s="254">
        <f>ROUND(IF($H$6=TRUE,G142*Содержание!$H$8*$I$4*(1+'4 Доп.опции'!$V$44),G142*Содержание!$H$8*$I$4),0)</f>
        <v>85611</v>
      </c>
      <c r="H26" s="254">
        <f>ROUND(IF($H$6=TRUE,H142*Содержание!$H$8*$I$4*(1+'4 Доп.опции'!$V$44),H142*Содержание!$H$8*$I$4),0)</f>
        <v>91552</v>
      </c>
      <c r="I26" s="235">
        <f>ROUND(I142*Содержание!$H$8*$I$4,0)</f>
        <v>96606</v>
      </c>
      <c r="J26" s="235">
        <f>ROUND(J142*Содержание!$H$8*$I$4,0)</f>
        <v>98338</v>
      </c>
      <c r="K26" s="235">
        <f>ROUND(K142*Содержание!$H$8*$I$4,0)</f>
        <v>106301</v>
      </c>
      <c r="L26" s="235">
        <f>ROUND(L142*Содержание!$H$8*$I$4,0)</f>
        <v>103879</v>
      </c>
      <c r="M26" s="235">
        <f>ROUND(M142*Содержание!$H$8*$I$4,0)</f>
        <v>107339</v>
      </c>
      <c r="N26" s="235">
        <f>ROUND(N142*Содержание!$H$8*$I$4,0)</f>
        <v>110457</v>
      </c>
      <c r="O26" s="235">
        <f>ROUND(O142*Содержание!$H$8*$I$4,0)</f>
        <v>121075</v>
      </c>
      <c r="P26" s="235">
        <f>ROUND(P142*Содержание!$H$8*$I$4,0)</f>
        <v>127424</v>
      </c>
      <c r="Q26" s="235">
        <f>ROUND(Q142*Содержание!$H$8*$I$4,0)</f>
        <v>129041</v>
      </c>
      <c r="R26" s="235">
        <f>ROUND(R142*Содержание!$H$8*$I$4,0)</f>
        <v>132156</v>
      </c>
      <c r="S26" s="235">
        <f>ROUND(S142*Содержание!$H$8*$I$4,0)</f>
        <v>140352</v>
      </c>
      <c r="T26" s="235">
        <f>ROUND(T142*Содержание!$H$8*$I$4,0)</f>
        <v>146469</v>
      </c>
      <c r="U26" s="235">
        <f>ROUND(U142*Содержание!$H$8*$I$4,0)</f>
        <v>145546</v>
      </c>
      <c r="V26" s="235">
        <f>ROUND(V142*Содержание!$H$8*$I$4,0)</f>
        <v>147274</v>
      </c>
      <c r="W26" s="235">
        <f>ROUND(W142*Содержание!$H$8*$I$4,0)</f>
        <v>151431</v>
      </c>
      <c r="X26" s="235">
        <f>ROUND(X142*Содержание!$H$8*$I$4,0)</f>
        <v>157548</v>
      </c>
      <c r="Y26" s="235">
        <f>ROUND(Y142*Содержание!$H$8*$I$4,0)</f>
        <v>158127</v>
      </c>
      <c r="Z26" s="235">
        <f>ROUND(Z142*Содержание!$H$8*$I$4,0)</f>
        <v>161588</v>
      </c>
      <c r="AA26" s="235">
        <f>ROUND(AA142*Содержание!$H$8*$I$4,0)</f>
        <v>166205</v>
      </c>
      <c r="AB26" s="235">
        <f>ROUND(AB142*Содержание!$H$8*$I$4,0)</f>
        <v>171628</v>
      </c>
      <c r="AC26" s="235">
        <f>ROUND(AC142*Содержание!$H$8*$I$4,0)</f>
        <v>178555</v>
      </c>
      <c r="AD26" s="235">
        <f>ROUND(AD142*Содержание!$H$8*$I$4,0)</f>
        <v>181670</v>
      </c>
      <c r="AE26" s="235">
        <f>ROUND(AE142*Содержание!$H$8*$I$4,0)</f>
        <v>192864</v>
      </c>
      <c r="AF26" s="235">
        <f>ROUND(AF142*Содержание!$H$8*$I$4,0)</f>
        <v>200713</v>
      </c>
      <c r="AG26" s="235">
        <f>ROUND(AG142*Содержание!$H$8*$I$4,0)</f>
        <v>206833</v>
      </c>
      <c r="AH26" s="235">
        <f>ROUND(AH142*Содержание!$H$8*$I$4,0)</f>
        <v>210411</v>
      </c>
      <c r="AI26" s="235">
        <f>ROUND(AI142*Содержание!$H$8*$I$4,0)</f>
        <v>216530</v>
      </c>
      <c r="AJ26" s="235">
        <f>ROUND(AJ142*Содержание!$H$8*$I$4,0)</f>
        <v>222413</v>
      </c>
    </row>
    <row r="27" spans="1:41" s="232" customFormat="1">
      <c r="A27" s="166">
        <v>3250</v>
      </c>
      <c r="B27" s="175">
        <f>ROUND(B143*Содержание!$H$8*$I$4,0)</f>
        <v>80890</v>
      </c>
      <c r="C27" s="175">
        <f>ROUND(C143*Содержание!$H$8*$I$4,0)</f>
        <v>82635</v>
      </c>
      <c r="D27" s="175">
        <f>ROUND(D143*Содержание!$H$8*$I$4,0)</f>
        <v>86630</v>
      </c>
      <c r="E27" s="175">
        <f>ROUND(E143*Содержание!$H$8*$I$4,0)</f>
        <v>88127</v>
      </c>
      <c r="F27" s="175">
        <f>ROUND(F143*Содержание!$H$8*$I$4,0)</f>
        <v>88501</v>
      </c>
      <c r="G27" s="175">
        <f>ROUND(G143*Содержание!$H$8*$I$4,0)</f>
        <v>95368</v>
      </c>
      <c r="H27" s="175">
        <f>ROUND(H143*Содержание!$H$8*$I$4,0)</f>
        <v>101981</v>
      </c>
      <c r="I27" s="252">
        <f>ROUND(I143*Содержание!$H$8*$I$4,0)</f>
        <v>99505</v>
      </c>
      <c r="J27" s="252">
        <f>ROUND(J143*Содержание!$H$8*$I$4,0)</f>
        <v>101287</v>
      </c>
      <c r="K27" s="252">
        <f>ROUND(K143*Содержание!$H$8*$I$4,0)</f>
        <v>109491</v>
      </c>
      <c r="L27" s="252">
        <f>ROUND(L143*Содержание!$H$8*$I$4,0)</f>
        <v>106995</v>
      </c>
      <c r="M27" s="252">
        <f>ROUND(M143*Содержание!$H$8*$I$4,0)</f>
        <v>110561</v>
      </c>
      <c r="N27" s="252">
        <f>ROUND(N143*Содержание!$H$8*$I$4,0)</f>
        <v>113770</v>
      </c>
      <c r="O27" s="252">
        <f>ROUND(O143*Содержание!$H$8*$I$4,0)</f>
        <v>124709</v>
      </c>
      <c r="P27" s="252">
        <f>ROUND(P143*Содержание!$H$8*$I$4,0)</f>
        <v>131246</v>
      </c>
      <c r="Q27" s="252">
        <f>ROUND(Q143*Содержание!$H$8*$I$4,0)</f>
        <v>132910</v>
      </c>
      <c r="R27" s="252">
        <f>ROUND(R143*Содержание!$H$8*$I$4,0)</f>
        <v>136121</v>
      </c>
      <c r="S27" s="252">
        <f>ROUND(S143*Содержание!$H$8*$I$4,0)</f>
        <v>144563</v>
      </c>
      <c r="T27" s="252">
        <f>ROUND(T143*Содержание!$H$8*$I$4,0)</f>
        <v>150861</v>
      </c>
      <c r="U27" s="252">
        <f>ROUND(U143*Содержание!$H$8*$I$4,0)</f>
        <v>149910</v>
      </c>
      <c r="V27" s="252">
        <f>ROUND(V143*Содержание!$H$8*$I$4,0)</f>
        <v>151692</v>
      </c>
      <c r="W27" s="252">
        <f>ROUND(W143*Содержание!$H$8*$I$4,0)</f>
        <v>155974</v>
      </c>
      <c r="X27" s="252">
        <f>ROUND(X143*Содержание!$H$8*$I$4,0)</f>
        <v>162275</v>
      </c>
      <c r="Y27" s="252">
        <f>ROUND(Y143*Содержание!$H$8*$I$4,0)</f>
        <v>162870</v>
      </c>
      <c r="Z27" s="252">
        <f>ROUND(Z143*Содержание!$H$8*$I$4,0)</f>
        <v>166436</v>
      </c>
      <c r="AA27" s="252">
        <f>ROUND(AA143*Содержание!$H$8*$I$4,0)</f>
        <v>171189</v>
      </c>
      <c r="AB27" s="252">
        <f>ROUND(AB143*Содержание!$H$8*$I$4,0)</f>
        <v>176778</v>
      </c>
      <c r="AC27" s="252">
        <f>ROUND(AC143*Содержание!$H$8*$I$4,0)</f>
        <v>183912</v>
      </c>
      <c r="AD27" s="252">
        <f>ROUND(AD143*Содержание!$H$8*$I$4,0)</f>
        <v>187121</v>
      </c>
      <c r="AE27" s="252">
        <f>ROUND(AE143*Содержание!$H$8*$I$4,0)</f>
        <v>198651</v>
      </c>
      <c r="AF27" s="252">
        <f>ROUND(AF143*Содержание!$H$8*$I$4,0)</f>
        <v>206735</v>
      </c>
      <c r="AG27" s="252">
        <f>ROUND(AG143*Содержание!$H$8*$I$4,0)</f>
        <v>213038</v>
      </c>
      <c r="AH27" s="252">
        <f>ROUND(AH143*Содержание!$H$8*$I$4,0)</f>
        <v>216723</v>
      </c>
      <c r="AI27" s="252">
        <f>ROUND(AI143*Содержание!$H$8*$I$4,0)</f>
        <v>223025</v>
      </c>
      <c r="AJ27" s="252">
        <f>ROUND(AJ143*Содержание!$H$8*$I$4,0)</f>
        <v>229086</v>
      </c>
    </row>
    <row r="28" spans="1:41" s="150" customFormat="1" ht="5.25" customHeight="1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</row>
    <row r="29" spans="1:41" ht="13.5" customHeight="1">
      <c r="A29" s="50"/>
      <c r="B29" s="322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321" t="str">
        <f>IF($H$6=TRUE,"","8%")</f>
        <v>8%</v>
      </c>
      <c r="Z29" s="1"/>
      <c r="AA29" s="1"/>
      <c r="AC29" s="1"/>
      <c r="AD29" s="1"/>
      <c r="AE29" s="1"/>
      <c r="AF29" s="1"/>
      <c r="AG29" s="1"/>
      <c r="AH29" s="1"/>
      <c r="AI29" s="1"/>
      <c r="AJ29" s="1"/>
    </row>
    <row r="30" spans="1:41" s="233" customFormat="1" ht="13.5" customHeight="1">
      <c r="A30" s="255"/>
      <c r="B30" s="323" t="s">
        <v>566</v>
      </c>
      <c r="C30" s="165"/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</row>
    <row r="31" spans="1:41" ht="15.75" thickBot="1">
      <c r="A31" s="1" t="s">
        <v>458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1:41">
      <c r="A32" s="38" t="s">
        <v>111</v>
      </c>
      <c r="B32" s="40">
        <v>1750</v>
      </c>
      <c r="C32" s="40">
        <v>1875</v>
      </c>
      <c r="D32" s="40">
        <v>2000</v>
      </c>
      <c r="E32" s="40">
        <v>2125</v>
      </c>
      <c r="F32" s="40">
        <v>2250</v>
      </c>
      <c r="G32" s="40">
        <v>2375</v>
      </c>
      <c r="H32" s="40">
        <v>2500</v>
      </c>
      <c r="I32" s="40">
        <v>2625</v>
      </c>
      <c r="J32" s="40">
        <v>2750</v>
      </c>
      <c r="K32" s="40">
        <v>2875</v>
      </c>
      <c r="L32" s="40">
        <v>3000</v>
      </c>
      <c r="M32" s="40">
        <v>3125</v>
      </c>
      <c r="N32" s="40">
        <v>3250</v>
      </c>
      <c r="O32" s="40">
        <v>3375</v>
      </c>
      <c r="P32" s="40">
        <v>3500</v>
      </c>
      <c r="Q32" s="40">
        <v>3625</v>
      </c>
      <c r="R32" s="40">
        <v>3750</v>
      </c>
      <c r="S32" s="40">
        <v>3875</v>
      </c>
      <c r="T32" s="40">
        <v>4000</v>
      </c>
      <c r="U32" s="40">
        <v>4125</v>
      </c>
      <c r="V32" s="40">
        <v>4250</v>
      </c>
      <c r="W32" s="40">
        <v>4375</v>
      </c>
      <c r="X32" s="40">
        <v>4500</v>
      </c>
      <c r="Y32" s="40">
        <v>4625</v>
      </c>
      <c r="Z32" s="40">
        <v>4750</v>
      </c>
      <c r="AA32" s="40">
        <v>4875</v>
      </c>
      <c r="AB32" s="40">
        <v>5000</v>
      </c>
      <c r="AC32" s="40">
        <v>5125</v>
      </c>
      <c r="AD32" s="40">
        <v>5250</v>
      </c>
      <c r="AE32" s="40">
        <v>5375</v>
      </c>
      <c r="AF32" s="40">
        <v>5500</v>
      </c>
      <c r="AG32" s="40">
        <v>5625</v>
      </c>
      <c r="AH32" s="40">
        <v>5750</v>
      </c>
      <c r="AI32" s="40">
        <v>5875</v>
      </c>
      <c r="AJ32" s="40">
        <v>6000</v>
      </c>
    </row>
    <row r="33" spans="1:36">
      <c r="A33" s="39">
        <v>1750</v>
      </c>
      <c r="B33" s="168">
        <f>ROUND(AM131*Содержание!$H$8*$I$4,0)</f>
        <v>53676</v>
      </c>
      <c r="C33" s="168">
        <f>ROUND(AN131*Содержание!$H$8*$I$4,0)</f>
        <v>54909</v>
      </c>
      <c r="D33" s="168">
        <f>ROUND(AO131*Содержание!$H$8*$I$4,0)</f>
        <v>55917</v>
      </c>
      <c r="E33" s="168">
        <f>ROUND(AP131*Содержание!$H$8*$I$4,0)</f>
        <v>57934</v>
      </c>
      <c r="F33" s="168">
        <f>ROUND(AQ131*Содержание!$H$8*$I$4,0)</f>
        <v>60064</v>
      </c>
      <c r="G33" s="168">
        <f>ROUND(AR131*Содержание!$H$8*$I$4,0)</f>
        <v>64771</v>
      </c>
      <c r="H33" s="168">
        <f>ROUND(AS131*Содержание!$H$8*$I$4,0)</f>
        <v>66338</v>
      </c>
      <c r="I33" s="168">
        <f>ROUND(AT131*Содержание!$H$8*$I$4,0)</f>
        <v>68019</v>
      </c>
      <c r="J33" s="168">
        <f>ROUND(AU131*Содержание!$H$8*$I$4,0)</f>
        <v>69924</v>
      </c>
      <c r="K33" s="168">
        <f>ROUND(AV131*Содержание!$H$8*$I$4,0)</f>
        <v>69028</v>
      </c>
      <c r="L33" s="168">
        <f>ROUND(AW131*Содержание!$H$8*$I$4,0)</f>
        <v>70036</v>
      </c>
      <c r="M33" s="168">
        <f>ROUND(AX131*Содержание!$H$8*$I$4,0)</f>
        <v>74070</v>
      </c>
      <c r="N33" s="168">
        <f>ROUND(AY131*Содержание!$H$8*$I$4,0)</f>
        <v>80235</v>
      </c>
      <c r="O33" s="168">
        <f>ROUND(AZ131*Содержание!$H$8*$I$4,0)</f>
        <v>86171</v>
      </c>
      <c r="P33" s="168">
        <f>ROUND(BA131*Содержание!$H$8*$I$4,0)</f>
        <v>92225</v>
      </c>
      <c r="Q33" s="168">
        <f>ROUND(BB131*Содержание!$H$8*$I$4,0)</f>
        <v>96482</v>
      </c>
      <c r="R33" s="168">
        <f>ROUND(BC131*Содержание!$H$8*$I$4,0)</f>
        <v>94801</v>
      </c>
      <c r="S33" s="168">
        <f>ROUND(BD131*Содержание!$H$8*$I$4,0)</f>
        <v>98836</v>
      </c>
      <c r="T33" s="168">
        <f>ROUND(BE131*Содержание!$H$8*$I$4,0)</f>
        <v>104998</v>
      </c>
      <c r="U33" s="168">
        <f>ROUND(BF131*Содержание!$H$8*$I$4,0)</f>
        <v>107239</v>
      </c>
      <c r="V33" s="168">
        <f>ROUND(BG131*Содержание!$H$8*$I$4,0)</f>
        <v>105219</v>
      </c>
      <c r="W33" s="168">
        <f>ROUND(BH131*Содержание!$H$8*$I$4,0)</f>
        <v>110714</v>
      </c>
      <c r="X33" s="168">
        <f>ROUND(BI131*Содержание!$H$8*$I$4,0)</f>
        <v>116317</v>
      </c>
      <c r="Y33" s="168">
        <f>ROUND(BJ131*Содержание!$H$8*$I$4,0)</f>
        <v>118108</v>
      </c>
      <c r="Z33" s="168">
        <f>ROUND(BK131*Содержание!$H$8*$I$4,0)</f>
        <v>115757</v>
      </c>
      <c r="AA33" s="168">
        <f>ROUND(BL131*Содержание!$H$8*$I$4,0)</f>
        <v>121472</v>
      </c>
      <c r="AB33" s="168">
        <f>ROUND(BM131*Содержание!$H$8*$I$4,0)</f>
        <v>126625</v>
      </c>
      <c r="AC33" s="168">
        <f>ROUND(BN131*Содержание!$H$8*$I$4,0)</f>
        <v>129314</v>
      </c>
      <c r="AD33" s="168">
        <f>ROUND(BO131*Содержание!$H$8*$I$4,0)</f>
        <v>129314</v>
      </c>
      <c r="AE33" s="168">
        <f>ROUND(BP131*Содержание!$H$8*$I$4,0)</f>
        <v>132004</v>
      </c>
      <c r="AF33" s="168">
        <f>ROUND(BQ131*Содержание!$H$8*$I$4,0)</f>
        <v>140297</v>
      </c>
      <c r="AG33" s="168">
        <f>ROUND(BR131*Содержание!$H$8*$I$4,0)</f>
        <v>148813</v>
      </c>
      <c r="AH33" s="168">
        <f>ROUND(BS131*Содержание!$H$8*$I$4,0)</f>
        <v>147356</v>
      </c>
      <c r="AI33" s="168">
        <f>ROUND(BT131*Содержание!$H$8*$I$4,0)</f>
        <v>150046</v>
      </c>
      <c r="AJ33" s="168">
        <f>ROUND(BU131*Содержание!$H$8*$I$4,0)</f>
        <v>157329</v>
      </c>
    </row>
    <row r="34" spans="1:36">
      <c r="A34" s="39">
        <v>1875</v>
      </c>
      <c r="B34" s="168">
        <f>ROUND(AM132*Содержание!$H$8*$I$4,0)</f>
        <v>55355</v>
      </c>
      <c r="C34" s="168">
        <f>ROUND(AN132*Содержание!$H$8*$I$4,0)</f>
        <v>56365</v>
      </c>
      <c r="D34" s="168">
        <f>ROUND(AO132*Содержание!$H$8*$I$4,0)</f>
        <v>60314</v>
      </c>
      <c r="E34" s="168">
        <f>ROUND(AP132*Содержание!$H$8*$I$4,0)</f>
        <v>62772</v>
      </c>
      <c r="F34" s="168">
        <f>ROUND(AQ132*Содержание!$H$8*$I$4,0)</f>
        <v>64714</v>
      </c>
      <c r="G34" s="168">
        <f>ROUND(AR132*Содержание!$H$8*$I$4,0)</f>
        <v>68207</v>
      </c>
      <c r="H34" s="168">
        <f>ROUND(AS132*Содержание!$H$8*$I$4,0)</f>
        <v>69762</v>
      </c>
      <c r="I34" s="168">
        <f>ROUND(AT132*Содержание!$H$8*$I$4,0)</f>
        <v>73257</v>
      </c>
      <c r="J34" s="168">
        <f>ROUND(AU132*Содержание!$H$8*$I$4,0)</f>
        <v>73515</v>
      </c>
      <c r="K34" s="168">
        <f>ROUND(AV132*Содержание!$H$8*$I$4,0)</f>
        <v>75454</v>
      </c>
      <c r="L34" s="168">
        <f>ROUND(AW132*Содержание!$H$8*$I$4,0)</f>
        <v>75069</v>
      </c>
      <c r="M34" s="168">
        <f>ROUND(AX132*Содержание!$H$8*$I$4,0)</f>
        <v>79467</v>
      </c>
      <c r="N34" s="168">
        <f>ROUND(AY132*Содержание!$H$8*$I$4,0)</f>
        <v>85811</v>
      </c>
      <c r="O34" s="168">
        <f>ROUND(AZ132*Содержание!$H$8*$I$4,0)</f>
        <v>92283</v>
      </c>
      <c r="P34" s="168">
        <f>ROUND(BA132*Содержание!$H$8*$I$4,0)</f>
        <v>98752</v>
      </c>
      <c r="Q34" s="168">
        <f>ROUND(BB132*Содержание!$H$8*$I$4,0)</f>
        <v>98164</v>
      </c>
      <c r="R34" s="168">
        <f>ROUND(BC132*Содержание!$H$8*$I$4,0)</f>
        <v>96370</v>
      </c>
      <c r="S34" s="168">
        <f>ROUND(BD132*Содержание!$H$8*$I$4,0)</f>
        <v>100516</v>
      </c>
      <c r="T34" s="168">
        <f>ROUND(BE132*Содержание!$H$8*$I$4,0)</f>
        <v>106792</v>
      </c>
      <c r="U34" s="168">
        <f>ROUND(BF132*Содержание!$H$8*$I$4,0)</f>
        <v>108920</v>
      </c>
      <c r="V34" s="168">
        <f>ROUND(BG132*Содержание!$H$8*$I$4,0)</f>
        <v>107016</v>
      </c>
      <c r="W34" s="168">
        <f>ROUND(BH132*Содержание!$H$8*$I$4,0)</f>
        <v>112282</v>
      </c>
      <c r="X34" s="168">
        <f>ROUND(BI132*Содержание!$H$8*$I$4,0)</f>
        <v>117886</v>
      </c>
      <c r="Y34" s="168">
        <f>ROUND(BJ132*Содержание!$H$8*$I$4,0)</f>
        <v>119790</v>
      </c>
      <c r="Z34" s="168">
        <f>ROUND(BK132*Содержание!$H$8*$I$4,0)</f>
        <v>117213</v>
      </c>
      <c r="AA34" s="168">
        <f>ROUND(BL132*Содержание!$H$8*$I$4,0)</f>
        <v>122817</v>
      </c>
      <c r="AB34" s="168">
        <f>ROUND(BM132*Содержание!$H$8*$I$4,0)</f>
        <v>128308</v>
      </c>
      <c r="AC34" s="168">
        <f>ROUND(BN132*Содержание!$H$8*$I$4,0)</f>
        <v>130883</v>
      </c>
      <c r="AD34" s="168">
        <f>ROUND(BO132*Содержание!$H$8*$I$4,0)</f>
        <v>130883</v>
      </c>
      <c r="AE34" s="168">
        <f>ROUND(BP132*Содержание!$H$8*$I$4,0)</f>
        <v>133462</v>
      </c>
      <c r="AF34" s="168">
        <f>ROUND(BQ132*Содержание!$H$8*$I$4,0)</f>
        <v>141753</v>
      </c>
      <c r="AG34" s="168">
        <f>ROUND(BR132*Содержание!$H$8*$I$4,0)</f>
        <v>150381</v>
      </c>
      <c r="AH34" s="168">
        <f>ROUND(BS132*Содержание!$H$8*$I$4,0)</f>
        <v>148813</v>
      </c>
      <c r="AI34" s="168">
        <f>ROUND(BT132*Содержание!$H$8*$I$4,0)</f>
        <v>151501</v>
      </c>
      <c r="AJ34" s="168">
        <f>ROUND(BU132*Содержание!$H$8*$I$4,0)</f>
        <v>158787</v>
      </c>
    </row>
    <row r="35" spans="1:36">
      <c r="A35" s="39">
        <v>2000</v>
      </c>
      <c r="B35" s="168">
        <f>ROUND(AM133*Содержание!$H$8*$I$4,0)</f>
        <v>56926</v>
      </c>
      <c r="C35" s="168">
        <f>ROUND(AN133*Содержание!$H$8*$I$4,0)</f>
        <v>60831</v>
      </c>
      <c r="D35" s="168">
        <f>ROUND(AO133*Содержание!$H$8*$I$4,0)</f>
        <v>64066</v>
      </c>
      <c r="E35" s="176">
        <f>ROUND(IF($H$6=TRUE,AP133*Содержание!$H$8*$I$4*(1+'4 Доп.опции'!$V$44),AP133*Содержание!$H$8*$I$4),0)</f>
        <v>60055</v>
      </c>
      <c r="F35" s="176">
        <f>ROUND(IF($H$6=TRUE,AQ133*Содержание!$H$8*$I$4*(1+'4 Доп.опции'!$V$44),AQ133*Содержание!$H$8*$I$4),0)</f>
        <v>60926</v>
      </c>
      <c r="G35" s="176">
        <f>ROUND(IF($H$6=TRUE,AR133*Содержание!$H$8*$I$4*(1+'4 Доп.опции'!$V$44),AR133*Содержание!$H$8*$I$4),0)</f>
        <v>58096</v>
      </c>
      <c r="H35" s="176">
        <f>ROUND(IF($H$6=TRUE,AS133*Содержание!$H$8*$I$4*(1+'4 Доп.опции'!$V$44),AS133*Содержание!$H$8*$I$4),0)</f>
        <v>62013</v>
      </c>
      <c r="I35" s="176">
        <f>ROUND(IF($H$6=TRUE,AT133*Содержание!$H$8*$I$4*(1+'4 Доп.опции'!$V$44),AT133*Содержание!$H$8*$I$4),0)</f>
        <v>64515</v>
      </c>
      <c r="J35" s="176">
        <f>ROUND(IF($H$6=TRUE,AU133*Содержание!$H$8*$I$4*(1+'4 Доп.опции'!$V$44),AU133*Содержание!$H$8*$I$4),0)</f>
        <v>67997</v>
      </c>
      <c r="K35" s="176">
        <f>ROUND(IF($H$6=TRUE,AV133*Содержание!$H$8*$I$4*(1+'4 Доп.опции'!$V$44),AV133*Содержание!$H$8*$I$4),0)</f>
        <v>74524</v>
      </c>
      <c r="L35" s="176">
        <f>ROUND(IF($H$6=TRUE,AW133*Содержание!$H$8*$I$4*(1+'4 Доп.опции'!$V$44),AW133*Содержание!$H$8*$I$4),0)</f>
        <v>78876</v>
      </c>
      <c r="M35" s="176">
        <f>ROUND(IF($H$6=TRUE,AX133*Содержание!$H$8*$I$4*(1+'4 Доп.опции'!$V$44),AX133*Содержание!$H$8*$I$4),0)</f>
        <v>80290</v>
      </c>
      <c r="N35" s="176">
        <f>ROUND(IF($H$6=TRUE,AY133*Содержание!$H$8*$I$4*(1+'4 Доп.опции'!$V$44),AY133*Содержание!$H$8*$I$4),0)</f>
        <v>81485</v>
      </c>
      <c r="O35" s="176">
        <f>ROUND(IF($H$6=TRUE,AZ133*Содержание!$H$8*$I$4*(1+'4 Доп.опции'!$V$44),AZ133*Содержание!$H$8*$I$4),0)</f>
        <v>86275</v>
      </c>
      <c r="P35" s="176">
        <f>ROUND(IF($H$6=TRUE,BA133*Содержание!$H$8*$I$4*(1+'4 Доп.опции'!$V$44),BA133*Содержание!$H$8*$I$4),0)</f>
        <v>90844</v>
      </c>
      <c r="Q35" s="168">
        <f>ROUND(BB133*Содержание!$H$8*$I$4,0)</f>
        <v>99732</v>
      </c>
      <c r="R35" s="168">
        <f>ROUND(BC133*Содержание!$H$8*$I$4,0)</f>
        <v>100740</v>
      </c>
      <c r="S35" s="168">
        <f>ROUND(BD133*Содержание!$H$8*$I$4,0)</f>
        <v>104998</v>
      </c>
      <c r="T35" s="168">
        <f>ROUND(BE133*Содержание!$H$8*$I$4,0)</f>
        <v>108248</v>
      </c>
      <c r="U35" s="168">
        <f>ROUND(BF133*Содержание!$H$8*$I$4,0)</f>
        <v>111611</v>
      </c>
      <c r="V35" s="168">
        <f>ROUND(BG133*Содержание!$H$8*$I$4,0)</f>
        <v>110714</v>
      </c>
      <c r="W35" s="168">
        <f>ROUND(BH133*Содержание!$H$8*$I$4,0)</f>
        <v>117213</v>
      </c>
      <c r="X35" s="168">
        <f>ROUND(BI133*Содержание!$H$8*$I$4,0)</f>
        <v>119454</v>
      </c>
      <c r="Y35" s="168">
        <f>ROUND(BJ133*Содержание!$H$8*$I$4,0)</f>
        <v>122704</v>
      </c>
      <c r="Z35" s="168">
        <f>ROUND(BK133*Содержание!$H$8*$I$4,0)</f>
        <v>122257</v>
      </c>
      <c r="AA35" s="168">
        <f>ROUND(BL133*Содержание!$H$8*$I$4,0)</f>
        <v>128419</v>
      </c>
      <c r="AB35" s="168">
        <f>ROUND(BM133*Содержание!$H$8*$I$4,0)</f>
        <v>129649</v>
      </c>
      <c r="AC35" s="168">
        <f>ROUND(BN133*Содержание!$H$8*$I$4,0)</f>
        <v>133909</v>
      </c>
      <c r="AD35" s="168">
        <f>ROUND(BO133*Содержание!$H$8*$I$4,0)</f>
        <v>136597</v>
      </c>
      <c r="AE35" s="168">
        <f>ROUND(BP133*Содержание!$H$8*$I$4,0)</f>
        <v>139176</v>
      </c>
      <c r="AF35" s="168">
        <f>ROUND(BQ133*Содержание!$H$8*$I$4,0)</f>
        <v>141417</v>
      </c>
      <c r="AG35" s="168">
        <f>ROUND(BR133*Содержание!$H$8*$I$4,0)</f>
        <v>147469</v>
      </c>
      <c r="AH35" s="168">
        <f>ROUND(BS133*Содержание!$H$8*$I$4,0)</f>
        <v>150270</v>
      </c>
      <c r="AI35" s="168">
        <f>ROUND(BT133*Содержание!$H$8*$I$4,0)</f>
        <v>157778</v>
      </c>
      <c r="AJ35" s="168">
        <f>ROUND(BU133*Содержание!$H$8*$I$4,0)</f>
        <v>152511</v>
      </c>
    </row>
    <row r="36" spans="1:36">
      <c r="A36" s="39">
        <v>2125</v>
      </c>
      <c r="B36" s="168">
        <f>ROUND(AM134*Содержание!$H$8*$I$4,0)</f>
        <v>62384</v>
      </c>
      <c r="C36" s="168">
        <f>ROUND(AN134*Содержание!$H$8*$I$4,0)</f>
        <v>63420</v>
      </c>
      <c r="D36" s="176">
        <f>ROUND(IF($H$6=TRUE,AO134*Содержание!$H$8*$I$4*(1+'4 Доп.опции'!$V$44),AO134*Содержание!$H$8*$I$4),0)</f>
        <v>59837</v>
      </c>
      <c r="E36" s="176">
        <f>ROUND(IF($H$6=TRUE,AP134*Содержание!$H$8*$I$4*(1+'4 Доп.опции'!$V$44),AP134*Содержание!$H$8*$I$4),0)</f>
        <v>60271</v>
      </c>
      <c r="F36" s="176">
        <f>ROUND(IF($H$6=TRUE,AQ134*Содержание!$H$8*$I$4*(1+'4 Доп.опции'!$V$44),AQ134*Содержание!$H$8*$I$4),0)</f>
        <v>61685</v>
      </c>
      <c r="G36" s="176">
        <f>ROUND(IF($H$6=TRUE,AR134*Содержание!$H$8*$I$4*(1+'4 Доп.опции'!$V$44),AR134*Содержание!$H$8*$I$4),0)</f>
        <v>58749</v>
      </c>
      <c r="H36" s="176">
        <f>ROUND(IF($H$6=TRUE,AS134*Содержание!$H$8*$I$4*(1+'4 Доп.опции'!$V$44),AS134*Содержание!$H$8*$I$4),0)</f>
        <v>62231</v>
      </c>
      <c r="I36" s="176">
        <f>ROUND(IF($H$6=TRUE,AT134*Содержание!$H$8*$I$4*(1+'4 Доп.опции'!$V$44),AT134*Содержание!$H$8*$I$4),0)</f>
        <v>64842</v>
      </c>
      <c r="J36" s="176">
        <f>ROUND(IF($H$6=TRUE,AU134*Содержание!$H$8*$I$4*(1+'4 Доп.опции'!$V$44),AU134*Содержание!$H$8*$I$4),0)</f>
        <v>68431</v>
      </c>
      <c r="K36" s="176">
        <f>ROUND(IF($H$6=TRUE,AV134*Содержание!$H$8*$I$4*(1+'4 Доп.опции'!$V$44),AV134*Содержание!$H$8*$I$4),0)</f>
        <v>72458</v>
      </c>
      <c r="L36" s="176">
        <f>ROUND(IF($H$6=TRUE,AW134*Содержание!$H$8*$I$4*(1+'4 Доп.опции'!$V$44),AW134*Содержание!$H$8*$I$4),0)</f>
        <v>76155</v>
      </c>
      <c r="M36" s="176">
        <f>ROUND(IF($H$6=TRUE,AX134*Содержание!$H$8*$I$4*(1+'4 Доп.опции'!$V$44),AX134*Содержание!$H$8*$I$4),0)</f>
        <v>80073</v>
      </c>
      <c r="N36" s="176">
        <f>ROUND(IF($H$6=TRUE,AY134*Содержание!$H$8*$I$4*(1+'4 Доп.опции'!$V$44),AY134*Содержание!$H$8*$I$4),0)</f>
        <v>81485</v>
      </c>
      <c r="O36" s="176">
        <f>ROUND(IF($H$6=TRUE,AZ134*Содержание!$H$8*$I$4*(1+'4 Доп.опции'!$V$44),AZ134*Содержание!$H$8*$I$4),0)</f>
        <v>81268</v>
      </c>
      <c r="P36" s="176">
        <f>ROUND(IF($H$6=TRUE,BA134*Содержание!$H$8*$I$4*(1+'4 Доп.опции'!$V$44),BA134*Содержание!$H$8*$I$4),0)</f>
        <v>85293</v>
      </c>
      <c r="Q36" s="168">
        <f>ROUND(BB134*Содержание!$H$8*$I$4,0)</f>
        <v>98050</v>
      </c>
      <c r="R36" s="168">
        <f>ROUND(BC134*Содержание!$H$8*$I$4,0)</f>
        <v>99620</v>
      </c>
      <c r="S36" s="168">
        <f>ROUND(BD134*Содержание!$H$8*$I$4,0)</f>
        <v>100629</v>
      </c>
      <c r="T36" s="168">
        <f>ROUND(BE134*Содержание!$H$8*$I$4,0)</f>
        <v>103767</v>
      </c>
      <c r="U36" s="168">
        <f>ROUND(BF134*Содержание!$H$8*$I$4,0)</f>
        <v>109370</v>
      </c>
      <c r="V36" s="168">
        <f>ROUND(BG134*Содержание!$H$8*$I$4,0)</f>
        <v>110602</v>
      </c>
      <c r="W36" s="168">
        <f>ROUND(BH134*Содержание!$H$8*$I$4,0)</f>
        <v>110714</v>
      </c>
      <c r="X36" s="168">
        <f>ROUND(BI134*Содержание!$H$8*$I$4,0)</f>
        <v>114300</v>
      </c>
      <c r="Y36" s="168">
        <f>ROUND(BJ134*Содержание!$H$8*$I$4,0)</f>
        <v>121246</v>
      </c>
      <c r="Z36" s="168">
        <f>ROUND(BK134*Содержание!$H$8*$I$4,0)</f>
        <v>123488</v>
      </c>
      <c r="AA36" s="168">
        <f>ROUND(BL134*Содержание!$H$8*$I$4,0)</f>
        <v>124386</v>
      </c>
      <c r="AB36" s="168">
        <f>ROUND(BM134*Содержание!$H$8*$I$4,0)</f>
        <v>126403</v>
      </c>
      <c r="AC36" s="168">
        <f>ROUND(BN134*Содержание!$H$8*$I$4,0)</f>
        <v>128865</v>
      </c>
      <c r="AD36" s="168">
        <f>ROUND(BO134*Содержание!$H$8*$I$4,0)</f>
        <v>134246</v>
      </c>
      <c r="AE36" s="168">
        <f>ROUND(BP134*Содержание!$H$8*$I$4,0)</f>
        <v>143881</v>
      </c>
      <c r="AF36" s="168">
        <f>ROUND(BQ134*Содержание!$H$8*$I$4,0)</f>
        <v>133796</v>
      </c>
      <c r="AG36" s="168">
        <f>ROUND(BR134*Содержание!$H$8*$I$4,0)</f>
        <v>141865</v>
      </c>
      <c r="AH36" s="168">
        <f>ROUND(BS134*Содержание!$H$8*$I$4,0)</f>
        <v>147469</v>
      </c>
      <c r="AI36" s="168">
        <f>ROUND(BT134*Содержание!$H$8*$I$4,0)</f>
        <v>164726</v>
      </c>
      <c r="AJ36" s="168">
        <f>ROUND(BU134*Содержание!$H$8*$I$4,0)</f>
        <v>145340</v>
      </c>
    </row>
    <row r="37" spans="1:36">
      <c r="A37" s="39">
        <v>2250</v>
      </c>
      <c r="B37" s="168">
        <f>ROUND(AM135*Содержание!$H$8*$I$4,0)</f>
        <v>64458</v>
      </c>
      <c r="C37" s="176">
        <f>ROUND(IF($H$6=TRUE,AN135*Содержание!$H$8*$I$4*(1+'4 Доп.опции'!$V$44),AN135*Содержание!$H$8*$I$4),0)</f>
        <v>60926</v>
      </c>
      <c r="D37" s="176">
        <f>ROUND(IF($H$6=TRUE,AO135*Содержание!$H$8*$I$4*(1+'4 Доп.опции'!$V$44),AO135*Содержание!$H$8*$I$4),0)</f>
        <v>60926</v>
      </c>
      <c r="E37" s="176">
        <f>ROUND(IF($H$6=TRUE,AP135*Содержание!$H$8*$I$4*(1+'4 Доп.опции'!$V$44),AP135*Содержание!$H$8*$I$4),0)</f>
        <v>60926</v>
      </c>
      <c r="F37" s="176">
        <f>ROUND(IF($H$6=TRUE,AQ135*Содержание!$H$8*$I$4*(1+'4 Доп.опции'!$V$44),AQ135*Содержание!$H$8*$I$4),0)</f>
        <v>62122</v>
      </c>
      <c r="G37" s="176">
        <f>ROUND(IF($H$6=TRUE,AR135*Содержание!$H$8*$I$4*(1+'4 Доп.опции'!$V$44),AR135*Содержание!$H$8*$I$4),0)</f>
        <v>59946</v>
      </c>
      <c r="H37" s="176">
        <f>ROUND(IF($H$6=TRUE,AS135*Содержание!$H$8*$I$4*(1+'4 Доп.опции'!$V$44),AS135*Содержание!$H$8*$I$4),0)</f>
        <v>62231</v>
      </c>
      <c r="I37" s="176">
        <f>ROUND(IF($H$6=TRUE,AT135*Содержание!$H$8*$I$4*(1+'4 Доп.опции'!$V$44),AT135*Содержание!$H$8*$I$4),0)</f>
        <v>64623</v>
      </c>
      <c r="J37" s="176">
        <f>ROUND(IF($H$6=TRUE,AU135*Содержание!$H$8*$I$4*(1+'4 Доп.опции'!$V$44),AU135*Содержание!$H$8*$I$4),0)</f>
        <v>68866</v>
      </c>
      <c r="K37" s="176">
        <f>ROUND(IF($H$6=TRUE,AV135*Содержание!$H$8*$I$4*(1+'4 Доп.опции'!$V$44),AV135*Содержание!$H$8*$I$4),0)</f>
        <v>71478</v>
      </c>
      <c r="L37" s="176">
        <f>ROUND(IF($H$6=TRUE,AW135*Содержание!$H$8*$I$4*(1+'4 Доп.опции'!$V$44),AW135*Содержание!$H$8*$I$4),0)</f>
        <v>75395</v>
      </c>
      <c r="M37" s="176">
        <f>ROUND(IF($H$6=TRUE,AX135*Содержание!$H$8*$I$4*(1+'4 Доп.опции'!$V$44),AX135*Содержание!$H$8*$I$4),0)</f>
        <v>79202</v>
      </c>
      <c r="N37" s="176">
        <f>ROUND(IF($H$6=TRUE,AY135*Содержание!$H$8*$I$4*(1+'4 Доп.опции'!$V$44),AY135*Содержание!$H$8*$I$4),0)</f>
        <v>83337</v>
      </c>
      <c r="O37" s="176">
        <f>ROUND(IF($H$6=TRUE,AZ135*Содержание!$H$8*$I$4*(1+'4 Доп.опции'!$V$44),AZ135*Содержание!$H$8*$I$4),0)</f>
        <v>81268</v>
      </c>
      <c r="P37" s="176">
        <f>ROUND(IF($H$6=TRUE,BA135*Содержание!$H$8*$I$4*(1+'4 Доп.опции'!$V$44),BA135*Содержание!$H$8*$I$4),0)</f>
        <v>86736</v>
      </c>
      <c r="Q37" s="168">
        <f>ROUND(BB135*Содержание!$H$8*$I$4,0)</f>
        <v>97154</v>
      </c>
      <c r="R37" s="168">
        <f>ROUND(BC135*Содержание!$H$8*$I$4,0)</f>
        <v>99732</v>
      </c>
      <c r="S37" s="168">
        <f>ROUND(BD135*Содержание!$H$8*$I$4,0)</f>
        <v>97602</v>
      </c>
      <c r="T37" s="168">
        <f>ROUND(BE135*Содержание!$H$8*$I$4,0)</f>
        <v>101749</v>
      </c>
      <c r="U37" s="168">
        <f>ROUND(BF135*Содержание!$H$8*$I$4,0)</f>
        <v>104438</v>
      </c>
      <c r="V37" s="168">
        <f>ROUND(BG135*Содержание!$H$8*$I$4,0)</f>
        <v>109256</v>
      </c>
      <c r="W37" s="168">
        <f>ROUND(BH135*Содержание!$H$8*$I$4,0)</f>
        <v>107575</v>
      </c>
      <c r="X37" s="168">
        <f>ROUND(BI135*Содержание!$H$8*$I$4,0)</f>
        <v>111836</v>
      </c>
      <c r="Y37" s="168">
        <f>ROUND(BJ135*Содержание!$H$8*$I$4,0)</f>
        <v>117886</v>
      </c>
      <c r="Z37" s="168">
        <f>ROUND(BK135*Содержание!$H$8*$I$4,0)</f>
        <v>122704</v>
      </c>
      <c r="AA37" s="168">
        <f>ROUND(BL135*Содержание!$H$8*$I$4,0)</f>
        <v>120461</v>
      </c>
      <c r="AB37" s="168">
        <f>ROUND(BM135*Содержание!$H$8*$I$4,0)</f>
        <v>123713</v>
      </c>
      <c r="AC37" s="168">
        <f>ROUND(BN135*Содержание!$H$8*$I$4,0)</f>
        <v>126961</v>
      </c>
      <c r="AD37" s="168">
        <f>ROUND(BO135*Содержание!$H$8*$I$4,0)</f>
        <v>135928</v>
      </c>
      <c r="AE37" s="168">
        <f>ROUND(BP135*Содержание!$H$8*$I$4,0)</f>
        <v>146683</v>
      </c>
      <c r="AF37" s="168">
        <f>ROUND(BQ135*Содержание!$H$8*$I$4,0)</f>
        <v>134133</v>
      </c>
      <c r="AG37" s="168">
        <f>ROUND(BR135*Содержание!$H$8*$I$4,0)</f>
        <v>140072</v>
      </c>
      <c r="AH37" s="168">
        <f>ROUND(BS135*Содержание!$H$8*$I$4,0)</f>
        <v>149484</v>
      </c>
      <c r="AI37" s="168">
        <f>ROUND(BT135*Содержание!$H$8*$I$4,0)</f>
        <v>167751</v>
      </c>
      <c r="AJ37" s="168">
        <f>ROUND(BU135*Содержание!$H$8*$I$4,0)</f>
        <v>145787</v>
      </c>
    </row>
    <row r="38" spans="1:36">
      <c r="A38" s="39">
        <v>2375</v>
      </c>
      <c r="B38" s="168">
        <f>ROUND(AM136*Содержание!$H$8*$I$4,0)</f>
        <v>66009</v>
      </c>
      <c r="C38" s="176">
        <f>ROUND(IF($H$6=TRUE,AN136*Содержание!$H$8*$I$4*(1+'4 Доп.опции'!$V$44),AN136*Содержание!$H$8*$I$4),0)</f>
        <v>62122</v>
      </c>
      <c r="D38" s="176">
        <f>ROUND(IF($H$6=TRUE,AO136*Содержание!$H$8*$I$4*(1+'4 Доп.опции'!$V$44),AO136*Содержание!$H$8*$I$4),0)</f>
        <v>65275</v>
      </c>
      <c r="E38" s="176">
        <f>ROUND(IF($H$6=TRUE,AP136*Содержание!$H$8*$I$4*(1+'4 Доп.опции'!$V$44),AP136*Содержание!$H$8*$I$4),0)</f>
        <v>66473</v>
      </c>
      <c r="F38" s="176">
        <f>ROUND(IF($H$6=TRUE,AQ136*Содержание!$H$8*$I$4*(1+'4 Доп.опции'!$V$44),AQ136*Содержание!$H$8*$I$4),0)</f>
        <v>67235</v>
      </c>
      <c r="G38" s="176">
        <f>ROUND(IF($H$6=TRUE,AR136*Содержание!$H$8*$I$4*(1+'4 Доп.опции'!$V$44),AR136*Содержание!$H$8*$I$4),0)</f>
        <v>64623</v>
      </c>
      <c r="H38" s="176">
        <f>ROUND(IF($H$6=TRUE,AS136*Содержание!$H$8*$I$4*(1+'4 Доп.опции'!$V$44),AS136*Содержание!$H$8*$I$4),0)</f>
        <v>64079</v>
      </c>
      <c r="I38" s="176">
        <f>ROUND(IF($H$6=TRUE,AT136*Содержание!$H$8*$I$4*(1+'4 Доп.опции'!$V$44),AT136*Содержание!$H$8*$I$4),0)</f>
        <v>67125</v>
      </c>
      <c r="J38" s="176">
        <f>ROUND(IF($H$6=TRUE,AU136*Содержание!$H$8*$I$4*(1+'4 Доп.опции'!$V$44),AU136*Содержание!$H$8*$I$4),0)</f>
        <v>68324</v>
      </c>
      <c r="K38" s="176">
        <f>ROUND(IF($H$6=TRUE,AV136*Содержание!$H$8*$I$4*(1+'4 Доп.опции'!$V$44),AV136*Содержание!$H$8*$I$4),0)</f>
        <v>75067</v>
      </c>
      <c r="L38" s="176">
        <f>ROUND(IF($H$6=TRUE,AW136*Содержание!$H$8*$I$4*(1+'4 Доп.опции'!$V$44),AW136*Содержание!$H$8*$I$4),0)</f>
        <v>78768</v>
      </c>
      <c r="M38" s="176">
        <f>ROUND(IF($H$6=TRUE,AX136*Содержание!$H$8*$I$4*(1+'4 Доп.опции'!$V$44),AX136*Содержание!$H$8*$I$4),0)</f>
        <v>83228</v>
      </c>
      <c r="N38" s="176">
        <f>ROUND(IF($H$6=TRUE,AY136*Содержание!$H$8*$I$4*(1+'4 Доп.опции'!$V$44),AY136*Содержание!$H$8*$I$4),0)</f>
        <v>89429</v>
      </c>
      <c r="O38" s="176">
        <f>ROUND(IF($H$6=TRUE,AZ136*Содержание!$H$8*$I$4*(1+'4 Доп.опции'!$V$44),AZ136*Содержание!$H$8*$I$4),0)</f>
        <v>81376</v>
      </c>
      <c r="P38" s="168">
        <f>ROUND(BA136*Содержание!$H$8*$I$4,0)</f>
        <v>94914</v>
      </c>
      <c r="Q38" s="168">
        <f>ROUND(BB136*Содержание!$H$8*$I$4,0)</f>
        <v>100293</v>
      </c>
      <c r="R38" s="168">
        <f>ROUND(BC136*Содержание!$H$8*$I$4,0)</f>
        <v>105447</v>
      </c>
      <c r="S38" s="168">
        <f>ROUND(BD136*Содержание!$H$8*$I$4,0)</f>
        <v>99732</v>
      </c>
      <c r="T38" s="168">
        <f>ROUND(BE136*Содержание!$H$8*$I$4,0)</f>
        <v>103878</v>
      </c>
      <c r="U38" s="168">
        <f>ROUND(BF136*Содержание!$H$8*$I$4,0)</f>
        <v>108697</v>
      </c>
      <c r="V38" s="168">
        <f>ROUND(BG136*Содержание!$H$8*$I$4,0)</f>
        <v>114187</v>
      </c>
      <c r="W38" s="168">
        <f>ROUND(BH136*Содержание!$H$8*$I$4,0)</f>
        <v>109370</v>
      </c>
      <c r="X38" s="168">
        <f>ROUND(BI136*Содержание!$H$8*$I$4,0)</f>
        <v>112956</v>
      </c>
      <c r="Y38" s="168">
        <f>ROUND(BJ136*Содержание!$H$8*$I$4,0)</f>
        <v>119678</v>
      </c>
      <c r="Z38" s="168">
        <f>ROUND(BK136*Содержание!$H$8*$I$4,0)</f>
        <v>126739</v>
      </c>
      <c r="AA38" s="168">
        <f>ROUND(BL136*Содержание!$H$8*$I$4,0)</f>
        <v>116540</v>
      </c>
      <c r="AB38" s="168">
        <f>ROUND(BM136*Содержание!$H$8*$I$4,0)</f>
        <v>121022</v>
      </c>
      <c r="AC38" s="168">
        <f>ROUND(BN136*Содержание!$H$8*$I$4,0)</f>
        <v>129540</v>
      </c>
      <c r="AD38" s="168">
        <f>ROUND(BO136*Содержание!$H$8*$I$4,0)</f>
        <v>141529</v>
      </c>
      <c r="AE38" s="168">
        <f>ROUND(BP136*Содержание!$H$8*$I$4,0)</f>
        <v>163379</v>
      </c>
      <c r="AF38" s="168">
        <f>ROUND(BQ136*Содержание!$H$8*$I$4,0)</f>
        <v>143213</v>
      </c>
      <c r="AG38" s="168">
        <f>ROUND(BR136*Содержание!$H$8*$I$4,0)</f>
        <v>152064</v>
      </c>
      <c r="AH38" s="168">
        <f>ROUND(BS136*Содержание!$H$8*$I$4,0)</f>
        <v>164052</v>
      </c>
      <c r="AI38" s="168">
        <f>ROUND(BT136*Содержание!$H$8*$I$4,0)</f>
        <v>181981</v>
      </c>
      <c r="AJ38" s="168">
        <f>ROUND(BU136*Содержание!$H$8*$I$4,0)</f>
        <v>157442</v>
      </c>
    </row>
    <row r="39" spans="1:36">
      <c r="A39" s="39">
        <v>2500</v>
      </c>
      <c r="B39" s="168">
        <f>ROUND(AM137*Содержание!$H$8*$I$4,0)</f>
        <v>70537</v>
      </c>
      <c r="C39" s="176">
        <f>ROUND(IF($H$6=TRUE,AN137*Содержание!$H$8*$I$4*(1+'4 Доп.опции'!$V$44),AN137*Содержание!$H$8*$I$4),0)</f>
        <v>66691</v>
      </c>
      <c r="D39" s="176">
        <f>ROUND(IF($H$6=TRUE,AO137*Содержание!$H$8*$I$4*(1+'4 Доп.опции'!$V$44),AO137*Содержание!$H$8*$I$4),0)</f>
        <v>70063</v>
      </c>
      <c r="E39" s="176">
        <f>ROUND(IF($H$6=TRUE,AP137*Содержание!$H$8*$I$4*(1+'4 Доп.опции'!$V$44),AP137*Содержание!$H$8*$I$4),0)</f>
        <v>71043</v>
      </c>
      <c r="F39" s="176">
        <f>ROUND(IF($H$6=TRUE,AQ137*Содержание!$H$8*$I$4*(1+'4 Доп.опции'!$V$44),AQ137*Содержание!$H$8*$I$4),0)</f>
        <v>72021</v>
      </c>
      <c r="G39" s="176">
        <f>ROUND(IF($H$6=TRUE,AR137*Содержание!$H$8*$I$4*(1+'4 Доп.опции'!$V$44),AR137*Содержание!$H$8*$I$4),0)</f>
        <v>76808</v>
      </c>
      <c r="H39" s="176">
        <f>ROUND(IF($H$6=TRUE,AS137*Содержание!$H$8*$I$4*(1+'4 Доп.опции'!$V$44),AS137*Содержание!$H$8*$I$4),0)</f>
        <v>67343</v>
      </c>
      <c r="I39" s="176">
        <f>ROUND(IF($H$6=TRUE,AT137*Содержание!$H$8*$I$4*(1+'4 Доп.опции'!$V$44),AT137*Содержание!$H$8*$I$4),0)</f>
        <v>71478</v>
      </c>
      <c r="J39" s="176">
        <f>ROUND(IF($H$6=TRUE,AU137*Содержание!$H$8*$I$4*(1+'4 Доп.опции'!$V$44),AU137*Содержание!$H$8*$I$4),0)</f>
        <v>76808</v>
      </c>
      <c r="K39" s="176">
        <f>ROUND(IF($H$6=TRUE,AV137*Содержание!$H$8*$I$4*(1+'4 Доп.опции'!$V$44),AV137*Содержание!$H$8*$I$4),0)</f>
        <v>76155</v>
      </c>
      <c r="L39" s="176">
        <f>ROUND(IF($H$6=TRUE,AW137*Содержание!$H$8*$I$4*(1+'4 Доп.опции'!$V$44),AW137*Содержание!$H$8*$I$4),0)</f>
        <v>80180</v>
      </c>
      <c r="M39" s="176">
        <f>ROUND(IF($H$6=TRUE,AX137*Содержание!$H$8*$I$4*(1+'4 Доп.опции'!$V$44),AX137*Содержание!$H$8*$I$4),0)</f>
        <v>85946</v>
      </c>
      <c r="N39" s="176">
        <f>ROUND(IF($H$6=TRUE,AY137*Содержание!$H$8*$I$4*(1+'4 Доп.опции'!$V$44),AY137*Содержание!$H$8*$I$4),0)</f>
        <v>93231</v>
      </c>
      <c r="O39" s="168">
        <f>ROUND(AZ137*Содержание!$H$8*$I$4,0)</f>
        <v>113627</v>
      </c>
      <c r="P39" s="168">
        <f>ROUND(BA137*Содержание!$H$8*$I$4,0)</f>
        <v>119003</v>
      </c>
      <c r="Q39" s="168">
        <f>ROUND(BB137*Содержание!$H$8*$I$4,0)</f>
        <v>118333</v>
      </c>
      <c r="R39" s="168">
        <f>ROUND(BC137*Содержание!$H$8*$I$4,0)</f>
        <v>120910</v>
      </c>
      <c r="S39" s="168">
        <f>ROUND(BD137*Содержание!$H$8*$I$4,0)</f>
        <v>123935</v>
      </c>
      <c r="T39" s="168">
        <f>ROUND(BE137*Содержание!$H$8*$I$4,0)</f>
        <v>125506</v>
      </c>
      <c r="U39" s="168">
        <f>ROUND(BF137*Содержание!$H$8*$I$4,0)</f>
        <v>128419</v>
      </c>
      <c r="V39" s="168">
        <f>ROUND(BG137*Содержание!$H$8*$I$4,0)</f>
        <v>131555</v>
      </c>
      <c r="W39" s="168">
        <f>ROUND(BH137*Содержание!$H$8*$I$4,0)</f>
        <v>134133</v>
      </c>
      <c r="X39" s="168">
        <f>ROUND(BI137*Содержание!$H$8*$I$4,0)</f>
        <v>141753</v>
      </c>
      <c r="Y39" s="168">
        <f>ROUND(BJ137*Содержание!$H$8*$I$4,0)</f>
        <v>146123</v>
      </c>
      <c r="Z39" s="168">
        <f>ROUND(BK137*Содержание!$H$8*$I$4,0)</f>
        <v>145561</v>
      </c>
      <c r="AA39" s="168">
        <f>ROUND(BL137*Содержание!$H$8*$I$4,0)</f>
        <v>152623</v>
      </c>
      <c r="AB39" s="168">
        <f>ROUND(BM137*Содержание!$H$8*$I$4,0)</f>
        <v>155536</v>
      </c>
      <c r="AC39" s="168">
        <f>ROUND(BN137*Содержание!$H$8*$I$4,0)</f>
        <v>158899</v>
      </c>
      <c r="AD39" s="168">
        <f>ROUND(BO137*Содержание!$H$8*$I$4,0)</f>
        <v>161924</v>
      </c>
      <c r="AE39" s="168">
        <f>ROUND(BP137*Содержание!$H$8*$I$4,0)</f>
        <v>168424</v>
      </c>
      <c r="AF39" s="168">
        <f>ROUND(BQ137*Содержание!$H$8*$I$4,0)</f>
        <v>178846</v>
      </c>
      <c r="AG39" s="168">
        <f>ROUND(BR137*Содержание!$H$8*$I$4,0)</f>
        <v>182207</v>
      </c>
      <c r="AH39" s="168">
        <f>ROUND(BS137*Содержание!$H$8*$I$4,0)</f>
        <v>185569</v>
      </c>
      <c r="AI39" s="168">
        <f>ROUND(BT137*Содержание!$H$8*$I$4,0)</f>
        <v>192626</v>
      </c>
      <c r="AJ39" s="168">
        <f>ROUND(BU137*Содержание!$H$8*$I$4,0)</f>
        <v>195989</v>
      </c>
    </row>
    <row r="40" spans="1:36">
      <c r="A40" s="39">
        <v>2625</v>
      </c>
      <c r="B40" s="168">
        <f>ROUND(AM138*Содержание!$H$8*$I$4,0)</f>
        <v>72091</v>
      </c>
      <c r="C40" s="176">
        <f>ROUND(IF($H$6=TRUE,AN138*Содержание!$H$8*$I$4*(1+'4 Доп.опции'!$V$44),AN138*Содержание!$H$8*$I$4),0)</f>
        <v>67997</v>
      </c>
      <c r="D40" s="176">
        <f>ROUND(IF($H$6=TRUE,AO138*Содержание!$H$8*$I$4*(1+'4 Доп.опции'!$V$44),AO138*Содержание!$H$8*$I$4),0)</f>
        <v>70606</v>
      </c>
      <c r="E40" s="176">
        <f>ROUND(IF($H$6=TRUE,AP138*Содержание!$H$8*$I$4*(1+'4 Доп.опции'!$V$44),AP138*Содержание!$H$8*$I$4),0)</f>
        <v>71804</v>
      </c>
      <c r="F40" s="176">
        <f>ROUND(IF($H$6=TRUE,AQ138*Содержание!$H$8*$I$4*(1+'4 Доп.опции'!$V$44),AQ138*Содержание!$H$8*$I$4),0)</f>
        <v>73002</v>
      </c>
      <c r="G40" s="176">
        <f>ROUND(IF($H$6=TRUE,AR138*Содержание!$H$8*$I$4*(1+'4 Доп.опции'!$V$44),AR138*Содержание!$H$8*$I$4),0)</f>
        <v>79310</v>
      </c>
      <c r="H40" s="176">
        <f>ROUND(IF($H$6=TRUE,AS138*Содержание!$H$8*$I$4*(1+'4 Доп.опции'!$V$44),AS138*Содержание!$H$8*$I$4),0)</f>
        <v>68106</v>
      </c>
      <c r="I40" s="176">
        <f>ROUND(IF($H$6=TRUE,AT138*Содержание!$H$8*$I$4*(1+'4 Доп.опции'!$V$44),AT138*Содержание!$H$8*$I$4),0)</f>
        <v>71695</v>
      </c>
      <c r="J40" s="176">
        <f>ROUND(IF($H$6=TRUE,AU138*Содержание!$H$8*$I$4*(1+'4 Доп.опции'!$V$44),AU138*Содержание!$H$8*$I$4),0)</f>
        <v>77788</v>
      </c>
      <c r="K40" s="176">
        <f>ROUND(IF($H$6=TRUE,AV138*Содержание!$H$8*$I$4*(1+'4 Доп.опции'!$V$44),AV138*Содержание!$H$8*$I$4),0)</f>
        <v>77572</v>
      </c>
      <c r="L40" s="176">
        <f>ROUND(IF($H$6=TRUE,AW138*Содержание!$H$8*$I$4*(1+'4 Доп.опции'!$V$44),AW138*Содержание!$H$8*$I$4),0)</f>
        <v>81707</v>
      </c>
      <c r="M40" s="176">
        <f>ROUND(IF($H$6=TRUE,AX138*Содержание!$H$8*$I$4*(1+'4 Доп.опции'!$V$44),AX138*Содержание!$H$8*$I$4),0)</f>
        <v>86051</v>
      </c>
      <c r="N40" s="168">
        <f>ROUND(AY138*Содержание!$H$8*$I$4,0)</f>
        <v>101190</v>
      </c>
      <c r="O40" s="168">
        <f>ROUND(AZ138*Содержание!$H$8*$I$4,0)</f>
        <v>115082</v>
      </c>
      <c r="P40" s="168">
        <f>ROUND(BA138*Содержание!$H$8*$I$4,0)</f>
        <v>119454</v>
      </c>
      <c r="Q40" s="168">
        <f>ROUND(BB138*Содержание!$H$8*$I$4,0)</f>
        <v>122029</v>
      </c>
      <c r="R40" s="168">
        <f>ROUND(BC138*Содержание!$H$8*$I$4,0)</f>
        <v>122481</v>
      </c>
      <c r="S40" s="168">
        <f>ROUND(BD138*Содержание!$H$8*$I$4,0)</f>
        <v>128978</v>
      </c>
      <c r="T40" s="168">
        <f>ROUND(BE138*Содержание!$H$8*$I$4,0)</f>
        <v>129540</v>
      </c>
      <c r="U40" s="168">
        <f>ROUND(BF138*Содержание!$H$8*$I$4,0)</f>
        <v>130661</v>
      </c>
      <c r="V40" s="168">
        <f>ROUND(BG138*Содержание!$H$8*$I$4,0)</f>
        <v>133351</v>
      </c>
      <c r="W40" s="168">
        <f>ROUND(BH138*Содержание!$H$8*$I$4,0)</f>
        <v>137047</v>
      </c>
      <c r="X40" s="168">
        <f>ROUND(BI138*Содержание!$H$8*$I$4,0)</f>
        <v>143881</v>
      </c>
      <c r="Y40" s="168">
        <f>ROUND(BJ138*Содержание!$H$8*$I$4,0)</f>
        <v>147917</v>
      </c>
      <c r="Z40" s="168">
        <f>ROUND(BK138*Содержание!$H$8*$I$4,0)</f>
        <v>149597</v>
      </c>
      <c r="AA40" s="168">
        <f>ROUND(BL138*Содержание!$H$8*$I$4,0)</f>
        <v>156659</v>
      </c>
      <c r="AB40" s="168">
        <f>ROUND(BM138*Содержание!$H$8*$I$4,0)</f>
        <v>163157</v>
      </c>
      <c r="AC40" s="168">
        <f>ROUND(BN138*Содержание!$H$8*$I$4,0)</f>
        <v>163043</v>
      </c>
      <c r="AD40" s="168">
        <f>ROUND(BO138*Содержание!$H$8*$I$4,0)</f>
        <v>165958</v>
      </c>
      <c r="AE40" s="168">
        <f>ROUND(BP138*Содержание!$H$8*$I$4,0)</f>
        <v>176268</v>
      </c>
      <c r="AF40" s="168">
        <f>ROUND(BQ138*Содержание!$H$8*$I$4,0)</f>
        <v>183775</v>
      </c>
      <c r="AG40" s="168">
        <f>ROUND(BR138*Содержание!$H$8*$I$4,0)</f>
        <v>186912</v>
      </c>
      <c r="AH40" s="168">
        <f>ROUND(BS138*Содержание!$H$8*$I$4,0)</f>
        <v>190274</v>
      </c>
      <c r="AI40" s="168">
        <f>ROUND(BT138*Содержание!$H$8*$I$4,0)</f>
        <v>201816</v>
      </c>
      <c r="AJ40" s="168">
        <f>ROUND(BU138*Содержание!$H$8*$I$4,0)</f>
        <v>201143</v>
      </c>
    </row>
    <row r="41" spans="1:36">
      <c r="A41" s="39">
        <v>2750</v>
      </c>
      <c r="B41" s="168">
        <f>ROUND(AM139*Содержание!$H$8*$I$4,0)</f>
        <v>74419</v>
      </c>
      <c r="C41" s="176">
        <f>ROUND(IF($H$6=TRUE,AN139*Содержание!$H$8*$I$4*(1+'4 Доп.опции'!$V$44),AN139*Содержание!$H$8*$I$4),0)</f>
        <v>70281</v>
      </c>
      <c r="D41" s="176">
        <f>ROUND(IF($H$6=TRUE,AO139*Содержание!$H$8*$I$4*(1+'4 Доп.опции'!$V$44),AO139*Содержание!$H$8*$I$4),0)</f>
        <v>70825</v>
      </c>
      <c r="E41" s="176">
        <f>ROUND(IF($H$6=TRUE,AP139*Содержание!$H$8*$I$4*(1+'4 Доп.опции'!$V$44),AP139*Содержание!$H$8*$I$4),0)</f>
        <v>72238</v>
      </c>
      <c r="F41" s="176">
        <f>ROUND(IF($H$6=TRUE,AQ139*Содержание!$H$8*$I$4*(1+'4 Доп.опции'!$V$44),AQ139*Содержание!$H$8*$I$4),0)</f>
        <v>72891</v>
      </c>
      <c r="G41" s="176">
        <f>ROUND(IF($H$6=TRUE,AR139*Содержание!$H$8*$I$4*(1+'4 Доп.опции'!$V$44),AR139*Содержание!$H$8*$I$4),0)</f>
        <v>79093</v>
      </c>
      <c r="H41" s="176">
        <f>ROUND(IF($H$6=TRUE,AS139*Содержание!$H$8*$I$4*(1+'4 Доп.опции'!$V$44),AS139*Содержание!$H$8*$I$4),0)</f>
        <v>69302</v>
      </c>
      <c r="I41" s="176">
        <f>ROUND(IF($H$6=TRUE,AT139*Содержание!$H$8*$I$4*(1+'4 Доп.опции'!$V$44),AT139*Содержание!$H$8*$I$4),0)</f>
        <v>73002</v>
      </c>
      <c r="J41" s="176">
        <f>ROUND(IF($H$6=TRUE,AU139*Содержание!$H$8*$I$4*(1+'4 Доп.опции'!$V$44),AU139*Содержание!$H$8*$I$4),0)</f>
        <v>78768</v>
      </c>
      <c r="K41" s="176">
        <f>ROUND(IF($H$6=TRUE,AV139*Содержание!$H$8*$I$4*(1+'4 Доп.опции'!$V$44),AV139*Содержание!$H$8*$I$4),0)</f>
        <v>77388</v>
      </c>
      <c r="L41" s="176">
        <f>ROUND(IF($H$6=TRUE,AW139*Содержание!$H$8*$I$4*(1+'4 Доп.опции'!$V$44),AW139*Содержание!$H$8*$I$4),0)</f>
        <v>81037</v>
      </c>
      <c r="M41" s="168">
        <f>ROUND(AX139*Содержание!$H$8*$I$4,0)</f>
        <v>93568</v>
      </c>
      <c r="N41" s="168">
        <f>ROUND(AY139*Содержание!$H$8*$I$4,0)</f>
        <v>101190</v>
      </c>
      <c r="O41" s="168">
        <f>ROUND(AZ139*Содержание!$H$8*$I$4,0)</f>
        <v>116203</v>
      </c>
      <c r="P41" s="168">
        <f>ROUND(BA139*Содержание!$H$8*$I$4,0)</f>
        <v>122257</v>
      </c>
      <c r="Q41" s="168">
        <f>ROUND(BB139*Содержание!$H$8*$I$4,0)</f>
        <v>121246</v>
      </c>
      <c r="R41" s="168">
        <f>ROUND(BC139*Содержание!$H$8*$I$4,0)</f>
        <v>122367</v>
      </c>
      <c r="S41" s="168">
        <f>ROUND(BD139*Содержание!$H$8*$I$4,0)</f>
        <v>131555</v>
      </c>
      <c r="T41" s="168">
        <f>ROUND(BE139*Содержание!$H$8*$I$4,0)</f>
        <v>133796</v>
      </c>
      <c r="U41" s="168">
        <f>ROUND(BF139*Содержание!$H$8*$I$4,0)</f>
        <v>135031</v>
      </c>
      <c r="V41" s="168">
        <f>ROUND(BG139*Содержание!$H$8*$I$4,0)</f>
        <v>136597</v>
      </c>
      <c r="W41" s="168">
        <f>ROUND(BH139*Содержание!$H$8*$I$4,0)</f>
        <v>141639</v>
      </c>
      <c r="X41" s="168">
        <f>ROUND(BI139*Содержание!$H$8*$I$4,0)</f>
        <v>147806</v>
      </c>
      <c r="Y41" s="168">
        <f>ROUND(BJ139*Содержание!$H$8*$I$4,0)</f>
        <v>148589</v>
      </c>
      <c r="Z41" s="168">
        <f>ROUND(BK139*Содержание!$H$8*$I$4,0)</f>
        <v>150381</v>
      </c>
      <c r="AA41" s="168">
        <f>ROUND(BL139*Содержание!$H$8*$I$4,0)</f>
        <v>159458</v>
      </c>
      <c r="AB41" s="168">
        <f>ROUND(BM139*Содержание!$H$8*$I$4,0)</f>
        <v>164612</v>
      </c>
      <c r="AC41" s="168">
        <f>ROUND(BN139*Содержание!$H$8*$I$4,0)</f>
        <v>167414</v>
      </c>
      <c r="AD41" s="168">
        <f>ROUND(BO139*Содержание!$H$8*$I$4,0)</f>
        <v>171337</v>
      </c>
      <c r="AE41" s="168">
        <f>ROUND(BP139*Содержание!$H$8*$I$4,0)</f>
        <v>181198</v>
      </c>
      <c r="AF41" s="168">
        <f>ROUND(BQ139*Содержание!$H$8*$I$4,0)</f>
        <v>184783</v>
      </c>
      <c r="AG41" s="168">
        <f>ROUND(BR139*Содержание!$H$8*$I$4,0)</f>
        <v>190051</v>
      </c>
      <c r="AH41" s="168">
        <f>ROUND(BS139*Содержание!$H$8*$I$4,0)</f>
        <v>195541</v>
      </c>
      <c r="AI41" s="168">
        <f>ROUND(BT139*Содержание!$H$8*$I$4,0)</f>
        <v>207196</v>
      </c>
      <c r="AJ41" s="168">
        <f>ROUND(BU139*Содержание!$H$8*$I$4,0)</f>
        <v>204842</v>
      </c>
    </row>
    <row r="42" spans="1:36">
      <c r="A42" s="39">
        <v>2875</v>
      </c>
      <c r="B42" s="168">
        <f>ROUND(AM140*Содержание!$H$8*$I$4,0)</f>
        <v>81671</v>
      </c>
      <c r="C42" s="176">
        <f>ROUND(IF($H$6=TRUE,AN140*Содержание!$H$8*$I$4*(1+'4 Доп.опции'!$V$44),AN140*Содержание!$H$8*$I$4),0)</f>
        <v>76918</v>
      </c>
      <c r="D42" s="176">
        <f>ROUND(IF($H$6=TRUE,AO140*Содержание!$H$8*$I$4*(1+'4 Доп.опции'!$V$44),AO140*Содержание!$H$8*$I$4),0)</f>
        <v>81052</v>
      </c>
      <c r="E42" s="176">
        <f>ROUND(IF($H$6=TRUE,AP140*Содержание!$H$8*$I$4*(1+'4 Доп.опции'!$V$44),AP140*Содержание!$H$8*$I$4),0)</f>
        <v>82465</v>
      </c>
      <c r="F42" s="176">
        <f>ROUND(IF($H$6=TRUE,AQ140*Содержание!$H$8*$I$4*(1+'4 Доп.опции'!$V$44),AQ140*Содержание!$H$8*$I$4),0)</f>
        <v>84424</v>
      </c>
      <c r="G42" s="176">
        <f>ROUND(IF($H$6=TRUE,AR140*Содержание!$H$8*$I$4*(1+'4 Доп.опции'!$V$44),AR140*Содержание!$H$8*$I$4),0)</f>
        <v>86926</v>
      </c>
      <c r="H42" s="176">
        <f>ROUND(IF($H$6=TRUE,AS140*Содержание!$H$8*$I$4*(1+'4 Доп.опции'!$V$44),AS140*Содержание!$H$8*$I$4),0)</f>
        <v>78876</v>
      </c>
      <c r="I42" s="176">
        <f>ROUND(IF($H$6=TRUE,AT140*Содержание!$H$8*$I$4*(1+'4 Доп.опции'!$V$44),AT140*Содержание!$H$8*$I$4),0)</f>
        <v>82574</v>
      </c>
      <c r="J42" s="176">
        <f>ROUND(IF($H$6=TRUE,AU140*Содержание!$H$8*$I$4*(1+'4 Доп.опции'!$V$44),AU140*Содержание!$H$8*$I$4),0)</f>
        <v>89585</v>
      </c>
      <c r="K42" s="168">
        <f>ROUND(AV140*Содержание!$H$8*$I$4,0)</f>
        <v>91440</v>
      </c>
      <c r="L42" s="168">
        <f>ROUND(AW140*Содержание!$H$8*$I$4,0)</f>
        <v>112282</v>
      </c>
      <c r="M42" s="168">
        <f>ROUND(AX140*Содержание!$H$8*$I$4,0)</f>
        <v>114187</v>
      </c>
      <c r="N42" s="168">
        <f>ROUND(AY140*Содержание!$H$8*$I$4,0)</f>
        <v>115082</v>
      </c>
      <c r="O42" s="168">
        <f>ROUND(AZ140*Содержание!$H$8*$I$4,0)</f>
        <v>122143</v>
      </c>
      <c r="P42" s="168">
        <f>ROUND(BA140*Содержание!$H$8*$I$4,0)</f>
        <v>128419</v>
      </c>
      <c r="Q42" s="168">
        <f>ROUND(BB140*Содержание!$H$8*$I$4,0)</f>
        <v>129874</v>
      </c>
      <c r="R42" s="168">
        <f>ROUND(BC140*Содержание!$H$8*$I$4,0)</f>
        <v>133012</v>
      </c>
      <c r="S42" s="168">
        <f>ROUND(BD140*Содержание!$H$8*$I$4,0)</f>
        <v>136487</v>
      </c>
      <c r="T42" s="168">
        <f>ROUND(BE140*Содержание!$H$8*$I$4,0)</f>
        <v>148813</v>
      </c>
      <c r="U42" s="168">
        <f>ROUND(BF140*Содержание!$H$8*$I$4,0)</f>
        <v>147806</v>
      </c>
      <c r="V42" s="168">
        <f>ROUND(BG140*Содержание!$H$8*$I$4,0)</f>
        <v>147806</v>
      </c>
      <c r="W42" s="168">
        <f>ROUND(BH140*Содержание!$H$8*$I$4,0)</f>
        <v>152400</v>
      </c>
      <c r="X42" s="168">
        <f>ROUND(BI140*Содержание!$H$8*$I$4,0)</f>
        <v>158115</v>
      </c>
      <c r="Y42" s="168">
        <f>ROUND(BJ140*Содержание!$H$8*$I$4,0)</f>
        <v>160353</v>
      </c>
      <c r="Z42" s="168">
        <f>ROUND(BK140*Содержание!$H$8*$I$4,0)</f>
        <v>164052</v>
      </c>
      <c r="AA42" s="168">
        <f>ROUND(BL140*Содержание!$H$8*$I$4,0)</f>
        <v>166743</v>
      </c>
      <c r="AB42" s="168">
        <f>ROUND(BM140*Содержание!$H$8*$I$4,0)</f>
        <v>173801</v>
      </c>
      <c r="AC42" s="168">
        <f>ROUND(BN140*Содержание!$H$8*$I$4,0)</f>
        <v>180637</v>
      </c>
      <c r="AD42" s="168">
        <f>ROUND(BO140*Содержание!$H$8*$I$4,0)</f>
        <v>184111</v>
      </c>
      <c r="AE42" s="168">
        <f>ROUND(BP140*Содержание!$H$8*$I$4,0)</f>
        <v>191731</v>
      </c>
      <c r="AF42" s="168">
        <f>ROUND(BQ140*Содержание!$H$8*$I$4,0)</f>
        <v>199350</v>
      </c>
      <c r="AG42" s="168">
        <f>ROUND(BR140*Содержание!$H$8*$I$4,0)</f>
        <v>205402</v>
      </c>
      <c r="AH42" s="168">
        <f>ROUND(BS140*Содержание!$H$8*$I$4,0)</f>
        <v>208764</v>
      </c>
      <c r="AI42" s="168">
        <f>ROUND(BT140*Содержание!$H$8*$I$4,0)</f>
        <v>214927</v>
      </c>
      <c r="AJ42" s="168">
        <f>ROUND(BU140*Содержание!$H$8*$I$4,0)</f>
        <v>223219</v>
      </c>
    </row>
    <row r="43" spans="1:36">
      <c r="A43" s="253">
        <v>3000</v>
      </c>
      <c r="B43" s="168">
        <f>ROUND(AM141*Содержание!$H$8*$I$4,0)</f>
        <v>83871</v>
      </c>
      <c r="C43" s="234">
        <f>ROUND(IF($H$6=TRUE,AN141*Содержание!$H$8*$I$4*(1+'4 Доп.опции'!$V$44),AN141*Содержание!$H$8*$I$4),0)</f>
        <v>79202</v>
      </c>
      <c r="D43" s="234">
        <f>ROUND(IF($H$6=TRUE,AO141*Содержание!$H$8*$I$4*(1+'4 Доп.опции'!$V$44),AO141*Содержание!$H$8*$I$4),0)</f>
        <v>83009</v>
      </c>
      <c r="E43" s="234">
        <f>ROUND(IF($H$6=TRUE,AP141*Содержание!$H$8*$I$4*(1+'4 Доп.опции'!$V$44),AP141*Содержание!$H$8*$I$4),0)</f>
        <v>84533</v>
      </c>
      <c r="F43" s="234">
        <f>ROUND(IF($H$6=TRUE,AQ141*Содержание!$H$8*$I$4*(1+'4 Доп.опции'!$V$44),AQ141*Содержание!$H$8*$I$4),0)</f>
        <v>84860</v>
      </c>
      <c r="G43" s="234">
        <f>ROUND(IF($H$6=TRUE,AR141*Содержание!$H$8*$I$4*(1+'4 Доп.опции'!$V$44),AR141*Содержание!$H$8*$I$4),0)</f>
        <v>91387</v>
      </c>
      <c r="H43" s="234">
        <f>ROUND(IF($H$6=TRUE,AS141*Содержание!$H$8*$I$4*(1+'4 Доп.опции'!$V$44),AS141*Содержание!$H$8*$I$4),0)</f>
        <v>97805</v>
      </c>
      <c r="I43" s="176">
        <f>ROUND(IF($H$6=TRUE,AT141*Содержание!$H$8*$I$4*(1+'4 Доп.опции'!$V$44),AT141*Содержание!$H$8*$I$4),0)</f>
        <v>95397</v>
      </c>
      <c r="J43" s="238">
        <f>ROUND(AU141*Содержание!$H$8*$I$4,0)</f>
        <v>104998</v>
      </c>
      <c r="K43" s="238">
        <f>ROUND(AV141*Содержание!$H$8*$I$4,0)</f>
        <v>113514</v>
      </c>
      <c r="L43" s="238">
        <f>ROUND(AW141*Содержание!$H$8*$I$4,0)</f>
        <v>110938</v>
      </c>
      <c r="M43" s="238">
        <f>ROUND(AX141*Содержание!$H$8*$I$4,0)</f>
        <v>114637</v>
      </c>
      <c r="N43" s="238">
        <f>ROUND(AY141*Содержание!$H$8*$I$4,0)</f>
        <v>117998</v>
      </c>
      <c r="O43" s="238">
        <f>ROUND(AZ141*Содержание!$H$8*$I$4,0)</f>
        <v>129314</v>
      </c>
      <c r="P43" s="238">
        <f>ROUND(BA141*Содержание!$H$8*$I$4,0)</f>
        <v>136037</v>
      </c>
      <c r="Q43" s="238">
        <f>ROUND(BB141*Содержание!$H$8*$I$4,0)</f>
        <v>137832</v>
      </c>
      <c r="R43" s="238">
        <f>ROUND(BC141*Содержание!$H$8*$I$4,0)</f>
        <v>141193</v>
      </c>
      <c r="S43" s="238">
        <f>ROUND(BD141*Содержание!$H$8*$I$4,0)</f>
        <v>149934</v>
      </c>
      <c r="T43" s="238">
        <f>ROUND(BE141*Содержание!$H$8*$I$4,0)</f>
        <v>156432</v>
      </c>
      <c r="U43" s="238">
        <f>ROUND(BF141*Содержание!$H$8*$I$4,0)</f>
        <v>155423</v>
      </c>
      <c r="V43" s="238">
        <f>ROUND(BG141*Содержание!$H$8*$I$4,0)</f>
        <v>157329</v>
      </c>
      <c r="W43" s="238">
        <f>ROUND(BH141*Содержание!$H$8*$I$4,0)</f>
        <v>161700</v>
      </c>
      <c r="X43" s="238">
        <f>ROUND(BI141*Содержание!$H$8*$I$4,0)</f>
        <v>168310</v>
      </c>
      <c r="Y43" s="238">
        <f>ROUND(BJ141*Содержание!$H$8*$I$4,0)</f>
        <v>168869</v>
      </c>
      <c r="Z43" s="238">
        <f>ROUND(BK141*Содержание!$H$8*$I$4,0)</f>
        <v>172568</v>
      </c>
      <c r="AA43" s="238">
        <f>ROUND(BL141*Содержание!$H$8*$I$4,0)</f>
        <v>177499</v>
      </c>
      <c r="AB43" s="238">
        <f>ROUND(BM141*Содержание!$H$8*$I$4,0)</f>
        <v>183327</v>
      </c>
      <c r="AC43" s="238">
        <f>ROUND(BN141*Содержание!$H$8*$I$4,0)</f>
        <v>190724</v>
      </c>
      <c r="AD43" s="238">
        <f>ROUND(BO141*Содержание!$H$8*$I$4,0)</f>
        <v>193973</v>
      </c>
      <c r="AE43" s="238">
        <f>ROUND(BP141*Содержание!$H$8*$I$4,0)</f>
        <v>205962</v>
      </c>
      <c r="AF43" s="238">
        <f>ROUND(BQ141*Содержание!$H$8*$I$4,0)</f>
        <v>214367</v>
      </c>
      <c r="AG43" s="238">
        <f>ROUND(BR141*Содержание!$H$8*$I$4,0)</f>
        <v>220866</v>
      </c>
      <c r="AH43" s="238">
        <f>ROUND(BS141*Содержание!$H$8*$I$4,0)</f>
        <v>224675</v>
      </c>
      <c r="AI43" s="238">
        <f>ROUND(BT141*Содержание!$H$8*$I$4,0)</f>
        <v>231287</v>
      </c>
      <c r="AJ43" s="238">
        <f>ROUND(BU141*Содержание!$H$8*$I$4,0)</f>
        <v>237563</v>
      </c>
    </row>
    <row r="44" spans="1:36" s="232" customFormat="1">
      <c r="A44" s="258">
        <v>3125</v>
      </c>
      <c r="B44" s="168">
        <f>ROUND(AM142*Содержание!$H$8*$I$4,0)</f>
        <v>86387</v>
      </c>
      <c r="C44" s="254">
        <f>ROUND(IF($H$6=TRUE,AN142*Содержание!$H$8*$I$4*(1+'4 Доп.опции'!$V$44),AN142*Содержание!$H$8*$I$4),0)</f>
        <v>81599</v>
      </c>
      <c r="D44" s="254">
        <f>ROUND(IF($H$6=TRUE,AO142*Содержание!$H$8*$I$4*(1+'4 Доп.опции'!$V$44),AO142*Содержание!$H$8*$I$4),0)</f>
        <v>85545</v>
      </c>
      <c r="E44" s="254">
        <f>ROUND(IF($H$6=TRUE,AP142*Содержание!$H$8*$I$4*(1+'4 Доп.опции'!$V$44),AP142*Содержание!$H$8*$I$4),0)</f>
        <v>87024</v>
      </c>
      <c r="F44" s="254">
        <f>ROUND(IF($H$6=TRUE,AQ142*Содержание!$H$8*$I$4*(1+'4 Доп.опции'!$V$44),AQ142*Содержание!$H$8*$I$4),0)</f>
        <v>87394</v>
      </c>
      <c r="G44" s="254">
        <f>ROUND(IF($H$6=TRUE,AR142*Содержание!$H$8*$I$4*(1+'4 Доп.опции'!$V$44),AR142*Содержание!$H$8*$I$4),0)</f>
        <v>94173</v>
      </c>
      <c r="H44" s="254">
        <f>ROUND(IF($H$6=TRUE,AS142*Содержание!$H$8*$I$4*(1+'4 Доп.опции'!$V$44),AS142*Содержание!$H$8*$I$4),0)</f>
        <v>100707</v>
      </c>
      <c r="I44" s="238">
        <f>ROUND(AT142*Содержание!$H$8*$I$4,0)</f>
        <v>106267</v>
      </c>
      <c r="J44" s="238">
        <f>ROUND(AU142*Содержание!$H$8*$I$4,0)</f>
        <v>108171</v>
      </c>
      <c r="K44" s="238">
        <f>ROUND(AV142*Содержание!$H$8*$I$4,0)</f>
        <v>116933</v>
      </c>
      <c r="L44" s="238">
        <f>ROUND(AW142*Содержание!$H$8*$I$4,0)</f>
        <v>114267</v>
      </c>
      <c r="M44" s="238">
        <f>ROUND(AX142*Содержание!$H$8*$I$4,0)</f>
        <v>118074</v>
      </c>
      <c r="N44" s="238">
        <f>ROUND(AY142*Содержание!$H$8*$I$4,0)</f>
        <v>121504</v>
      </c>
      <c r="O44" s="238">
        <f>ROUND(AZ142*Содержание!$H$8*$I$4,0)</f>
        <v>133183</v>
      </c>
      <c r="P44" s="238">
        <f>ROUND(BA142*Содержание!$H$8*$I$4,0)</f>
        <v>140165</v>
      </c>
      <c r="Q44" s="238">
        <f>ROUND(BB142*Содержание!$H$8*$I$4,0)</f>
        <v>141942</v>
      </c>
      <c r="R44" s="238">
        <f>ROUND(BC142*Содержание!$H$8*$I$4,0)</f>
        <v>145373</v>
      </c>
      <c r="S44" s="238">
        <f>ROUND(BD142*Содержание!$H$8*$I$4,0)</f>
        <v>154388</v>
      </c>
      <c r="T44" s="238">
        <f>ROUND(BE142*Содержание!$H$8*$I$4,0)</f>
        <v>161115</v>
      </c>
      <c r="U44" s="238">
        <f>ROUND(BF142*Содержание!$H$8*$I$4,0)</f>
        <v>160100</v>
      </c>
      <c r="V44" s="238">
        <f>ROUND(BG142*Содержание!$H$8*$I$4,0)</f>
        <v>162004</v>
      </c>
      <c r="W44" s="238">
        <f>ROUND(BH142*Содержание!$H$8*$I$4,0)</f>
        <v>166574</v>
      </c>
      <c r="X44" s="238">
        <f>ROUND(BI142*Содержание!$H$8*$I$4,0)</f>
        <v>173304</v>
      </c>
      <c r="Y44" s="238">
        <f>ROUND(BJ142*Содержание!$H$8*$I$4,0)</f>
        <v>173939</v>
      </c>
      <c r="Z44" s="238">
        <f>ROUND(BK142*Содержание!$H$8*$I$4,0)</f>
        <v>177747</v>
      </c>
      <c r="AA44" s="238">
        <f>ROUND(BL142*Содержание!$H$8*$I$4,0)</f>
        <v>182824</v>
      </c>
      <c r="AB44" s="238">
        <f>ROUND(BM142*Содержание!$H$8*$I$4,0)</f>
        <v>188790</v>
      </c>
      <c r="AC44" s="238">
        <f>ROUND(BN142*Содержание!$H$8*$I$4,0)</f>
        <v>196409</v>
      </c>
      <c r="AD44" s="238">
        <f>ROUND(BO142*Содержание!$H$8*$I$4,0)</f>
        <v>199838</v>
      </c>
      <c r="AE44" s="238">
        <f>ROUND(BP142*Содержание!$H$8*$I$4,0)</f>
        <v>212152</v>
      </c>
      <c r="AF44" s="238">
        <f>ROUND(BQ142*Содержание!$H$8*$I$4,0)</f>
        <v>220785</v>
      </c>
      <c r="AG44" s="238">
        <f>ROUND(BR142*Содержание!$H$8*$I$4,0)</f>
        <v>227516</v>
      </c>
      <c r="AH44" s="238">
        <f>ROUND(BS142*Содержание!$H$8*$I$4,0)</f>
        <v>231451</v>
      </c>
      <c r="AI44" s="238">
        <f>ROUND(BT142*Содержание!$H$8*$I$4,0)</f>
        <v>238183</v>
      </c>
      <c r="AJ44" s="238">
        <f>ROUND(BU142*Содержание!$H$8*$I$4,0)</f>
        <v>244654</v>
      </c>
    </row>
    <row r="45" spans="1:36" s="232" customFormat="1">
      <c r="A45" s="166">
        <v>3250</v>
      </c>
      <c r="B45" s="168">
        <f>ROUND(AM143*Содержание!$H$8*$I$4,0)</f>
        <v>88978</v>
      </c>
      <c r="C45" s="168">
        <f>ROUND(AN143*Содержание!$H$8*$I$4,0)</f>
        <v>90897</v>
      </c>
      <c r="D45" s="168">
        <f>ROUND(AO143*Содержание!$H$8*$I$4,0)</f>
        <v>95292</v>
      </c>
      <c r="E45" s="168">
        <f>ROUND(AP143*Содержание!$H$8*$I$4,0)</f>
        <v>96940</v>
      </c>
      <c r="F45" s="168">
        <f>ROUND(AQ143*Содержание!$H$8*$I$4,0)</f>
        <v>97351</v>
      </c>
      <c r="G45" s="168">
        <f>ROUND(AR143*Содержание!$H$8*$I$4,0)</f>
        <v>104902</v>
      </c>
      <c r="H45" s="168">
        <f>ROUND(AS143*Содержание!$H$8*$I$4,0)</f>
        <v>112182</v>
      </c>
      <c r="I45" s="240">
        <f>ROUND(AT143*Содержание!$H$8*$I$4,0)</f>
        <v>109455</v>
      </c>
      <c r="J45" s="240">
        <f>ROUND(AU143*Содержание!$H$8*$I$4,0)</f>
        <v>111416</v>
      </c>
      <c r="K45" s="240">
        <f>ROUND(AV143*Содержание!$H$8*$I$4,0)</f>
        <v>120440</v>
      </c>
      <c r="L45" s="240">
        <f>ROUND(AW143*Содержание!$H$8*$I$4,0)</f>
        <v>117694</v>
      </c>
      <c r="M45" s="240">
        <f>ROUND(AX143*Содержание!$H$8*$I$4,0)</f>
        <v>121618</v>
      </c>
      <c r="N45" s="240">
        <f>ROUND(AY143*Содержание!$H$8*$I$4,0)</f>
        <v>125147</v>
      </c>
      <c r="O45" s="240">
        <f>ROUND(AZ143*Содержание!$H$8*$I$4,0)</f>
        <v>137179</v>
      </c>
      <c r="P45" s="240">
        <f>ROUND(BA143*Содержание!$H$8*$I$4,0)</f>
        <v>144371</v>
      </c>
      <c r="Q45" s="240">
        <f>ROUND(BB143*Содержание!$H$8*$I$4,0)</f>
        <v>146203</v>
      </c>
      <c r="R45" s="240">
        <f>ROUND(BC143*Содержание!$H$8*$I$4,0)</f>
        <v>149734</v>
      </c>
      <c r="S45" s="240">
        <f>ROUND(BD143*Содержание!$H$8*$I$4,0)</f>
        <v>159020</v>
      </c>
      <c r="T45" s="240">
        <f>ROUND(BE143*Содержание!$H$8*$I$4,0)</f>
        <v>165948</v>
      </c>
      <c r="U45" s="240">
        <f>ROUND(BF143*Содержание!$H$8*$I$4,0)</f>
        <v>164902</v>
      </c>
      <c r="V45" s="240">
        <f>ROUND(BG143*Содержание!$H$8*$I$4,0)</f>
        <v>166863</v>
      </c>
      <c r="W45" s="240">
        <f>ROUND(BH143*Содержание!$H$8*$I$4,0)</f>
        <v>171571</v>
      </c>
      <c r="X45" s="240">
        <f>ROUND(BI143*Содержание!$H$8*$I$4,0)</f>
        <v>178502</v>
      </c>
      <c r="Y45" s="240">
        <f>ROUND(BJ143*Содержание!$H$8*$I$4,0)</f>
        <v>179156</v>
      </c>
      <c r="Z45" s="240">
        <f>ROUND(BK143*Содержание!$H$8*$I$4,0)</f>
        <v>183078</v>
      </c>
      <c r="AA45" s="240">
        <f>ROUND(BL143*Содержание!$H$8*$I$4,0)</f>
        <v>188308</v>
      </c>
      <c r="AB45" s="240">
        <f>ROUND(BM143*Содержание!$H$8*$I$4,0)</f>
        <v>194456</v>
      </c>
      <c r="AC45" s="240">
        <f>ROUND(BN143*Содержание!$H$8*$I$4,0)</f>
        <v>202301</v>
      </c>
      <c r="AD45" s="240">
        <f>ROUND(BO143*Содержание!$H$8*$I$4,0)</f>
        <v>205833</v>
      </c>
      <c r="AE45" s="240">
        <f>ROUND(BP143*Содержание!$H$8*$I$4,0)</f>
        <v>218517</v>
      </c>
      <c r="AF45" s="240">
        <f>ROUND(BQ143*Содержание!$H$8*$I$4,0)</f>
        <v>227408</v>
      </c>
      <c r="AG45" s="240">
        <f>ROUND(BR143*Содержание!$H$8*$I$4,0)</f>
        <v>234341</v>
      </c>
      <c r="AH45" s="240">
        <f>ROUND(BS143*Содержание!$H$8*$I$4,0)</f>
        <v>238395</v>
      </c>
      <c r="AI45" s="240">
        <f>ROUND(BT143*Содержание!$H$8*$I$4,0)</f>
        <v>245329</v>
      </c>
      <c r="AJ45" s="240">
        <f>ROUND(BU143*Содержание!$H$8*$I$4,0)</f>
        <v>251993</v>
      </c>
    </row>
    <row r="46" spans="1:36" ht="3" customHeight="1">
      <c r="A46" s="48"/>
      <c r="B46" s="17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</row>
    <row r="47" spans="1:36" ht="14.25" customHeight="1">
      <c r="A47" s="50"/>
      <c r="B47" s="32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321" t="str">
        <f>IF($H$6=TRUE,"","8%")</f>
        <v>8%</v>
      </c>
      <c r="Z47" s="49"/>
      <c r="AA47" s="49"/>
      <c r="AC47" s="49"/>
      <c r="AD47" s="49"/>
      <c r="AE47" s="49"/>
      <c r="AF47" s="49"/>
      <c r="AG47" s="49"/>
      <c r="AH47" s="49"/>
      <c r="AI47" s="49"/>
      <c r="AJ47" s="49"/>
    </row>
    <row r="48" spans="1:36" s="233" customFormat="1" ht="14.25" customHeight="1">
      <c r="A48" s="255"/>
      <c r="B48" s="323" t="s">
        <v>566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</row>
    <row r="49" spans="1:36" ht="12" customHeight="1">
      <c r="A49" s="79" t="s">
        <v>229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s="70" customFormat="1" ht="27.75" customHeight="1">
      <c r="A50" s="573" t="s">
        <v>906</v>
      </c>
      <c r="B50" s="574"/>
      <c r="C50" s="574"/>
      <c r="D50" s="574"/>
      <c r="E50" s="574"/>
      <c r="F50" s="574"/>
      <c r="G50" s="574"/>
      <c r="H50" s="574"/>
      <c r="I50" s="574"/>
      <c r="J50" s="574"/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  <c r="AA50" s="574"/>
      <c r="AB50" s="574"/>
      <c r="AC50" s="574"/>
      <c r="AD50" s="574"/>
      <c r="AE50" s="574"/>
      <c r="AF50" s="574"/>
      <c r="AG50" s="574"/>
      <c r="AH50" s="574"/>
      <c r="AI50" s="574"/>
      <c r="AJ50" s="574"/>
    </row>
    <row r="51" spans="1:36" ht="15.75">
      <c r="A51" s="562" t="s">
        <v>138</v>
      </c>
      <c r="B51" s="562"/>
      <c r="C51" s="562"/>
      <c r="D51" s="562"/>
      <c r="E51" s="562"/>
      <c r="F51" s="562"/>
      <c r="G51" s="562"/>
      <c r="H51" s="562"/>
      <c r="I51" s="562"/>
      <c r="J51" s="562"/>
      <c r="K51" s="562"/>
      <c r="L51" s="562"/>
      <c r="M51" s="562"/>
      <c r="N51" s="562"/>
      <c r="O51" s="562"/>
      <c r="P51" s="562"/>
      <c r="Q51" s="562"/>
      <c r="R51" s="562"/>
      <c r="S51" s="562"/>
      <c r="T51" s="562"/>
      <c r="U51" s="562"/>
      <c r="V51" s="562"/>
      <c r="W51" s="562"/>
      <c r="X51" s="562"/>
      <c r="Y51" s="562"/>
      <c r="Z51" s="562"/>
      <c r="AA51" s="562"/>
      <c r="AB51" s="562"/>
      <c r="AC51" s="562"/>
      <c r="AD51" s="562"/>
      <c r="AE51" s="562"/>
      <c r="AF51" s="562"/>
      <c r="AG51" s="562"/>
      <c r="AH51" s="562"/>
      <c r="AI51" s="562"/>
      <c r="AJ51" s="562"/>
    </row>
    <row r="52" spans="1:36" ht="15" customHeight="1">
      <c r="A52" s="47" t="s">
        <v>115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</row>
    <row r="53" spans="1:36">
      <c r="A53" s="166" t="s">
        <v>111</v>
      </c>
      <c r="B53" s="166">
        <v>2110</v>
      </c>
      <c r="C53" s="166">
        <v>2250</v>
      </c>
      <c r="D53" s="166">
        <v>2375</v>
      </c>
      <c r="E53" s="166">
        <v>2500</v>
      </c>
      <c r="F53" s="166">
        <v>2625</v>
      </c>
      <c r="G53" s="166">
        <v>2750</v>
      </c>
      <c r="H53" s="166">
        <v>2875</v>
      </c>
      <c r="I53" s="166">
        <v>3000</v>
      </c>
      <c r="J53" s="166">
        <v>3125</v>
      </c>
      <c r="K53" s="166">
        <v>3250</v>
      </c>
      <c r="L53" s="166">
        <v>3375</v>
      </c>
      <c r="M53" s="166">
        <v>3500</v>
      </c>
      <c r="N53" s="166">
        <v>3625</v>
      </c>
      <c r="O53" s="166">
        <v>3750</v>
      </c>
      <c r="P53" s="166">
        <v>3875</v>
      </c>
      <c r="Q53" s="166">
        <v>4000</v>
      </c>
      <c r="R53" s="166">
        <v>4125</v>
      </c>
      <c r="S53" s="166">
        <v>4250</v>
      </c>
      <c r="T53" s="166">
        <v>4375</v>
      </c>
      <c r="U53" s="166">
        <v>4500</v>
      </c>
      <c r="V53" s="166">
        <v>4625</v>
      </c>
      <c r="W53" s="166">
        <v>4750</v>
      </c>
      <c r="X53" s="166">
        <v>4875</v>
      </c>
      <c r="Y53" s="166">
        <v>5000</v>
      </c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s="232" customFormat="1">
      <c r="A54" s="166">
        <v>1700</v>
      </c>
      <c r="B54" s="240">
        <f>ROUND(B147*Содержание!$H$8*$I$4,0)</f>
        <v>55302</v>
      </c>
      <c r="C54" s="240">
        <f>ROUND(C147*Содержание!$H$8*$I$4,0)</f>
        <v>57301</v>
      </c>
      <c r="D54" s="240">
        <f>ROUND(D147*Содержание!$H$8*$I$4,0)</f>
        <v>61773</v>
      </c>
      <c r="E54" s="240">
        <f>ROUND(E147*Содержание!$H$8*$I$4,0)</f>
        <v>63301</v>
      </c>
      <c r="F54" s="240">
        <f>ROUND(F147*Содержание!$H$8*$I$4,0)</f>
        <v>64948</v>
      </c>
      <c r="G54" s="240">
        <f>ROUND(G147*Содержание!$H$8*$I$4,0)</f>
        <v>66714</v>
      </c>
      <c r="H54" s="240">
        <f>ROUND(H147*Содержание!$H$8*$I$4,0)</f>
        <v>65892</v>
      </c>
      <c r="I54" s="240">
        <f>ROUND(I147*Содержание!$H$8*$I$4,0)</f>
        <v>66831</v>
      </c>
      <c r="J54" s="240">
        <f>ROUND(J147*Содержание!$H$8*$I$4,0)</f>
        <v>70717</v>
      </c>
      <c r="K54" s="240">
        <f>ROUND(K147*Содержание!$H$8*$I$4,0)</f>
        <v>76597</v>
      </c>
      <c r="L54" s="240">
        <f>ROUND(L147*Содержание!$H$8*$I$4,0)</f>
        <v>82245</v>
      </c>
      <c r="M54" s="240">
        <f>ROUND(M147*Содержание!$H$8*$I$4,0)</f>
        <v>88013</v>
      </c>
      <c r="N54" s="240">
        <f>ROUND(N147*Содержание!$H$8*$I$4,0)</f>
        <v>92129</v>
      </c>
      <c r="O54" s="240">
        <f>ROUND(O147*Содержание!$H$8*$I$4,0)</f>
        <v>90480</v>
      </c>
      <c r="P54" s="240">
        <f>ROUND(P147*Содержание!$H$8*$I$4,0)</f>
        <v>94363</v>
      </c>
      <c r="Q54" s="240">
        <f>ROUND(Q147*Содержание!$H$8*$I$4,0)</f>
        <v>100246</v>
      </c>
      <c r="R54" s="240">
        <f>ROUND(R147*Содержание!$H$8*$I$4,0)</f>
        <v>102365</v>
      </c>
      <c r="S54" s="240">
        <f>ROUND(S147*Содержание!$H$8*$I$4,0)</f>
        <v>100482</v>
      </c>
      <c r="T54" s="240">
        <f>ROUND(T147*Содержание!$H$8*$I$4,0)</f>
        <v>105660</v>
      </c>
      <c r="U54" s="240">
        <f>ROUND(U147*Содержание!$H$8*$I$4,0)</f>
        <v>111073</v>
      </c>
      <c r="V54" s="240">
        <f>ROUND(V147*Содержание!$H$8*$I$4,0)</f>
        <v>112720</v>
      </c>
      <c r="W54" s="240">
        <f>ROUND(W147*Содержание!$H$8*$I$4,0)</f>
        <v>110482</v>
      </c>
      <c r="X54" s="240">
        <f>ROUND(X147*Содержание!$H$8*$I$4,0)</f>
        <v>115897</v>
      </c>
      <c r="Y54" s="240">
        <f>ROUND(Y147*Содержание!$H$8*$I$4,0)</f>
        <v>120836</v>
      </c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</row>
    <row r="55" spans="1:36" s="232" customFormat="1">
      <c r="A55" s="166">
        <v>1800</v>
      </c>
      <c r="B55" s="240">
        <f>ROUND(B148*Содержание!$H$8*$I$4,0)</f>
        <v>59919</v>
      </c>
      <c r="C55" s="240">
        <f>ROUND(C148*Содержание!$H$8*$I$4,0)</f>
        <v>61771</v>
      </c>
      <c r="D55" s="240">
        <f>ROUND(D148*Содержание!$H$8*$I$4,0)</f>
        <v>65108</v>
      </c>
      <c r="E55" s="240">
        <f>ROUND(E148*Содержание!$H$8*$I$4,0)</f>
        <v>66593</v>
      </c>
      <c r="F55" s="240">
        <f>ROUND(F148*Содержание!$H$8*$I$4,0)</f>
        <v>69927</v>
      </c>
      <c r="G55" s="240">
        <f>ROUND(G148*Содержание!$H$8*$I$4,0)</f>
        <v>70173</v>
      </c>
      <c r="H55" s="240">
        <f>ROUND(H148*Содержание!$H$8*$I$4,0)</f>
        <v>72026</v>
      </c>
      <c r="I55" s="240">
        <f>ROUND(I148*Содержание!$H$8*$I$4,0)</f>
        <v>71658</v>
      </c>
      <c r="J55" s="240">
        <f>ROUND(J148*Содержание!$H$8*$I$4,0)</f>
        <v>75854</v>
      </c>
      <c r="K55" s="240">
        <f>ROUND(K148*Содержание!$H$8*$I$4,0)</f>
        <v>81912</v>
      </c>
      <c r="L55" s="240">
        <f>ROUND(L148*Содержание!$H$8*$I$4,0)</f>
        <v>88088</v>
      </c>
      <c r="M55" s="240">
        <f>ROUND(M148*Содержание!$H$8*$I$4,0)</f>
        <v>94264</v>
      </c>
      <c r="N55" s="240">
        <f>ROUND(N148*Содержание!$H$8*$I$4,0)</f>
        <v>93659</v>
      </c>
      <c r="O55" s="240">
        <f>ROUND(O148*Содержание!$H$8*$I$4,0)</f>
        <v>92011</v>
      </c>
      <c r="P55" s="240">
        <f>ROUND(P148*Содержание!$H$8*$I$4,0)</f>
        <v>95894</v>
      </c>
      <c r="Q55" s="240">
        <f>ROUND(Q148*Содержание!$H$8*$I$4,0)</f>
        <v>101894</v>
      </c>
      <c r="R55" s="240">
        <f>ROUND(R148*Содержание!$H$8*$I$4,0)</f>
        <v>104012</v>
      </c>
      <c r="S55" s="240">
        <f>ROUND(S148*Содержание!$H$8*$I$4,0)</f>
        <v>102131</v>
      </c>
      <c r="T55" s="240">
        <f>ROUND(T148*Содержание!$H$8*$I$4,0)</f>
        <v>107190</v>
      </c>
      <c r="U55" s="240">
        <f>ROUND(U148*Содержание!$H$8*$I$4,0)</f>
        <v>112486</v>
      </c>
      <c r="V55" s="240">
        <f>ROUND(V148*Содержание!$H$8*$I$4,0)</f>
        <v>114365</v>
      </c>
      <c r="W55" s="240">
        <f>ROUND(W148*Содержание!$H$8*$I$4,0)</f>
        <v>111895</v>
      </c>
      <c r="X55" s="240">
        <f>ROUND(X148*Содержание!$H$8*$I$4,0)</f>
        <v>117189</v>
      </c>
      <c r="Y55" s="240">
        <f>ROUND(Y148*Содержание!$H$8*$I$4,0)</f>
        <v>122485</v>
      </c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</row>
    <row r="56" spans="1:36" s="232" customFormat="1">
      <c r="A56" s="166">
        <v>1900</v>
      </c>
      <c r="B56" s="251">
        <f>ROUND(IF($H$6=TRUE,B149*Содержание!$H$8*$I$4*(1+'4 Доп.опции'!$V$44),B149*Содержание!$H$8*$I$4),0)</f>
        <v>59193</v>
      </c>
      <c r="C56" s="251">
        <f>ROUND(IF($H$6=TRUE,C149*Содержание!$H$8*$I$4*(1+'4 Доп.опции'!$V$44),C149*Содержание!$H$8*$I$4),0)</f>
        <v>60512</v>
      </c>
      <c r="D56" s="251">
        <f>ROUND(IF($H$6=TRUE,D149*Содержание!$H$8*$I$4*(1+'4 Доп.опции'!$V$44),D149*Содержание!$H$8*$I$4),0)</f>
        <v>60692</v>
      </c>
      <c r="E56" s="251">
        <f>ROUND(IF($H$6=TRUE,E149*Содержание!$H$8*$I$4*(1+'4 Доп.опции'!$V$44),E149*Содержание!$H$8*$I$4),0)</f>
        <v>63391</v>
      </c>
      <c r="F56" s="251">
        <f>ROUND(IF($H$6=TRUE,F149*Содержание!$H$8*$I$4*(1+'4 Доп.опции'!$V$44),F149*Содержание!$H$8*$I$4),0)</f>
        <v>66271</v>
      </c>
      <c r="G56" s="251">
        <f>ROUND(IF($H$6=TRUE,G149*Содержание!$H$8*$I$4*(1+'4 Доп.опции'!$V$44),G149*Содержание!$H$8*$I$4),0)</f>
        <v>68129</v>
      </c>
      <c r="H56" s="251">
        <f>ROUND(IF($H$6=TRUE,H149*Содержание!$H$8*$I$4*(1+'4 Доп.опции'!$V$44),H149*Содержание!$H$8*$I$4),0)</f>
        <v>72327</v>
      </c>
      <c r="I56" s="251">
        <f>ROUND(IF($H$6=TRUE,I149*Содержание!$H$8*$I$4*(1+'4 Доп.опции'!$V$44),I149*Содержание!$H$8*$I$4),0)</f>
        <v>74307</v>
      </c>
      <c r="J56" s="251">
        <f>ROUND(IF($H$6=TRUE,J149*Содержание!$H$8*$I$4*(1+'4 Доп.опции'!$V$44),J149*Содержание!$H$8*$I$4),0)</f>
        <v>77064</v>
      </c>
      <c r="K56" s="251">
        <f>ROUND(IF($H$6=TRUE,K149*Содержание!$H$8*$I$4*(1+'4 Доп.опции'!$V$44),K149*Содержание!$H$8*$I$4),0)</f>
        <v>80603</v>
      </c>
      <c r="L56" s="251">
        <f>ROUND(IF($H$6=TRUE,L149*Содержание!$H$8*$I$4*(1+'4 Доп.опции'!$V$44),L149*Содержание!$H$8*$I$4),0)</f>
        <v>86003</v>
      </c>
      <c r="M56" s="251">
        <f>ROUND(IF($H$6=TRUE,M149*Содержание!$H$8*$I$4*(1+'4 Доп.опции'!$V$44),M149*Содержание!$H$8*$I$4),0)</f>
        <v>91278</v>
      </c>
      <c r="N56" s="240">
        <f>ROUND(N149*Содержание!$H$8*$I$4,0)</f>
        <v>94422</v>
      </c>
      <c r="O56" s="240">
        <f>ROUND(O149*Содержание!$H$8*$I$4,0)</f>
        <v>94070</v>
      </c>
      <c r="P56" s="240">
        <f>ROUND(P149*Содержание!$H$8*$I$4,0)</f>
        <v>98070</v>
      </c>
      <c r="Q56" s="240">
        <f>ROUND(Q149*Содержание!$H$8*$I$4,0)</f>
        <v>102601</v>
      </c>
      <c r="R56" s="240">
        <f>ROUND(R149*Содержание!$H$8*$I$4,0)</f>
        <v>105248</v>
      </c>
      <c r="S56" s="240">
        <f>ROUND(S149*Содержание!$H$8*$I$4,0)</f>
        <v>103896</v>
      </c>
      <c r="T56" s="240">
        <f>ROUND(T149*Содержание!$H$8*$I$4,0)</f>
        <v>109542</v>
      </c>
      <c r="U56" s="240">
        <f>ROUND(U149*Содержание!$H$8*$I$4,0)</f>
        <v>113249</v>
      </c>
      <c r="V56" s="240">
        <f>ROUND(V149*Содержание!$H$8*$I$4,0)</f>
        <v>115718</v>
      </c>
      <c r="W56" s="240">
        <f>ROUND(W149*Содержание!$H$8*$I$4,0)</f>
        <v>114307</v>
      </c>
      <c r="X56" s="240">
        <f>ROUND(X149*Содержание!$H$8*$I$4,0)</f>
        <v>119896</v>
      </c>
      <c r="Y56" s="240">
        <f>ROUND(Y149*Содержание!$H$8*$I$4,0)</f>
        <v>123133</v>
      </c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</row>
    <row r="57" spans="1:36" s="232" customFormat="1">
      <c r="A57" s="166">
        <v>2000</v>
      </c>
      <c r="B57" s="251">
        <f>ROUND(IF($H$6=TRUE,B150*Содержание!$H$8*$I$4*(1+'4 Доп.опции'!$V$44),B150*Содержание!$H$8*$I$4),0)</f>
        <v>57345</v>
      </c>
      <c r="C57" s="251">
        <f>ROUND(IF($H$6=TRUE,C150*Содержание!$H$8*$I$4*(1+'4 Доп.опции'!$V$44),C150*Содержание!$H$8*$I$4),0)</f>
        <v>58143</v>
      </c>
      <c r="D57" s="251">
        <f>ROUND(IF($H$6=TRUE,D150*Содержание!$H$8*$I$4*(1+'4 Доп.опции'!$V$44),D150*Содержание!$H$8*$I$4),0)</f>
        <v>55403</v>
      </c>
      <c r="E57" s="251">
        <f>ROUND(IF($H$6=TRUE,E150*Содержание!$H$8*$I$4*(1+'4 Доп.опции'!$V$44),E150*Содержание!$H$8*$I$4),0)</f>
        <v>59173</v>
      </c>
      <c r="F57" s="251">
        <f>ROUND(IF($H$6=TRUE,F150*Содержание!$H$8*$I$4*(1+'4 Доп.опции'!$V$44),F150*Содержание!$H$8*$I$4),0)</f>
        <v>61574</v>
      </c>
      <c r="G57" s="251">
        <f>ROUND(IF($H$6=TRUE,G150*Содержание!$H$8*$I$4*(1+'4 Доп.опции'!$V$44),G150*Содержание!$H$8*$I$4),0)</f>
        <v>64884</v>
      </c>
      <c r="H57" s="251">
        <f>ROUND(IF($H$6=TRUE,H150*Содержание!$H$8*$I$4*(1+'4 Доп.опции'!$V$44),H150*Содержание!$H$8*$I$4),0)</f>
        <v>71167</v>
      </c>
      <c r="I57" s="251">
        <f>ROUND(IF($H$6=TRUE,I150*Содержание!$H$8*$I$4*(1+'4 Доп.опции'!$V$44),I150*Содержание!$H$8*$I$4),0)</f>
        <v>75280</v>
      </c>
      <c r="J57" s="251">
        <f>ROUND(IF($H$6=TRUE,J150*Содержание!$H$8*$I$4*(1+'4 Доп.опции'!$V$44),J150*Содержание!$H$8*$I$4),0)</f>
        <v>76651</v>
      </c>
      <c r="K57" s="251">
        <f>ROUND(IF($H$6=TRUE,K150*Содержание!$H$8*$I$4*(1+'4 Доп.опции'!$V$44),K150*Содержание!$H$8*$I$4),0)</f>
        <v>77795</v>
      </c>
      <c r="L57" s="251">
        <f>ROUND(IF($H$6=TRUE,L150*Содержание!$H$8*$I$4*(1+'4 Доп.опции'!$V$44),L150*Содержание!$H$8*$I$4),0)</f>
        <v>82365</v>
      </c>
      <c r="M57" s="251">
        <f>ROUND(IF($H$6=TRUE,M150*Содержание!$H$8*$I$4*(1+'4 Доп.опции'!$V$44),M150*Содержание!$H$8*$I$4),0)</f>
        <v>86704</v>
      </c>
      <c r="N57" s="240">
        <f>ROUND(N150*Содержание!$H$8*$I$4,0)</f>
        <v>95186</v>
      </c>
      <c r="O57" s="240">
        <f>ROUND(O150*Содержание!$H$8*$I$4,0)</f>
        <v>96127</v>
      </c>
      <c r="P57" s="240">
        <f>ROUND(P150*Содержание!$H$8*$I$4,0)</f>
        <v>100246</v>
      </c>
      <c r="Q57" s="240">
        <f>ROUND(Q150*Содержание!$H$8*$I$4,0)</f>
        <v>103307</v>
      </c>
      <c r="R57" s="240">
        <f>ROUND(R150*Содержание!$H$8*$I$4,0)</f>
        <v>106483</v>
      </c>
      <c r="S57" s="240">
        <f>ROUND(S150*Содержание!$H$8*$I$4,0)</f>
        <v>105660</v>
      </c>
      <c r="T57" s="240">
        <f>ROUND(T150*Содержание!$H$8*$I$4,0)</f>
        <v>111895</v>
      </c>
      <c r="U57" s="240">
        <f>ROUND(U150*Содержание!$H$8*$I$4,0)</f>
        <v>114012</v>
      </c>
      <c r="V57" s="240">
        <f>ROUND(V150*Содержание!$H$8*$I$4,0)</f>
        <v>117072</v>
      </c>
      <c r="W57" s="240">
        <f>ROUND(W150*Содержание!$H$8*$I$4,0)</f>
        <v>116719</v>
      </c>
      <c r="X57" s="240">
        <f>ROUND(X150*Содержание!$H$8*$I$4,0)</f>
        <v>122603</v>
      </c>
      <c r="Y57" s="240">
        <f>ROUND(Y150*Содержание!$H$8*$I$4,0)</f>
        <v>123781</v>
      </c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</row>
    <row r="58" spans="1:36">
      <c r="A58" s="166">
        <v>2100</v>
      </c>
      <c r="B58" s="251">
        <f>ROUND(IF($H$6=TRUE,B151*Содержание!$H$8*$I$4*(1+'4 Доп.опции'!$V$44),B151*Содержание!$H$8*$I$4),0)</f>
        <v>57460</v>
      </c>
      <c r="C58" s="251">
        <f>ROUND(IF($H$6=TRUE,C151*Содержание!$H$8*$I$4*(1+'4 Доп.опции'!$V$44),C151*Содержание!$H$8*$I$4),0)</f>
        <v>58531</v>
      </c>
      <c r="D58" s="251">
        <f>ROUND(IF($H$6=TRUE,D151*Содержание!$H$8*$I$4*(1+'4 Доп.опции'!$V$44),D151*Содержание!$H$8*$I$4),0)</f>
        <v>55703</v>
      </c>
      <c r="E58" s="251">
        <f>ROUND(IF($H$6=TRUE,E151*Содержание!$H$8*$I$4*(1+'4 Доп.опции'!$V$44),E151*Содержание!$H$8*$I$4),0)</f>
        <v>59292</v>
      </c>
      <c r="F58" s="251">
        <f>ROUND(IF($H$6=TRUE,F151*Содержание!$H$8*$I$4*(1+'4 Доп.опции'!$V$44),F151*Содержание!$H$8*$I$4),0)</f>
        <v>61795</v>
      </c>
      <c r="G58" s="251">
        <f>ROUND(IF($H$6=TRUE,G151*Содержание!$H$8*$I$4*(1+'4 Доп.опции'!$V$44),G151*Содержание!$H$8*$I$4),0)</f>
        <v>65167</v>
      </c>
      <c r="H58" s="251">
        <f>ROUND(IF($H$6=TRUE,H151*Содержание!$H$8*$I$4*(1+'4 Доп.опции'!$V$44),H151*Содержание!$H$8*$I$4),0)</f>
        <v>70173</v>
      </c>
      <c r="I58" s="251">
        <f>ROUND(IF($H$6=TRUE,I151*Содержание!$H$8*$I$4*(1+'4 Доп.опции'!$V$44),I151*Содержание!$H$8*$I$4),0)</f>
        <v>73981</v>
      </c>
      <c r="J58" s="251">
        <f>ROUND(IF($H$6=TRUE,J151*Содержание!$H$8*$I$4*(1+'4 Доп.опции'!$V$44),J151*Содержание!$H$8*$I$4),0)</f>
        <v>76592</v>
      </c>
      <c r="K58" s="251">
        <f>ROUND(IF($H$6=TRUE,K151*Содержание!$H$8*$I$4*(1+'4 Доп.опции'!$V$44),K151*Содержание!$H$8*$I$4),0)</f>
        <v>77788</v>
      </c>
      <c r="L58" s="251">
        <f>ROUND(IF($H$6=TRUE,L151*Содержание!$H$8*$I$4*(1+'4 Доп.опции'!$V$44),L151*Содержание!$H$8*$I$4),0)</f>
        <v>79965</v>
      </c>
      <c r="M58" s="251">
        <f>ROUND(IF($H$6=TRUE,M151*Содержание!$H$8*$I$4*(1+'4 Доп.опции'!$V$44),M151*Содержание!$H$8*$I$4),0)</f>
        <v>84099</v>
      </c>
      <c r="N58" s="240">
        <f>ROUND(N151*Содержание!$H$8*$I$4,0)</f>
        <v>94353</v>
      </c>
      <c r="O58" s="240">
        <f>ROUND(O151*Содержание!$H$8*$I$4,0)</f>
        <v>95585</v>
      </c>
      <c r="P58" s="240">
        <f>ROUND(P151*Содержание!$H$8*$I$4,0)</f>
        <v>98164</v>
      </c>
      <c r="Q58" s="240">
        <f>ROUND(Q151*Содержание!$H$8*$I$4,0)</f>
        <v>101190</v>
      </c>
      <c r="R58" s="240">
        <f>ROUND(R151*Содержание!$H$8*$I$4,0)</f>
        <v>105447</v>
      </c>
      <c r="S58" s="240">
        <f>ROUND(S151*Содержание!$H$8*$I$4,0)</f>
        <v>105557</v>
      </c>
      <c r="T58" s="240">
        <f>ROUND(T151*Содержание!$H$8*$I$4,0)</f>
        <v>108811</v>
      </c>
      <c r="U58" s="240">
        <f>ROUND(U151*Содержание!$H$8*$I$4,0)</f>
        <v>111498</v>
      </c>
      <c r="V58" s="240">
        <f>ROUND(V151*Содержание!$H$8*$I$4,0)</f>
        <v>116429</v>
      </c>
      <c r="W58" s="240">
        <f>ROUND(W151*Содержание!$H$8*$I$4,0)</f>
        <v>117325</v>
      </c>
      <c r="X58" s="240">
        <f>ROUND(X151*Содержание!$H$8*$I$4,0)</f>
        <v>120686</v>
      </c>
      <c r="Y58" s="240">
        <f>ROUND(Y151*Содержание!$H$8*$I$4,0)</f>
        <v>122143</v>
      </c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>
      <c r="A59" s="166">
        <v>2125</v>
      </c>
      <c r="B59" s="251">
        <f>ROUND(IF($H$6=TRUE,B152*Содержание!$H$8*$I$4*(1+'4 Доп.опции'!$V$44),B152*Содержание!$H$8*$I$4),0)</f>
        <v>57574</v>
      </c>
      <c r="C59" s="251">
        <f>ROUND(IF($H$6=TRUE,C152*Содержание!$H$8*$I$4*(1+'4 Доп.опции'!$V$44),C152*Содержание!$H$8*$I$4),0)</f>
        <v>58858</v>
      </c>
      <c r="D59" s="251">
        <f>ROUND(IF($H$6=TRUE,D152*Содержание!$H$8*$I$4*(1+'4 Доп.опции'!$V$44),D152*Содержание!$H$8*$I$4),0)</f>
        <v>56139</v>
      </c>
      <c r="E59" s="251">
        <f>ROUND(IF($H$6=TRUE,E152*Содержание!$H$8*$I$4*(1+'4 Доп.опции'!$V$44),E152*Содержание!$H$8*$I$4),0)</f>
        <v>59403</v>
      </c>
      <c r="F59" s="251">
        <f>ROUND(IF($H$6=TRUE,F152*Содержание!$H$8*$I$4*(1+'4 Доп.опции'!$V$44),F152*Содержание!$H$8*$I$4),0)</f>
        <v>61903</v>
      </c>
      <c r="G59" s="251">
        <f>ROUND(IF($H$6=TRUE,G152*Содержание!$H$8*$I$4*(1+'4 Доп.опции'!$V$44),G152*Содержание!$H$8*$I$4),0)</f>
        <v>65387</v>
      </c>
      <c r="H59" s="251">
        <f>ROUND(IF($H$6=TRUE,H152*Содержание!$H$8*$I$4*(1+'4 Доп.опции'!$V$44),H152*Содержание!$H$8*$I$4),0)</f>
        <v>69084</v>
      </c>
      <c r="I59" s="251">
        <f>ROUND(IF($H$6=TRUE,I152*Содержание!$H$8*$I$4*(1+'4 Доп.опции'!$V$44),I152*Содержание!$H$8*$I$4),0)</f>
        <v>72675</v>
      </c>
      <c r="J59" s="251">
        <f>ROUND(IF($H$6=TRUE,J152*Содержание!$H$8*$I$4*(1+'4 Доп.опции'!$V$44),J152*Содержание!$H$8*$I$4),0)</f>
        <v>76373</v>
      </c>
      <c r="K59" s="251">
        <f>ROUND(IF($H$6=TRUE,K152*Содержание!$H$8*$I$4*(1+'4 Доп.опции'!$V$44),K152*Содержание!$H$8*$I$4),0)</f>
        <v>77788</v>
      </c>
      <c r="L59" s="251">
        <f>ROUND(IF($H$6=TRUE,L152*Содержание!$H$8*$I$4*(1+'4 Доп.опции'!$V$44),L152*Содержание!$H$8*$I$4),0)</f>
        <v>77572</v>
      </c>
      <c r="M59" s="251">
        <f>ROUND(IF($H$6=TRUE,M152*Содержание!$H$8*$I$4*(1+'4 Доп.опции'!$V$44),M152*Содержание!$H$8*$I$4),0)</f>
        <v>81485</v>
      </c>
      <c r="N59" s="240">
        <f>ROUND(N152*Содержание!$H$8*$I$4,0)</f>
        <v>93568</v>
      </c>
      <c r="O59" s="240">
        <f>ROUND(O152*Содержание!$H$8*$I$4,0)</f>
        <v>95025</v>
      </c>
      <c r="P59" s="240">
        <f>ROUND(P152*Содержание!$H$8*$I$4,0)</f>
        <v>96034</v>
      </c>
      <c r="Q59" s="240">
        <f>ROUND(Q152*Содержание!$H$8*$I$4,0)</f>
        <v>99060</v>
      </c>
      <c r="R59" s="240">
        <f>ROUND(R152*Содержание!$H$8*$I$4,0)</f>
        <v>104325</v>
      </c>
      <c r="S59" s="240">
        <f>ROUND(S152*Содержание!$H$8*$I$4,0)</f>
        <v>105557</v>
      </c>
      <c r="T59" s="240">
        <f>ROUND(T152*Содержание!$H$8*$I$4,0)</f>
        <v>105671</v>
      </c>
      <c r="U59" s="240">
        <f>ROUND(U152*Содержание!$H$8*$I$4,0)</f>
        <v>109032</v>
      </c>
      <c r="V59" s="240">
        <f>ROUND(V152*Содержание!$H$8*$I$4,0)</f>
        <v>115757</v>
      </c>
      <c r="W59" s="240">
        <f>ROUND(W152*Содержание!$H$8*$I$4,0)</f>
        <v>117886</v>
      </c>
      <c r="X59" s="240">
        <f>ROUND(X152*Содержание!$H$8*$I$4,0)</f>
        <v>118669</v>
      </c>
      <c r="Y59" s="240">
        <f>ROUND(Y152*Содержание!$H$8*$I$4,0)</f>
        <v>120577</v>
      </c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>
      <c r="A60" s="166">
        <v>2250</v>
      </c>
      <c r="B60" s="251">
        <f>ROUND(IF($H$6=TRUE,B153*Содержание!$H$8*$I$4*(1+'4 Доп.опции'!$V$44),B153*Содержание!$H$8*$I$4),0)</f>
        <v>58143</v>
      </c>
      <c r="C60" s="251">
        <f>ROUND(IF($H$6=TRUE,C153*Содержание!$H$8*$I$4*(1+'4 Доп.опции'!$V$44),C153*Содержание!$H$8*$I$4),0)</f>
        <v>59292</v>
      </c>
      <c r="D60" s="251">
        <f>ROUND(IF($H$6=TRUE,D153*Содержание!$H$8*$I$4*(1+'4 Доп.опции'!$V$44),D153*Содержание!$H$8*$I$4),0)</f>
        <v>57225</v>
      </c>
      <c r="E60" s="251">
        <f>ROUND(IF($H$6=TRUE,E153*Содержание!$H$8*$I$4*(1+'4 Доп.опции'!$V$44),E153*Содержание!$H$8*$I$4),0)</f>
        <v>59403</v>
      </c>
      <c r="F60" s="251">
        <f>ROUND(IF($H$6=TRUE,F153*Содержание!$H$8*$I$4*(1+'4 Доп.опции'!$V$44),F153*Содержание!$H$8*$I$4),0)</f>
        <v>61685</v>
      </c>
      <c r="G60" s="251">
        <f>ROUND(IF($H$6=TRUE,G153*Содержание!$H$8*$I$4*(1+'4 Доп.опции'!$V$44),G153*Содержание!$H$8*$I$4),0)</f>
        <v>65713</v>
      </c>
      <c r="H60" s="251">
        <f>ROUND(IF($H$6=TRUE,H153*Содержание!$H$8*$I$4*(1+'4 Доп.опции'!$V$44),H153*Содержание!$H$8*$I$4),0)</f>
        <v>68213</v>
      </c>
      <c r="I60" s="251">
        <f>ROUND(IF($H$6=TRUE,I153*Содержание!$H$8*$I$4*(1+'4 Доп.опции'!$V$44),I153*Содержание!$H$8*$I$4),0)</f>
        <v>72021</v>
      </c>
      <c r="J60" s="251">
        <f>ROUND(IF($H$6=TRUE,J153*Содержание!$H$8*$I$4*(1+'4 Доп.опции'!$V$44),J153*Содержание!$H$8*$I$4),0)</f>
        <v>75612</v>
      </c>
      <c r="K60" s="251">
        <f>ROUND(IF($H$6=TRUE,K153*Содержание!$H$8*$I$4*(1+'4 Доп.опции'!$V$44),K153*Содержание!$H$8*$I$4),0)</f>
        <v>79530</v>
      </c>
      <c r="L60" s="251">
        <f>ROUND(IF($H$6=TRUE,L153*Содержание!$H$8*$I$4*(1+'4 Доп.опции'!$V$44),L153*Содержание!$H$8*$I$4),0)</f>
        <v>77572</v>
      </c>
      <c r="M60" s="251">
        <f>ROUND(IF($H$6=TRUE,M153*Содержание!$H$8*$I$4*(1+'4 Доп.опции'!$V$44),M153*Содержание!$H$8*$I$4),0)</f>
        <v>86926</v>
      </c>
      <c r="N60" s="240">
        <f>ROUND(N153*Содержание!$H$8*$I$4,0)</f>
        <v>92673</v>
      </c>
      <c r="O60" s="240">
        <f>ROUND(O153*Содержание!$H$8*$I$4,0)</f>
        <v>95136</v>
      </c>
      <c r="P60" s="240">
        <f>ROUND(P153*Содержание!$H$8*$I$4,0)</f>
        <v>93232</v>
      </c>
      <c r="Q60" s="240">
        <f>ROUND(Q153*Содержание!$H$8*$I$4,0)</f>
        <v>97042</v>
      </c>
      <c r="R60" s="240">
        <f>ROUND(R153*Содержание!$H$8*$I$4,0)</f>
        <v>99620</v>
      </c>
      <c r="S60" s="240">
        <f>ROUND(S153*Содержание!$H$8*$I$4,0)</f>
        <v>104215</v>
      </c>
      <c r="T60" s="240">
        <f>ROUND(T153*Содержание!$H$8*$I$4,0)</f>
        <v>102757</v>
      </c>
      <c r="U60" s="240">
        <f>ROUND(U153*Содержание!$H$8*$I$4,0)</f>
        <v>106679</v>
      </c>
      <c r="V60" s="240">
        <f>ROUND(V153*Содержание!$H$8*$I$4,0)</f>
        <v>112507</v>
      </c>
      <c r="W60" s="240">
        <f>ROUND(W153*Содержание!$H$8*$I$4,0)</f>
        <v>117099</v>
      </c>
      <c r="X60" s="240">
        <f>ROUND(X153*Содержание!$H$8*$I$4,0)</f>
        <v>114972</v>
      </c>
      <c r="Y60" s="240">
        <f>ROUND(Y153*Содержание!$H$8*$I$4,0)</f>
        <v>118108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>
      <c r="A61" s="166">
        <v>2375</v>
      </c>
      <c r="B61" s="251">
        <f>ROUND(IF($H$6=TRUE,B154*Содержание!$H$8*$I$4*(1+'4 Доп.опции'!$V$44),B154*Содержание!$H$8*$I$4),0)</f>
        <v>63401</v>
      </c>
      <c r="C61" s="251">
        <f>ROUND(IF($H$6=TRUE,C154*Содержание!$H$8*$I$4*(1+'4 Доп.опции'!$V$44),C154*Содержание!$H$8*$I$4),0)</f>
        <v>64190</v>
      </c>
      <c r="D61" s="251">
        <f>ROUND(IF($H$6=TRUE,D154*Содержание!$H$8*$I$4*(1+'4 Доп.опции'!$V$44),D154*Содержание!$H$8*$I$4),0)</f>
        <v>61685</v>
      </c>
      <c r="E61" s="251">
        <f>ROUND(IF($H$6=TRUE,E154*Содержание!$H$8*$I$4*(1+'4 Доп.опции'!$V$44),E154*Содержание!$H$8*$I$4),0)</f>
        <v>61142</v>
      </c>
      <c r="F61" s="251">
        <f>ROUND(IF($H$6=TRUE,F154*Содержание!$H$8*$I$4*(1+'4 Доп.опции'!$V$44),F154*Содержание!$H$8*$I$4),0)</f>
        <v>64079</v>
      </c>
      <c r="G61" s="251">
        <f>ROUND(IF($H$6=TRUE,G154*Содержание!$H$8*$I$4*(1+'4 Доп.опции'!$V$44),G154*Содержание!$H$8*$I$4),0)</f>
        <v>65275</v>
      </c>
      <c r="H61" s="251">
        <f>ROUND(IF($H$6=TRUE,H154*Содержание!$H$8*$I$4*(1+'4 Доп.опции'!$V$44),H154*Содержание!$H$8*$I$4),0)</f>
        <v>71586</v>
      </c>
      <c r="I61" s="251">
        <f>ROUND(IF($H$6=TRUE,I154*Содержание!$H$8*$I$4*(1+'4 Доп.опции'!$V$44),I154*Содержание!$H$8*$I$4),0)</f>
        <v>75178</v>
      </c>
      <c r="J61" s="251">
        <f>ROUND(IF($H$6=TRUE,J154*Содержание!$H$8*$I$4*(1+'4 Доп.опции'!$V$44),J154*Содержание!$H$8*$I$4),0)</f>
        <v>79419</v>
      </c>
      <c r="K61" s="251">
        <f>ROUND(IF($H$6=TRUE,K154*Содержание!$H$8*$I$4*(1+'4 Доп.опции'!$V$44),K154*Содержание!$H$8*$I$4),0)</f>
        <v>85293</v>
      </c>
      <c r="L61" s="251">
        <f>ROUND(IF($H$6=TRUE,L154*Содержание!$H$8*$I$4*(1+'4 Доп.опции'!$V$44),L154*Содержание!$H$8*$I$4),0)</f>
        <v>81595</v>
      </c>
      <c r="M61" s="240">
        <f>ROUND(M154*Содержание!$H$8*$I$4,0)</f>
        <v>90653</v>
      </c>
      <c r="N61" s="240">
        <f>ROUND(N154*Содержание!$H$8*$I$4,0)</f>
        <v>95809</v>
      </c>
      <c r="O61" s="240">
        <f>ROUND(O154*Содержание!$H$8*$I$4,0)</f>
        <v>100629</v>
      </c>
      <c r="P61" s="240">
        <f>ROUND(P154*Содержание!$H$8*$I$4,0)</f>
        <v>95136</v>
      </c>
      <c r="Q61" s="240">
        <f>ROUND(Q154*Содержание!$H$8*$I$4,0)</f>
        <v>99172</v>
      </c>
      <c r="R61" s="240">
        <f>ROUND(R154*Содержание!$H$8*$I$4,0)</f>
        <v>103767</v>
      </c>
      <c r="S61" s="240">
        <f>ROUND(S154*Содержание!$H$8*$I$4,0)</f>
        <v>108920</v>
      </c>
      <c r="T61" s="240">
        <f>ROUND(T154*Содержание!$H$8*$I$4,0)</f>
        <v>104325</v>
      </c>
      <c r="U61" s="240">
        <f>ROUND(U154*Содержание!$H$8*$I$4,0)</f>
        <v>107800</v>
      </c>
      <c r="V61" s="240">
        <f>ROUND(V154*Содержание!$H$8*$I$4,0)</f>
        <v>114300</v>
      </c>
      <c r="W61" s="240">
        <f>ROUND(W154*Содержание!$H$8*$I$4,0)</f>
        <v>120910</v>
      </c>
      <c r="X61" s="240">
        <f>ROUND(X154*Содержание!$H$8*$I$4,0)</f>
        <v>111161</v>
      </c>
      <c r="Y61" s="240">
        <f>ROUND(Y154*Содержание!$H$8*$I$4,0)</f>
        <v>115533</v>
      </c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>
      <c r="A62" s="166">
        <v>2500</v>
      </c>
      <c r="B62" s="251">
        <f>ROUND(IF($H$6=TRUE,B155*Содержание!$H$8*$I$4*(1+'4 Доп.опции'!$V$44),B155*Содержание!$H$8*$I$4),0)</f>
        <v>67854</v>
      </c>
      <c r="C62" s="251">
        <f>ROUND(IF($H$6=TRUE,C155*Содержание!$H$8*$I$4*(1+'4 Доп.опции'!$V$44),C155*Содержание!$H$8*$I$4),0)</f>
        <v>68758</v>
      </c>
      <c r="D62" s="251">
        <f>ROUND(IF($H$6=TRUE,D155*Содержание!$H$8*$I$4*(1+'4 Доп.опции'!$V$44),D155*Содержание!$H$8*$I$4),0)</f>
        <v>73327</v>
      </c>
      <c r="E62" s="251">
        <f>ROUND(IF($H$6=TRUE,E155*Содержание!$H$8*$I$4*(1+'4 Доп.опции'!$V$44),E155*Содержание!$H$8*$I$4),0)</f>
        <v>64298</v>
      </c>
      <c r="F62" s="251">
        <f>ROUND(IF($H$6=TRUE,F155*Содержание!$H$8*$I$4*(1+'4 Доп.опции'!$V$44),F155*Содержание!$H$8*$I$4),0)</f>
        <v>68213</v>
      </c>
      <c r="G62" s="251">
        <f>ROUND(IF($H$6=TRUE,G155*Содержание!$H$8*$I$4*(1+'4 Доп.опции'!$V$44),G155*Содержание!$H$8*$I$4),0)</f>
        <v>73327</v>
      </c>
      <c r="H62" s="251">
        <f>ROUND(IF($H$6=TRUE,H155*Содержание!$H$8*$I$4*(1+'4 Доп.опции'!$V$44),H155*Содержание!$H$8*$I$4),0)</f>
        <v>72675</v>
      </c>
      <c r="I62" s="251">
        <f>ROUND(IF($H$6=TRUE,I155*Содержание!$H$8*$I$4*(1+'4 Доп.опции'!$V$44),I155*Содержание!$H$8*$I$4),0)</f>
        <v>76592</v>
      </c>
      <c r="J62" s="251">
        <f>ROUND(IF($H$6=TRUE,J155*Содержание!$H$8*$I$4*(1+'4 Доп.опции'!$V$44),J155*Содержание!$H$8*$I$4),0)</f>
        <v>82031</v>
      </c>
      <c r="K62" s="251">
        <f>ROUND(IF($H$6=TRUE,K155*Содержание!$H$8*$I$4*(1+'4 Доп.опции'!$V$44),K155*Содержание!$H$8*$I$4),0)</f>
        <v>93454</v>
      </c>
      <c r="L62" s="240">
        <f>ROUND(L155*Содержание!$H$8*$I$4,0)</f>
        <v>108472</v>
      </c>
      <c r="M62" s="240">
        <f>ROUND(M155*Содержание!$H$8*$I$4,0)</f>
        <v>113514</v>
      </c>
      <c r="N62" s="240">
        <f>ROUND(N155*Содержание!$H$8*$I$4,0)</f>
        <v>112956</v>
      </c>
      <c r="O62" s="240">
        <f>ROUND(O155*Содержание!$H$8*$I$4,0)</f>
        <v>115419</v>
      </c>
      <c r="P62" s="240">
        <f>ROUND(P155*Содержание!$H$8*$I$4,0)</f>
        <v>118221</v>
      </c>
      <c r="Q62" s="240">
        <f>ROUND(Q155*Содержание!$H$8*$I$4,0)</f>
        <v>119790</v>
      </c>
      <c r="R62" s="240">
        <f>ROUND(R155*Содержание!$H$8*$I$4,0)</f>
        <v>122591</v>
      </c>
      <c r="S62" s="240">
        <f>ROUND(S155*Содержание!$H$8*$I$4,0)</f>
        <v>125506</v>
      </c>
      <c r="T62" s="240">
        <f>ROUND(T155*Содержание!$H$8*$I$4,0)</f>
        <v>127970</v>
      </c>
      <c r="U62" s="240">
        <f>ROUND(U155*Содержание!$H$8*$I$4,0)</f>
        <v>135367</v>
      </c>
      <c r="V62" s="240">
        <f>ROUND(V155*Содержание!$H$8*$I$4,0)</f>
        <v>139400</v>
      </c>
      <c r="W62" s="240">
        <f>ROUND(W155*Содержание!$H$8*$I$4,0)</f>
        <v>138953</v>
      </c>
      <c r="X62" s="240">
        <f>ROUND(X155*Содержание!$H$8*$I$4,0)</f>
        <v>145676</v>
      </c>
      <c r="Y62" s="240">
        <f>ROUND(Y155*Содержание!$H$8*$I$4,0)</f>
        <v>148476</v>
      </c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>
      <c r="A63" s="166">
        <v>2550</v>
      </c>
      <c r="B63" s="251">
        <f>ROUND(IF($H$6=TRUE,B156*Содержание!$H$8*$I$4*(1+'4 Доп.опции'!$V$44),B156*Содержание!$H$8*$I$4),0)</f>
        <v>68197</v>
      </c>
      <c r="C63" s="251">
        <f>ROUND(IF($H$6=TRUE,C156*Содержание!$H$8*$I$4*(1+'4 Доп.опции'!$V$44),C156*Содержание!$H$8*$I$4),0)</f>
        <v>69194</v>
      </c>
      <c r="D63" s="251">
        <f>ROUND(IF($H$6=TRUE,D156*Содержание!$H$8*$I$4*(1+'4 Доп.опции'!$V$44),D156*Содержание!$H$8*$I$4),0)</f>
        <v>74524</v>
      </c>
      <c r="E63" s="251">
        <f>ROUND(IF($H$6=TRUE,E156*Содержание!$H$8*$I$4*(1+'4 Доп.опции'!$V$44),E156*Содержание!$H$8*$I$4),0)</f>
        <v>64623</v>
      </c>
      <c r="F63" s="251">
        <f>ROUND(IF($H$6=TRUE,F156*Содержание!$H$8*$I$4*(1+'4 Доп.опции'!$V$44),F156*Содержание!$H$8*$I$4),0)</f>
        <v>68324</v>
      </c>
      <c r="G63" s="251">
        <f>ROUND(IF($H$6=TRUE,G156*Содержание!$H$8*$I$4*(1+'4 Доп.опции'!$V$44),G156*Содержание!$H$8*$I$4),0)</f>
        <v>73763</v>
      </c>
      <c r="H63" s="251">
        <f>ROUND(IF($H$6=TRUE,H156*Содержание!$H$8*$I$4*(1+'4 Доп.опции'!$V$44),H156*Содержание!$H$8*$I$4),0)</f>
        <v>73327</v>
      </c>
      <c r="I63" s="251">
        <f>ROUND(IF($H$6=TRUE,I156*Содержание!$H$8*$I$4*(1+'4 Доп.опции'!$V$44),I156*Содержание!$H$8*$I$4),0)</f>
        <v>77246</v>
      </c>
      <c r="J63" s="251">
        <f>ROUND(IF($H$6=TRUE,J156*Содержание!$H$8*$I$4*(1+'4 Доп.опции'!$V$44),J156*Содержание!$H$8*$I$4),0)</f>
        <v>84099</v>
      </c>
      <c r="K63" s="240">
        <f>ROUND(K156*Содержание!$H$8*$I$4,0)</f>
        <v>96370</v>
      </c>
      <c r="L63" s="240">
        <f>ROUND(L156*Содержание!$H$8*$I$4,0)</f>
        <v>109144</v>
      </c>
      <c r="M63" s="240">
        <f>ROUND(M156*Содержание!$H$8*$I$4,0)</f>
        <v>113739</v>
      </c>
      <c r="N63" s="240">
        <f>ROUND(N156*Содержание!$H$8*$I$4,0)</f>
        <v>114746</v>
      </c>
      <c r="O63" s="240">
        <f>ROUND(O156*Содержание!$H$8*$I$4,0)</f>
        <v>116203</v>
      </c>
      <c r="P63" s="240">
        <f>ROUND(P156*Содержание!$H$8*$I$4,0)</f>
        <v>120686</v>
      </c>
      <c r="Q63" s="240">
        <f>ROUND(Q156*Содержание!$H$8*$I$4,0)</f>
        <v>121694</v>
      </c>
      <c r="R63" s="240">
        <f>ROUND(R156*Содержание!$H$8*$I$4,0)</f>
        <v>123713</v>
      </c>
      <c r="S63" s="240">
        <f>ROUND(S156*Содержание!$H$8*$I$4,0)</f>
        <v>126403</v>
      </c>
      <c r="T63" s="240">
        <f>ROUND(T156*Содержание!$H$8*$I$4,0)</f>
        <v>129428</v>
      </c>
      <c r="U63" s="240">
        <f>ROUND(U156*Содержание!$H$8*$I$4,0)</f>
        <v>136264</v>
      </c>
      <c r="V63" s="240">
        <f>ROUND(V156*Содержание!$H$8*$I$4,0)</f>
        <v>140297</v>
      </c>
      <c r="W63" s="240">
        <f>ROUND(W156*Содержание!$H$8*$I$4,0)</f>
        <v>140855</v>
      </c>
      <c r="X63" s="240">
        <f>ROUND(X156*Содержание!$H$8*$I$4,0)</f>
        <v>147580</v>
      </c>
      <c r="Y63" s="240">
        <f>ROUND(Y156*Содержание!$H$8*$I$4,0)</f>
        <v>152174</v>
      </c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>
      <c r="A64" s="166">
        <v>2625</v>
      </c>
      <c r="B64" s="251">
        <f>ROUND(IF($H$6=TRUE,B157*Содержание!$H$8*$I$4*(1+'4 Доп.опции'!$V$44),B157*Содержание!$H$8*$I$4),0)</f>
        <v>68539</v>
      </c>
      <c r="C64" s="251">
        <f>ROUND(IF($H$6=TRUE,C157*Содержание!$H$8*$I$4*(1+'4 Доп.опции'!$V$44),C157*Содержание!$H$8*$I$4),0)</f>
        <v>69738</v>
      </c>
      <c r="D64" s="251">
        <f>ROUND(IF($H$6=TRUE,D157*Содержание!$H$8*$I$4*(1+'4 Доп.опции'!$V$44),D157*Содержание!$H$8*$I$4),0)</f>
        <v>75720</v>
      </c>
      <c r="E64" s="251">
        <f>ROUND(IF($H$6=TRUE,E157*Содержание!$H$8*$I$4*(1+'4 Доп.опции'!$V$44),E157*Содержание!$H$8*$I$4),0)</f>
        <v>64948</v>
      </c>
      <c r="F64" s="251">
        <f>ROUND(IF($H$6=TRUE,F157*Содержание!$H$8*$I$4*(1+'4 Доп.опции'!$V$44),F157*Содержание!$H$8*$I$4),0)</f>
        <v>68431</v>
      </c>
      <c r="G64" s="251">
        <f>ROUND(IF($H$6=TRUE,G157*Содержание!$H$8*$I$4*(1+'4 Доп.опции'!$V$44),G157*Содержание!$H$8*$I$4),0)</f>
        <v>74308</v>
      </c>
      <c r="H64" s="251">
        <f>ROUND(IF($H$6=TRUE,H157*Содержание!$H$8*$I$4*(1+'4 Доп.опции'!$V$44),H157*Содержание!$H$8*$I$4),0)</f>
        <v>73981</v>
      </c>
      <c r="I64" s="251">
        <f>ROUND(IF($H$6=TRUE,I157*Содержание!$H$8*$I$4*(1+'4 Доп.опции'!$V$44),I157*Содержание!$H$8*$I$4),0)</f>
        <v>78005</v>
      </c>
      <c r="J64" s="240">
        <f>ROUND(J157*Содержание!$H$8*$I$4,0)</f>
        <v>88862</v>
      </c>
      <c r="K64" s="240">
        <f>ROUND(K157*Содержание!$H$8*$I$4,0)</f>
        <v>96594</v>
      </c>
      <c r="L64" s="240">
        <f>ROUND(L157*Содержание!$H$8*$I$4,0)</f>
        <v>109930</v>
      </c>
      <c r="M64" s="240">
        <f>ROUND(M157*Содержание!$H$8*$I$4,0)</f>
        <v>113964</v>
      </c>
      <c r="N64" s="240">
        <f>ROUND(N157*Содержание!$H$8*$I$4,0)</f>
        <v>116540</v>
      </c>
      <c r="O64" s="240">
        <f>ROUND(O157*Содержание!$H$8*$I$4,0)</f>
        <v>116988</v>
      </c>
      <c r="P64" s="240">
        <f>ROUND(P157*Содержание!$H$8*$I$4,0)</f>
        <v>123040</v>
      </c>
      <c r="Q64" s="240">
        <f>ROUND(Q157*Содержание!$H$8*$I$4,0)</f>
        <v>123713</v>
      </c>
      <c r="R64" s="240">
        <f>ROUND(R157*Содержание!$H$8*$I$4,0)</f>
        <v>124721</v>
      </c>
      <c r="S64" s="240">
        <f>ROUND(S157*Содержание!$H$8*$I$4,0)</f>
        <v>127298</v>
      </c>
      <c r="T64" s="240">
        <f>ROUND(T157*Содержание!$H$8*$I$4,0)</f>
        <v>130883</v>
      </c>
      <c r="U64" s="240">
        <f>ROUND(U157*Содержание!$H$8*$I$4,0)</f>
        <v>137272</v>
      </c>
      <c r="V64" s="240">
        <f>ROUND(V157*Содержание!$H$8*$I$4,0)</f>
        <v>141193</v>
      </c>
      <c r="W64" s="240">
        <f>ROUND(W157*Содержание!$H$8*$I$4,0)</f>
        <v>142875</v>
      </c>
      <c r="X64" s="240">
        <f>ROUND(X157*Содержание!$H$8*$I$4,0)</f>
        <v>149597</v>
      </c>
      <c r="Y64" s="240">
        <f>ROUND(Y157*Содержание!$H$8*$I$4,0)</f>
        <v>155759</v>
      </c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>
      <c r="A65" s="166">
        <v>2700</v>
      </c>
      <c r="B65" s="251">
        <f>ROUND(IF($H$6=TRUE,B158*Содержание!$H$8*$I$4*(1+'4 Доп.опции'!$V$44),B158*Содержание!$H$8*$I$4),0)</f>
        <v>68998</v>
      </c>
      <c r="C65" s="251">
        <f>ROUND(IF($H$6=TRUE,C158*Содержание!$H$8*$I$4*(1+'4 Доп.опции'!$V$44),C158*Содержание!$H$8*$I$4),0)</f>
        <v>69519</v>
      </c>
      <c r="D65" s="251">
        <f>ROUND(IF($H$6=TRUE,D158*Содержание!$H$8*$I$4*(1+'4 Доп.опции'!$V$44),D158*Содержание!$H$8*$I$4),0)</f>
        <v>75504</v>
      </c>
      <c r="E65" s="251">
        <f>ROUND(IF($H$6=TRUE,E158*Содержание!$H$8*$I$4*(1+'4 Доп.опции'!$V$44),E158*Содержание!$H$8*$I$4),0)</f>
        <v>66146</v>
      </c>
      <c r="F65" s="251">
        <f>ROUND(IF($H$6=TRUE,F158*Содержание!$H$8*$I$4*(1+'4 Доп.опции'!$V$44),F158*Содержание!$H$8*$I$4),0)</f>
        <v>69738</v>
      </c>
      <c r="G65" s="251">
        <f>ROUND(IF($H$6=TRUE,G158*Содержание!$H$8*$I$4*(1+'4 Доп.опции'!$V$44),G158*Содержание!$H$8*$I$4),0)</f>
        <v>75178</v>
      </c>
      <c r="H65" s="251">
        <f>ROUND(IF($H$6=TRUE,H158*Содержание!$H$8*$I$4*(1+'4 Доп.опции'!$V$44),H158*Содержание!$H$8*$I$4),0)</f>
        <v>77572</v>
      </c>
      <c r="I65" s="251">
        <f>ROUND(IF($H$6=TRUE,I158*Содержание!$H$8*$I$4*(1+'4 Доп.опции'!$V$44),I158*Содержание!$H$8*$I$4),0)</f>
        <v>81268</v>
      </c>
      <c r="J65" s="240">
        <f>ROUND(J158*Содержание!$H$8*$I$4,0)</f>
        <v>89311</v>
      </c>
      <c r="K65" s="240">
        <f>ROUND(K158*Содержание!$H$8*$I$4,0)</f>
        <v>96594</v>
      </c>
      <c r="L65" s="240">
        <f>ROUND(L158*Содержание!$H$8*$I$4,0)</f>
        <v>110938</v>
      </c>
      <c r="M65" s="240">
        <f>ROUND(M158*Содержание!$H$8*$I$4,0)</f>
        <v>116765</v>
      </c>
      <c r="N65" s="240">
        <f>ROUND(N158*Содержание!$H$8*$I$4,0)</f>
        <v>115757</v>
      </c>
      <c r="O65" s="240">
        <f>ROUND(O158*Содержание!$H$8*$I$4,0)</f>
        <v>116877</v>
      </c>
      <c r="P65" s="240">
        <f>ROUND(P158*Содержание!$H$8*$I$4,0)</f>
        <v>125506</v>
      </c>
      <c r="Q65" s="240">
        <f>ROUND(Q158*Содержание!$H$8*$I$4,0)</f>
        <v>127634</v>
      </c>
      <c r="R65" s="240">
        <f>ROUND(R158*Содержание!$H$8*$I$4,0)</f>
        <v>128865</v>
      </c>
      <c r="S65" s="240">
        <f>ROUND(S158*Содержание!$H$8*$I$4,0)</f>
        <v>130324</v>
      </c>
      <c r="T65" s="240">
        <f>ROUND(T158*Содержание!$H$8*$I$4,0)</f>
        <v>135143</v>
      </c>
      <c r="U65" s="240">
        <f>ROUND(U158*Содержание!$H$8*$I$4,0)</f>
        <v>141080</v>
      </c>
      <c r="V65" s="240">
        <f>ROUND(V158*Содержание!$H$8*$I$4,0)</f>
        <v>141753</v>
      </c>
      <c r="W65" s="240">
        <f>ROUND(W158*Содержание!$H$8*$I$4,0)</f>
        <v>143547</v>
      </c>
      <c r="X65" s="240">
        <f>ROUND(X158*Содержание!$H$8*$I$4,0)</f>
        <v>152286</v>
      </c>
      <c r="Y65" s="240">
        <f>ROUND(Y158*Содержание!$H$8*$I$4,0)</f>
        <v>157105</v>
      </c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>
      <c r="A66" s="166">
        <v>2850</v>
      </c>
      <c r="B66" s="251">
        <f>ROUND(IF($H$6=TRUE,B159*Содержание!$H$8*$I$4*(1+'4 Доп.опции'!$V$44),B159*Содержание!$H$8*$I$4),0)</f>
        <v>78705</v>
      </c>
      <c r="C66" s="251">
        <f>ROUND(IF($H$6=TRUE,C159*Содержание!$H$8*$I$4*(1+'4 Доп.опции'!$V$44),C159*Содержание!$H$8*$I$4),0)</f>
        <v>80507</v>
      </c>
      <c r="D66" s="251">
        <f>ROUND(IF($H$6=TRUE,D159*Содержание!$H$8*$I$4*(1+'4 Доп.опции'!$V$44),D159*Содержание!$H$8*$I$4),0)</f>
        <v>82903</v>
      </c>
      <c r="E66" s="251">
        <f>ROUND(IF($H$6=TRUE,E159*Содержание!$H$8*$I$4*(1+'4 Доп.опции'!$V$44),E159*Содержание!$H$8*$I$4),0)</f>
        <v>75285</v>
      </c>
      <c r="F66" s="251">
        <f>ROUND(IF($H$6=TRUE,F159*Содержание!$H$8*$I$4*(1+'4 Доп.опции'!$V$44),F159*Содержание!$H$8*$I$4),0)</f>
        <v>78876</v>
      </c>
      <c r="G66" s="251">
        <f>ROUND(IF($H$6=TRUE,G159*Содержание!$H$8*$I$4*(1+'4 Доп.опции'!$V$44),G159*Содержание!$H$8*$I$4),0)</f>
        <v>89755</v>
      </c>
      <c r="H66" s="240">
        <f>ROUND(H159*Содержание!$H$8*$I$4,0)</f>
        <v>87293</v>
      </c>
      <c r="I66" s="240">
        <f>ROUND(I159*Содержание!$H$8*$I$4,0)</f>
        <v>107239</v>
      </c>
      <c r="J66" s="240">
        <f>ROUND(J159*Содержание!$H$8*$I$4,0)</f>
        <v>108920</v>
      </c>
      <c r="K66" s="240">
        <f>ROUND(K159*Содержание!$H$8*$I$4,0)</f>
        <v>109930</v>
      </c>
      <c r="L66" s="240">
        <f>ROUND(L159*Содержание!$H$8*$I$4,0)</f>
        <v>116654</v>
      </c>
      <c r="M66" s="240">
        <f>ROUND(M159*Содержание!$H$8*$I$4,0)</f>
        <v>122591</v>
      </c>
      <c r="N66" s="240">
        <f>ROUND(N159*Содержание!$H$8*$I$4,0)</f>
        <v>124048</v>
      </c>
      <c r="O66" s="240">
        <f>ROUND(O159*Содержание!$H$8*$I$4,0)</f>
        <v>126961</v>
      </c>
      <c r="P66" s="240">
        <f>ROUND(P159*Содержание!$H$8*$I$4,0)</f>
        <v>130210</v>
      </c>
      <c r="Q66" s="240">
        <f>ROUND(Q159*Содержание!$H$8*$I$4,0)</f>
        <v>141977</v>
      </c>
      <c r="R66" s="240">
        <f>ROUND(R159*Содержание!$H$8*$I$4,0)</f>
        <v>141080</v>
      </c>
      <c r="S66" s="240">
        <f>ROUND(S159*Содержание!$H$8*$I$4,0)</f>
        <v>141080</v>
      </c>
      <c r="T66" s="240">
        <f>ROUND(T159*Содержание!$H$8*$I$4,0)</f>
        <v>145451</v>
      </c>
      <c r="U66" s="240">
        <f>ROUND(U159*Содержание!$H$8*$I$4,0)</f>
        <v>150942</v>
      </c>
      <c r="V66" s="240">
        <f>ROUND(V159*Содержание!$H$8*$I$4,0)</f>
        <v>153071</v>
      </c>
      <c r="W66" s="240">
        <f>ROUND(W159*Содержание!$H$8*$I$4,0)</f>
        <v>156659</v>
      </c>
      <c r="X66" s="240">
        <f>ROUND(X159*Содержание!$H$8*$I$4,0)</f>
        <v>159235</v>
      </c>
      <c r="Y66" s="240">
        <f>ROUND(Y159*Содержание!$H$8*$I$4,0)</f>
        <v>165958</v>
      </c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>
      <c r="A67" s="166">
        <v>2975</v>
      </c>
      <c r="B67" s="251">
        <f>ROUND(IF($H$6=TRUE,B160*Содержание!$H$8*$I$4*(1+'4 Доп.опции'!$V$44),B160*Содержание!$H$8*$I$4),0)</f>
        <v>79677</v>
      </c>
      <c r="C67" s="251">
        <f>ROUND(IF($H$6=TRUE,C160*Содержание!$H$8*$I$4*(1+'4 Доп.опции'!$V$44),C160*Содержание!$H$8*$I$4),0)</f>
        <v>80725</v>
      </c>
      <c r="D67" s="251">
        <f>ROUND(IF($H$6=TRUE,D160*Содержание!$H$8*$I$4*(1+'4 Доп.опции'!$V$44),D160*Содержание!$H$8*$I$4),0)</f>
        <v>85077</v>
      </c>
      <c r="E67" s="251">
        <f>ROUND(IF($H$6=TRUE,E160*Содержание!$H$8*$I$4*(1+'4 Доп.опции'!$V$44),E160*Содержание!$H$8*$I$4),0)</f>
        <v>84316</v>
      </c>
      <c r="F67" s="251">
        <f>ROUND(IF($H$6=TRUE,F160*Содержание!$H$8*$I$4*(1+'4 Доп.опции'!$V$44),F160*Содержание!$H$8*$I$4),0)</f>
        <v>87253</v>
      </c>
      <c r="G67" s="240">
        <f>ROUND(G160*Содержание!$H$8*$I$4,0)</f>
        <v>96370</v>
      </c>
      <c r="H67" s="240">
        <f>ROUND(H160*Содержание!$H$8*$I$4,0)</f>
        <v>97826</v>
      </c>
      <c r="I67" s="240">
        <f>ROUND(I160*Содержание!$H$8*$I$4,0)</f>
        <v>106568</v>
      </c>
      <c r="J67" s="240">
        <f>ROUND(J160*Содержание!$H$8*$I$4,0)</f>
        <v>109144</v>
      </c>
      <c r="K67" s="240">
        <f>ROUND(K160*Содержание!$H$8*$I$4,0)</f>
        <v>111274</v>
      </c>
      <c r="L67" s="240">
        <f>ROUND(L160*Содержание!$H$8*$I$4,0)</f>
        <v>120014</v>
      </c>
      <c r="M67" s="240">
        <f>ROUND(M160*Содержание!$H$8*$I$4,0)</f>
        <v>126288</v>
      </c>
      <c r="N67" s="240">
        <f>ROUND(N160*Содержание!$H$8*$I$4,0)</f>
        <v>127745</v>
      </c>
      <c r="O67" s="240">
        <f>ROUND(O160*Содержание!$H$8*$I$4,0)</f>
        <v>130883</v>
      </c>
      <c r="P67" s="240">
        <f>ROUND(P160*Содержание!$H$8*$I$4,0)</f>
        <v>136711</v>
      </c>
      <c r="Q67" s="240">
        <f>ROUND(Q160*Содержание!$H$8*$I$4,0)</f>
        <v>145676</v>
      </c>
      <c r="R67" s="240">
        <f>ROUND(R160*Содержание!$H$8*$I$4,0)</f>
        <v>144780</v>
      </c>
      <c r="S67" s="240">
        <f>ROUND(S160*Содержание!$H$8*$I$4,0)</f>
        <v>145561</v>
      </c>
      <c r="T67" s="240">
        <f>ROUND(T160*Содержание!$H$8*$I$4,0)</f>
        <v>149934</v>
      </c>
      <c r="U67" s="240">
        <f>ROUND(U160*Содержание!$H$8*$I$4,0)</f>
        <v>155759</v>
      </c>
      <c r="V67" s="240">
        <f>ROUND(V160*Содержание!$H$8*$I$4,0)</f>
        <v>157105</v>
      </c>
      <c r="W67" s="240">
        <f>ROUND(W160*Содержание!$H$8*$I$4,0)</f>
        <v>160690</v>
      </c>
      <c r="X67" s="240">
        <f>ROUND(X160*Содержание!$H$8*$I$4,0)</f>
        <v>164279</v>
      </c>
      <c r="Y67" s="240">
        <f>ROUND(Y160*Содержание!$H$8*$I$4,0)</f>
        <v>170441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>
      <c r="A68" s="166">
        <v>3000</v>
      </c>
      <c r="B68" s="251">
        <f>ROUND(IF($H$6=TRUE,B161*Содержание!$H$8*$I$4*(1+'4 Доп.опции'!$V$44),B161*Содержание!$H$8*$I$4),0)</f>
        <v>80649</v>
      </c>
      <c r="C68" s="251">
        <f>ROUND(IF($H$6=TRUE,C161*Содержание!$H$8*$I$4*(1+'4 Доп.опции'!$V$44),C161*Содержание!$H$8*$I$4),0)</f>
        <v>80942</v>
      </c>
      <c r="D68" s="251">
        <f>ROUND(IF($H$6=TRUE,D161*Содержание!$H$8*$I$4*(1+'4 Доп.опции'!$V$44),D161*Содержание!$H$8*$I$4),0)</f>
        <v>87253</v>
      </c>
      <c r="E68" s="251">
        <f>ROUND(IF($H$6=TRUE,E161*Содержание!$H$8*$I$4*(1+'4 Доп.опции'!$V$44),E161*Содержание!$H$8*$I$4),0)</f>
        <v>93345</v>
      </c>
      <c r="F68" s="240">
        <f>ROUND(F161*Содержание!$H$8*$I$4,0)</f>
        <v>98500</v>
      </c>
      <c r="G68" s="240">
        <f>ROUND(G161*Содержание!$H$8*$I$4,0)</f>
        <v>100293</v>
      </c>
      <c r="H68" s="240">
        <f>ROUND(H161*Содержание!$H$8*$I$4,0)</f>
        <v>108360</v>
      </c>
      <c r="I68" s="240">
        <f>ROUND(I161*Содержание!$H$8*$I$4,0)</f>
        <v>105894</v>
      </c>
      <c r="J68" s="240">
        <f>ROUND(J161*Содержание!$H$8*$I$4,0)</f>
        <v>109479</v>
      </c>
      <c r="K68" s="240">
        <f>ROUND(K161*Содержание!$H$8*$I$4,0)</f>
        <v>112618</v>
      </c>
      <c r="L68" s="240">
        <f>ROUND(L161*Содержание!$H$8*$I$4,0)</f>
        <v>123377</v>
      </c>
      <c r="M68" s="240">
        <f>ROUND(M161*Содержание!$H$8*$I$4,0)</f>
        <v>129874</v>
      </c>
      <c r="N68" s="240">
        <f>ROUND(N161*Содержание!$H$8*$I$4,0)</f>
        <v>131555</v>
      </c>
      <c r="O68" s="240">
        <f>ROUND(O161*Содержание!$H$8*$I$4,0)</f>
        <v>134693</v>
      </c>
      <c r="P68" s="240">
        <f>ROUND(P161*Содержание!$H$8*$I$4,0)</f>
        <v>143098</v>
      </c>
      <c r="Q68" s="240">
        <f>ROUND(Q161*Содержание!$H$8*$I$4,0)</f>
        <v>149261</v>
      </c>
      <c r="R68" s="240">
        <f>ROUND(R161*Содержание!$H$8*$I$4,0)</f>
        <v>148364</v>
      </c>
      <c r="S68" s="240">
        <f>ROUND(S161*Содержание!$H$8*$I$4,0)</f>
        <v>150158</v>
      </c>
      <c r="T68" s="240">
        <f>ROUND(T161*Содержание!$H$8*$I$4,0)</f>
        <v>154416</v>
      </c>
      <c r="U68" s="240">
        <f>ROUND(U161*Содержание!$H$8*$I$4,0)</f>
        <v>160580</v>
      </c>
      <c r="V68" s="240">
        <f>ROUND(V161*Содержание!$H$8*$I$4,0)</f>
        <v>161251</v>
      </c>
      <c r="W68" s="240">
        <f>ROUND(W161*Содержание!$H$8*$I$4,0)</f>
        <v>164726</v>
      </c>
      <c r="X68" s="240">
        <f>ROUND(X161*Содержание!$H$8*$I$4,0)</f>
        <v>169433</v>
      </c>
      <c r="Y68" s="240">
        <f>ROUND(Y161*Содержание!$H$8*$I$4,0)</f>
        <v>174922</v>
      </c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s="232" customFormat="1">
      <c r="A69" s="166">
        <v>3150</v>
      </c>
      <c r="B69" s="240">
        <f>ROUND(B162*Содержание!$H$8*$I$4,0)</f>
        <v>92533</v>
      </c>
      <c r="C69" s="240">
        <f>ROUND(C162*Содержание!$H$8*$I$4,0)</f>
        <v>92926</v>
      </c>
      <c r="D69" s="240">
        <f>ROUND(D162*Содержание!$H$8*$I$4,0)</f>
        <v>100133</v>
      </c>
      <c r="E69" s="240">
        <f>ROUND(E162*Содержание!$H$8*$I$4,0)</f>
        <v>107080</v>
      </c>
      <c r="F69" s="240">
        <f>ROUND(F162*Содержание!$H$8*$I$4,0)</f>
        <v>104479</v>
      </c>
      <c r="G69" s="240">
        <f>ROUND(G162*Содержание!$H$8*$I$4,0)</f>
        <v>106351</v>
      </c>
      <c r="H69" s="240">
        <f>ROUND(H162*Содержание!$H$8*$I$4,0)</f>
        <v>114966</v>
      </c>
      <c r="I69" s="240">
        <f>ROUND(I162*Содержание!$H$8*$I$4,0)</f>
        <v>112345</v>
      </c>
      <c r="J69" s="240">
        <f>ROUND(J162*Содержание!$H$8*$I$4,0)</f>
        <v>116088</v>
      </c>
      <c r="K69" s="240">
        <f>ROUND(K162*Содержание!$H$8*$I$4,0)</f>
        <v>119458</v>
      </c>
      <c r="L69" s="240">
        <f>ROUND(L162*Содержание!$H$8*$I$4,0)</f>
        <v>130944</v>
      </c>
      <c r="M69" s="240">
        <f>ROUND(M162*Содержание!$H$8*$I$4,0)</f>
        <v>137808</v>
      </c>
      <c r="N69" s="240">
        <f>ROUND(N162*Содержание!$H$8*$I$4,0)</f>
        <v>139557</v>
      </c>
      <c r="O69" s="240">
        <f>ROUND(O162*Содержание!$H$8*$I$4,0)</f>
        <v>142927</v>
      </c>
      <c r="P69" s="240">
        <f>ROUND(P162*Содержание!$H$8*$I$4,0)</f>
        <v>151792</v>
      </c>
      <c r="Q69" s="240">
        <f>ROUND(Q162*Содержание!$H$8*$I$4,0)</f>
        <v>158403</v>
      </c>
      <c r="R69" s="240">
        <f>ROUND(R162*Содержание!$H$8*$I$4,0)</f>
        <v>157406</v>
      </c>
      <c r="S69" s="240">
        <f>ROUND(S162*Содержание!$H$8*$I$4,0)</f>
        <v>159279</v>
      </c>
      <c r="T69" s="240">
        <f>ROUND(T162*Содержание!$H$8*$I$4,0)</f>
        <v>163771</v>
      </c>
      <c r="U69" s="240">
        <f>ROUND(U162*Содержание!$H$8*$I$4,0)</f>
        <v>170389</v>
      </c>
      <c r="V69" s="240">
        <f>ROUND(V162*Содержание!$H$8*$I$4,0)</f>
        <v>171013</v>
      </c>
      <c r="W69" s="240">
        <f>ROUND(W162*Содержание!$H$8*$I$4,0)</f>
        <v>174758</v>
      </c>
      <c r="X69" s="240">
        <f>ROUND(X162*Содержание!$H$8*$I$4,0)</f>
        <v>179750</v>
      </c>
      <c r="Y69" s="240">
        <f>ROUND(Y162*Содержание!$H$8*$I$4,0)</f>
        <v>185618</v>
      </c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</row>
    <row r="70" spans="1:36" s="150" customFormat="1" ht="3.75" customHeight="1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s="150" customFormat="1" ht="18.75">
      <c r="A71" s="50"/>
      <c r="B71" s="32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71" s="165"/>
      <c r="D71" s="165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321" t="str">
        <f>IF($H$6=TRUE,"","8%")</f>
        <v>8%</v>
      </c>
      <c r="Z71" s="1"/>
      <c r="AA71" s="1"/>
      <c r="AC71" s="1"/>
      <c r="AD71" s="1"/>
      <c r="AE71" s="1"/>
      <c r="AF71" s="1"/>
      <c r="AG71" s="1"/>
      <c r="AH71" s="1"/>
      <c r="AI71" s="1"/>
      <c r="AJ71" s="1"/>
    </row>
    <row r="72" spans="1:36" ht="15.75">
      <c r="A72" s="47" t="s">
        <v>675</v>
      </c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>
      <c r="A73" s="166" t="s">
        <v>111</v>
      </c>
      <c r="B73" s="166">
        <v>2110</v>
      </c>
      <c r="C73" s="166">
        <v>2250</v>
      </c>
      <c r="D73" s="166">
        <v>2375</v>
      </c>
      <c r="E73" s="166">
        <v>2500</v>
      </c>
      <c r="F73" s="166">
        <v>2625</v>
      </c>
      <c r="G73" s="166">
        <v>2750</v>
      </c>
      <c r="H73" s="166">
        <v>2875</v>
      </c>
      <c r="I73" s="166">
        <v>3000</v>
      </c>
      <c r="J73" s="166">
        <v>3125</v>
      </c>
      <c r="K73" s="166">
        <v>3250</v>
      </c>
      <c r="L73" s="166">
        <v>3375</v>
      </c>
      <c r="M73" s="166">
        <v>3500</v>
      </c>
      <c r="N73" s="166">
        <v>3625</v>
      </c>
      <c r="O73" s="166">
        <v>3750</v>
      </c>
      <c r="P73" s="166">
        <v>3875</v>
      </c>
      <c r="Q73" s="166">
        <v>4000</v>
      </c>
      <c r="R73" s="166">
        <v>4125</v>
      </c>
      <c r="S73" s="166">
        <v>4250</v>
      </c>
      <c r="T73" s="166">
        <v>4375</v>
      </c>
      <c r="U73" s="166">
        <v>4500</v>
      </c>
      <c r="V73" s="166">
        <v>4625</v>
      </c>
      <c r="W73" s="166">
        <v>4750</v>
      </c>
      <c r="X73" s="166">
        <v>4875</v>
      </c>
      <c r="Y73" s="166">
        <v>5000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s="232" customFormat="1">
      <c r="A74" s="166">
        <v>1700</v>
      </c>
      <c r="B74" s="240">
        <f>ROUND(AM147*Содержание!$H$8*$I$4,0)</f>
        <v>60831</v>
      </c>
      <c r="C74" s="240">
        <f>ROUND(AN147*Содержание!$H$8*$I$4,0)</f>
        <v>63031</v>
      </c>
      <c r="D74" s="240">
        <f>ROUND(AO147*Содержание!$H$8*$I$4,0)</f>
        <v>67951</v>
      </c>
      <c r="E74" s="240">
        <f>ROUND(AP147*Содержание!$H$8*$I$4,0)</f>
        <v>69632</v>
      </c>
      <c r="F74" s="240">
        <f>ROUND(AQ147*Содержание!$H$8*$I$4,0)</f>
        <v>71444</v>
      </c>
      <c r="G74" s="240">
        <f>ROUND(AR147*Содержание!$H$8*$I$4,0)</f>
        <v>73385</v>
      </c>
      <c r="H74" s="240">
        <f>ROUND(AS147*Содержание!$H$8*$I$4,0)</f>
        <v>72481</v>
      </c>
      <c r="I74" s="240">
        <f>ROUND(AT147*Содержание!$H$8*$I$4,0)</f>
        <v>73515</v>
      </c>
      <c r="J74" s="240">
        <f>ROUND(AU147*Содержание!$H$8*$I$4,0)</f>
        <v>77788</v>
      </c>
      <c r="K74" s="240">
        <f>ROUND(AV147*Содержание!$H$8*$I$4,0)</f>
        <v>84258</v>
      </c>
      <c r="L74" s="240">
        <f>ROUND(AW147*Содержание!$H$8*$I$4,0)</f>
        <v>90467</v>
      </c>
      <c r="M74" s="240">
        <f>ROUND(AX147*Содержание!$H$8*$I$4,0)</f>
        <v>96814</v>
      </c>
      <c r="N74" s="240">
        <f>ROUND(AY147*Содержание!$H$8*$I$4,0)</f>
        <v>101343</v>
      </c>
      <c r="O74" s="240">
        <f>ROUND(AZ147*Содержание!$H$8*$I$4,0)</f>
        <v>99529</v>
      </c>
      <c r="P74" s="240">
        <f>ROUND(BA147*Содержание!$H$8*$I$4,0)</f>
        <v>103799</v>
      </c>
      <c r="Q74" s="240">
        <f>ROUND(BB147*Содержание!$H$8*$I$4,0)</f>
        <v>110270</v>
      </c>
      <c r="R74" s="240">
        <f>ROUND(BC147*Содержание!$H$8*$I$4,0)</f>
        <v>112604</v>
      </c>
      <c r="S74" s="240">
        <f>ROUND(BD147*Содержание!$H$8*$I$4,0)</f>
        <v>110529</v>
      </c>
      <c r="T74" s="240">
        <f>ROUND(BE147*Содержание!$H$8*$I$4,0)</f>
        <v>116226</v>
      </c>
      <c r="U74" s="240">
        <f>ROUND(BF147*Содержание!$H$8*$I$4,0)</f>
        <v>122179</v>
      </c>
      <c r="V74" s="240">
        <f>ROUND(BG147*Содержание!$H$8*$I$4,0)</f>
        <v>123991</v>
      </c>
      <c r="W74" s="240">
        <f>ROUND(BH147*Содержание!$H$8*$I$4,0)</f>
        <v>121531</v>
      </c>
      <c r="X74" s="240">
        <f>ROUND(BI147*Содержание!$H$8*$I$4,0)</f>
        <v>127485</v>
      </c>
      <c r="Y74" s="240">
        <f>ROUND(BJ147*Содержание!$H$8*$I$4,0)</f>
        <v>132921</v>
      </c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</row>
    <row r="75" spans="1:36" s="232" customFormat="1">
      <c r="A75" s="166">
        <v>1800</v>
      </c>
      <c r="B75" s="240">
        <f>ROUND(AM148*Содержание!$H$8*$I$4,0)</f>
        <v>65912</v>
      </c>
      <c r="C75" s="240">
        <f>ROUND(AN148*Содержание!$H$8*$I$4,0)</f>
        <v>67949</v>
      </c>
      <c r="D75" s="240">
        <f>ROUND(AO148*Содержание!$H$8*$I$4,0)</f>
        <v>71618</v>
      </c>
      <c r="E75" s="240">
        <f>ROUND(AP148*Содержание!$H$8*$I$4,0)</f>
        <v>73251</v>
      </c>
      <c r="F75" s="240">
        <f>ROUND(AQ148*Содержание!$H$8*$I$4,0)</f>
        <v>76920</v>
      </c>
      <c r="G75" s="240">
        <f>ROUND(AR148*Содержание!$H$8*$I$4,0)</f>
        <v>77189</v>
      </c>
      <c r="H75" s="240">
        <f>ROUND(AS148*Содержание!$H$8*$I$4,0)</f>
        <v>79229</v>
      </c>
      <c r="I75" s="240">
        <f>ROUND(AT148*Содержание!$H$8*$I$4,0)</f>
        <v>78823</v>
      </c>
      <c r="J75" s="240">
        <f>ROUND(AU148*Содержание!$H$8*$I$4,0)</f>
        <v>83439</v>
      </c>
      <c r="K75" s="240">
        <f>ROUND(AV148*Содержание!$H$8*$I$4,0)</f>
        <v>90102</v>
      </c>
      <c r="L75" s="240">
        <f>ROUND(AW148*Содержание!$H$8*$I$4,0)</f>
        <v>96897</v>
      </c>
      <c r="M75" s="240">
        <f>ROUND(AX148*Содержание!$H$8*$I$4,0)</f>
        <v>103692</v>
      </c>
      <c r="N75" s="240">
        <f>ROUND(AY148*Содержание!$H$8*$I$4,0)</f>
        <v>103025</v>
      </c>
      <c r="O75" s="240">
        <f>ROUND(AZ148*Содержание!$H$8*$I$4,0)</f>
        <v>101212</v>
      </c>
      <c r="P75" s="240">
        <f>ROUND(BA148*Содержание!$H$8*$I$4,0)</f>
        <v>105484</v>
      </c>
      <c r="Q75" s="240">
        <f>ROUND(BB148*Содержание!$H$8*$I$4,0)</f>
        <v>112085</v>
      </c>
      <c r="R75" s="240">
        <f>ROUND(BC148*Содержание!$H$8*$I$4,0)</f>
        <v>114414</v>
      </c>
      <c r="S75" s="240">
        <f>ROUND(BD148*Содержание!$H$8*$I$4,0)</f>
        <v>112345</v>
      </c>
      <c r="T75" s="240">
        <f>ROUND(BE148*Содержание!$H$8*$I$4,0)</f>
        <v>117909</v>
      </c>
      <c r="U75" s="240">
        <f>ROUND(BF148*Содержание!$H$8*$I$4,0)</f>
        <v>123735</v>
      </c>
      <c r="V75" s="240">
        <f>ROUND(BG148*Содержание!$H$8*$I$4,0)</f>
        <v>125802</v>
      </c>
      <c r="W75" s="240">
        <f>ROUND(BH148*Содержание!$H$8*$I$4,0)</f>
        <v>123085</v>
      </c>
      <c r="X75" s="240">
        <f>ROUND(BI148*Содержание!$H$8*$I$4,0)</f>
        <v>128908</v>
      </c>
      <c r="Y75" s="240">
        <f>ROUND(BJ148*Содержание!$H$8*$I$4,0)</f>
        <v>134735</v>
      </c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</row>
    <row r="76" spans="1:36" s="232" customFormat="1">
      <c r="A76" s="166">
        <v>1900</v>
      </c>
      <c r="B76" s="251">
        <f>ROUND(IF($H$6=TRUE,AM149*Содержание!$H$8*$I$4*(1+'4 Доп.опции'!$V$44),AM149*Содержание!$H$8*$I$4),0)</f>
        <v>65111</v>
      </c>
      <c r="C76" s="251">
        <f>ROUND(IF($H$6=TRUE,AN149*Содержание!$H$8*$I$4*(1+'4 Доп.опции'!$V$44),AN149*Содержание!$H$8*$I$4),0)</f>
        <v>66564</v>
      </c>
      <c r="D76" s="251">
        <f>ROUND(IF($H$6=TRUE,AO149*Содержание!$H$8*$I$4*(1+'4 Доп.опции'!$V$44),AO149*Содержание!$H$8*$I$4),0)</f>
        <v>66760</v>
      </c>
      <c r="E76" s="251">
        <f>ROUND(IF($H$6=TRUE,AP149*Содержание!$H$8*$I$4*(1+'4 Доп.опции'!$V$44),AP149*Содержание!$H$8*$I$4),0)</f>
        <v>69730</v>
      </c>
      <c r="F76" s="251">
        <f>ROUND(IF($H$6=TRUE,AQ149*Содержание!$H$8*$I$4*(1+'4 Доп.опции'!$V$44),AQ149*Содержание!$H$8*$I$4),0)</f>
        <v>72898</v>
      </c>
      <c r="G76" s="251">
        <f>ROUND(IF($H$6=TRUE,AR149*Содержание!$H$8*$I$4*(1+'4 Доп.опции'!$V$44),AR149*Содержание!$H$8*$I$4),0)</f>
        <v>74942</v>
      </c>
      <c r="H76" s="251">
        <f>ROUND(IF($H$6=TRUE,AS149*Содержание!$H$8*$I$4*(1+'4 Доп.опции'!$V$44),AS149*Содержание!$H$8*$I$4),0)</f>
        <v>79561</v>
      </c>
      <c r="I76" s="251">
        <f>ROUND(IF($H$6=TRUE,AT149*Содержание!$H$8*$I$4*(1+'4 Доп.опции'!$V$44),AT149*Содержание!$H$8*$I$4),0)</f>
        <v>81737</v>
      </c>
      <c r="J76" s="251">
        <f>ROUND(IF($H$6=TRUE,AU149*Содержание!$H$8*$I$4*(1+'4 Доп.опции'!$V$44),AU149*Содержание!$H$8*$I$4),0)</f>
        <v>84770</v>
      </c>
      <c r="K76" s="251">
        <f>ROUND(IF($H$6=TRUE,AV149*Содержание!$H$8*$I$4*(1+'4 Доп.опции'!$V$44),AV149*Содержание!$H$8*$I$4),0)</f>
        <v>88664</v>
      </c>
      <c r="L76" s="251">
        <f>ROUND(IF($H$6=TRUE,AW149*Содержание!$H$8*$I$4*(1+'4 Доп.опции'!$V$44),AW149*Содержание!$H$8*$I$4),0)</f>
        <v>94603</v>
      </c>
      <c r="M76" s="251">
        <f>ROUND(IF($H$6=TRUE,AX149*Содержание!$H$8*$I$4*(1+'4 Доп.опции'!$V$44),AX149*Содержание!$H$8*$I$4),0)</f>
        <v>100407</v>
      </c>
      <c r="N76" s="240">
        <f>ROUND(AY149*Содержание!$H$8*$I$4,0)</f>
        <v>103865</v>
      </c>
      <c r="O76" s="240">
        <f>ROUND(AZ149*Содержание!$H$8*$I$4,0)</f>
        <v>103477</v>
      </c>
      <c r="P76" s="240">
        <f>ROUND(BA149*Содержание!$H$8*$I$4,0)</f>
        <v>107877</v>
      </c>
      <c r="Q76" s="240">
        <f>ROUND(BB149*Содержание!$H$8*$I$4,0)</f>
        <v>112861</v>
      </c>
      <c r="R76" s="240">
        <f>ROUND(BC149*Содержание!$H$8*$I$4,0)</f>
        <v>115772</v>
      </c>
      <c r="S76" s="240">
        <f>ROUND(BD149*Содержание!$H$8*$I$4,0)</f>
        <v>114285</v>
      </c>
      <c r="T76" s="240">
        <f>ROUND(BE149*Содержание!$H$8*$I$4,0)</f>
        <v>120495</v>
      </c>
      <c r="U76" s="240">
        <f>ROUND(BF149*Содержание!$H$8*$I$4,0)</f>
        <v>124573</v>
      </c>
      <c r="V76" s="240">
        <f>ROUND(BG149*Содержание!$H$8*$I$4,0)</f>
        <v>127292</v>
      </c>
      <c r="W76" s="240">
        <f>ROUND(BH149*Содержание!$H$8*$I$4,0)</f>
        <v>125737</v>
      </c>
      <c r="X76" s="240">
        <f>ROUND(BI149*Содержание!$H$8*$I$4,0)</f>
        <v>131886</v>
      </c>
      <c r="Y76" s="240">
        <f>ROUND(BJ149*Содержание!$H$8*$I$4,0)</f>
        <v>135446</v>
      </c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</row>
    <row r="77" spans="1:36" s="232" customFormat="1">
      <c r="A77" s="166">
        <v>2000</v>
      </c>
      <c r="B77" s="251">
        <f>ROUND(IF($H$6=TRUE,AM150*Содержание!$H$8*$I$4*(1+'4 Доп.опции'!$V$44),AM150*Содержание!$H$8*$I$4),0)</f>
        <v>63080</v>
      </c>
      <c r="C77" s="251">
        <f>ROUND(IF($H$6=TRUE,AN150*Содержание!$H$8*$I$4*(1+'4 Доп.опции'!$V$44),AN150*Содержание!$H$8*$I$4),0)</f>
        <v>63958</v>
      </c>
      <c r="D77" s="251">
        <f>ROUND(IF($H$6=TRUE,AO150*Содержание!$H$8*$I$4*(1+'4 Доп.опции'!$V$44),AO150*Содержание!$H$8*$I$4),0)</f>
        <v>60943</v>
      </c>
      <c r="E77" s="251">
        <f>ROUND(IF($H$6=TRUE,AP150*Содержание!$H$8*$I$4*(1+'4 Доп.опции'!$V$44),AP150*Содержание!$H$8*$I$4),0)</f>
        <v>65088</v>
      </c>
      <c r="F77" s="251">
        <f>ROUND(IF($H$6=TRUE,AQ150*Содержание!$H$8*$I$4*(1+'4 Доп.опции'!$V$44),AQ150*Содержание!$H$8*$I$4),0)</f>
        <v>67730</v>
      </c>
      <c r="G77" s="251">
        <f>ROUND(IF($H$6=TRUE,AR150*Содержание!$H$8*$I$4*(1+'4 Доп.опции'!$V$44),AR150*Содержание!$H$8*$I$4),0)</f>
        <v>71374</v>
      </c>
      <c r="H77" s="251">
        <f>ROUND(IF($H$6=TRUE,AS150*Содержание!$H$8*$I$4*(1+'4 Доп.опции'!$V$44),AS150*Содержание!$H$8*$I$4),0)</f>
        <v>78285</v>
      </c>
      <c r="I77" s="251">
        <f>ROUND(IF($H$6=TRUE,AT150*Содержание!$H$8*$I$4*(1+'4 Доп.опции'!$V$44),AT150*Содержание!$H$8*$I$4),0)</f>
        <v>82808</v>
      </c>
      <c r="J77" s="251">
        <f>ROUND(IF($H$6=TRUE,AU150*Содержание!$H$8*$I$4*(1+'4 Доп.опции'!$V$44),AU150*Содержание!$H$8*$I$4),0)</f>
        <v>84316</v>
      </c>
      <c r="K77" s="251">
        <f>ROUND(IF($H$6=TRUE,AV150*Содержание!$H$8*$I$4*(1+'4 Доп.опции'!$V$44),AV150*Содержание!$H$8*$I$4),0)</f>
        <v>85574</v>
      </c>
      <c r="L77" s="251">
        <f>ROUND(IF($H$6=TRUE,AW150*Содержание!$H$8*$I$4*(1+'4 Доп.опции'!$V$44),AW150*Содержание!$H$8*$I$4),0)</f>
        <v>90601</v>
      </c>
      <c r="M77" s="251">
        <f>ROUND(IF($H$6=TRUE,AX150*Содержание!$H$8*$I$4*(1+'4 Доп.опции'!$V$44),AX150*Содержание!$H$8*$I$4),0)</f>
        <v>95375</v>
      </c>
      <c r="N77" s="240">
        <f>ROUND(AY150*Содержание!$H$8*$I$4,0)</f>
        <v>104704</v>
      </c>
      <c r="O77" s="240">
        <f>ROUND(AZ150*Содержание!$H$8*$I$4,0)</f>
        <v>105741</v>
      </c>
      <c r="P77" s="240">
        <f>ROUND(BA150*Содержание!$H$8*$I$4,0)</f>
        <v>110270</v>
      </c>
      <c r="Q77" s="240">
        <f>ROUND(BB150*Содержание!$H$8*$I$4,0)</f>
        <v>113637</v>
      </c>
      <c r="R77" s="240">
        <f>ROUND(BC150*Содержание!$H$8*$I$4,0)</f>
        <v>117131</v>
      </c>
      <c r="S77" s="240">
        <f>ROUND(BD150*Содержание!$H$8*$I$4,0)</f>
        <v>116226</v>
      </c>
      <c r="T77" s="240">
        <f>ROUND(BE150*Содержание!$H$8*$I$4,0)</f>
        <v>123085</v>
      </c>
      <c r="U77" s="240">
        <f>ROUND(BF150*Содержание!$H$8*$I$4,0)</f>
        <v>125413</v>
      </c>
      <c r="V77" s="240">
        <f>ROUND(BG150*Содержание!$H$8*$I$4,0)</f>
        <v>128781</v>
      </c>
      <c r="W77" s="240">
        <f>ROUND(BH150*Содержание!$H$8*$I$4,0)</f>
        <v>128390</v>
      </c>
      <c r="X77" s="240">
        <f>ROUND(BI150*Содержание!$H$8*$I$4,0)</f>
        <v>134865</v>
      </c>
      <c r="Y77" s="240">
        <f>ROUND(BJ150*Содержание!$H$8*$I$4,0)</f>
        <v>136158</v>
      </c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</row>
    <row r="78" spans="1:36">
      <c r="A78" s="166">
        <v>2100</v>
      </c>
      <c r="B78" s="251">
        <f>ROUND(IF($H$6=TRUE,AM151*Содержание!$H$8*$I$4*(1+'4 Доп.опции'!$V$44),AM151*Содержание!$H$8*$I$4),0)</f>
        <v>63206</v>
      </c>
      <c r="C78" s="251">
        <f>ROUND(IF($H$6=TRUE,AN151*Содержание!$H$8*$I$4*(1+'4 Доп.опции'!$V$44),AN151*Содержание!$H$8*$I$4),0)</f>
        <v>64406</v>
      </c>
      <c r="D78" s="251">
        <f>ROUND(IF($H$6=TRUE,AO151*Содержание!$H$8*$I$4*(1+'4 Доп.опции'!$V$44),AO151*Содержание!$H$8*$I$4),0)</f>
        <v>61252</v>
      </c>
      <c r="E78" s="251">
        <f>ROUND(IF($H$6=TRUE,AP151*Содержание!$H$8*$I$4*(1+'4 Доп.опции'!$V$44),AP151*Содержание!$H$8*$I$4),0)</f>
        <v>65275</v>
      </c>
      <c r="F78" s="251">
        <f>ROUND(IF($H$6=TRUE,AQ151*Содержание!$H$8*$I$4*(1+'4 Доп.опции'!$V$44),AQ151*Содержание!$H$8*$I$4),0)</f>
        <v>67997</v>
      </c>
      <c r="G78" s="251">
        <f>ROUND(IF($H$6=TRUE,AR151*Содержание!$H$8*$I$4*(1+'4 Доп.опции'!$V$44),AR151*Содержание!$H$8*$I$4),0)</f>
        <v>71695</v>
      </c>
      <c r="H78" s="251">
        <f>ROUND(IF($H$6=TRUE,AS151*Содержание!$H$8*$I$4*(1+'4 Доп.опции'!$V$44),AS151*Содержание!$H$8*$I$4),0)</f>
        <v>77246</v>
      </c>
      <c r="I78" s="251">
        <f>ROUND(IF($H$6=TRUE,AT151*Содержание!$H$8*$I$4*(1+'4 Доп.опции'!$V$44),AT151*Содержание!$H$8*$I$4),0)</f>
        <v>81379</v>
      </c>
      <c r="J78" s="251">
        <f>ROUND(IF($H$6=TRUE,AU151*Содержание!$H$8*$I$4*(1+'4 Доп.опции'!$V$44),AU151*Содержание!$H$8*$I$4),0)</f>
        <v>84206</v>
      </c>
      <c r="K78" s="251">
        <f>ROUND(IF($H$6=TRUE,AV151*Содержание!$H$8*$I$4*(1+'4 Доп.опции'!$V$44),AV151*Содержание!$H$8*$I$4),0)</f>
        <v>85620</v>
      </c>
      <c r="L78" s="251">
        <f>ROUND(IF($H$6=TRUE,AW151*Содержание!$H$8*$I$4*(1+'4 Доп.опции'!$V$44),AW151*Содержание!$H$8*$I$4),0)</f>
        <v>88014</v>
      </c>
      <c r="M78" s="251">
        <f>ROUND(IF($H$6=TRUE,AX151*Содержание!$H$8*$I$4*(1+'4 Доп.опции'!$V$44),AX151*Содержание!$H$8*$I$4),0)</f>
        <v>92475</v>
      </c>
      <c r="N78" s="240">
        <f>ROUND(AY151*Содержание!$H$8*$I$4,0)</f>
        <v>103767</v>
      </c>
      <c r="O78" s="240">
        <f>ROUND(AZ151*Содержание!$H$8*$I$4,0)</f>
        <v>105111</v>
      </c>
      <c r="P78" s="240">
        <f>ROUND(BA151*Содержание!$H$8*$I$4,0)</f>
        <v>108024</v>
      </c>
      <c r="Q78" s="240">
        <f>ROUND(BB151*Содержание!$H$8*$I$4,0)</f>
        <v>111274</v>
      </c>
      <c r="R78" s="240">
        <f>ROUND(BC151*Содержание!$H$8*$I$4,0)</f>
        <v>115981</v>
      </c>
      <c r="S78" s="240">
        <f>ROUND(BD151*Содержание!$H$8*$I$4,0)</f>
        <v>116093</v>
      </c>
      <c r="T78" s="240">
        <f>ROUND(BE151*Содержание!$H$8*$I$4,0)</f>
        <v>119678</v>
      </c>
      <c r="U78" s="240">
        <f>ROUND(BF151*Содержание!$H$8*$I$4,0)</f>
        <v>122704</v>
      </c>
      <c r="V78" s="240">
        <f>ROUND(BG151*Содержание!$H$8*$I$4,0)</f>
        <v>128083</v>
      </c>
      <c r="W78" s="240">
        <f>ROUND(BH151*Содержание!$H$8*$I$4,0)</f>
        <v>129090</v>
      </c>
      <c r="X78" s="240">
        <f>ROUND(BI151*Содержание!$H$8*$I$4,0)</f>
        <v>132788</v>
      </c>
      <c r="Y78" s="240">
        <f>ROUND(BJ151*Содержание!$H$8*$I$4,0)</f>
        <v>134358</v>
      </c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>
      <c r="A79" s="166">
        <v>2125</v>
      </c>
      <c r="B79" s="251">
        <f>ROUND(IF($H$6=TRUE,AM152*Содержание!$H$8*$I$4*(1+'4 Доп.опции'!$V$44),AM152*Содержание!$H$8*$I$4),0)</f>
        <v>63332</v>
      </c>
      <c r="C79" s="251">
        <f>ROUND(IF($H$6=TRUE,AN152*Содержание!$H$8*$I$4*(1+'4 Доп.опции'!$V$44),AN152*Содержание!$H$8*$I$4),0)</f>
        <v>64732</v>
      </c>
      <c r="D79" s="251">
        <f>ROUND(IF($H$6=TRUE,AO152*Содержание!$H$8*$I$4*(1+'4 Доп.опции'!$V$44),AO152*Содержание!$H$8*$I$4),0)</f>
        <v>61795</v>
      </c>
      <c r="E79" s="251">
        <f>ROUND(IF($H$6=TRUE,AP152*Содержание!$H$8*$I$4*(1+'4 Доп.опции'!$V$44),AP152*Содержание!$H$8*$I$4),0)</f>
        <v>65387</v>
      </c>
      <c r="F79" s="251">
        <f>ROUND(IF($H$6=TRUE,AQ152*Содержание!$H$8*$I$4*(1+'4 Доп.опции'!$V$44),AQ152*Содержание!$H$8*$I$4),0)</f>
        <v>68106</v>
      </c>
      <c r="G79" s="251">
        <f>ROUND(IF($H$6=TRUE,AR152*Содержание!$H$8*$I$4*(1+'4 Доп.опции'!$V$44),AR152*Содержание!$H$8*$I$4),0)</f>
        <v>71913</v>
      </c>
      <c r="H79" s="251">
        <f>ROUND(IF($H$6=TRUE,AS152*Содержание!$H$8*$I$4*(1+'4 Доп.опции'!$V$44),AS152*Содержание!$H$8*$I$4),0)</f>
        <v>76047</v>
      </c>
      <c r="I79" s="251">
        <f>ROUND(IF($H$6=TRUE,AT152*Содержание!$H$8*$I$4*(1+'4 Доп.опции'!$V$44),AT152*Содержание!$H$8*$I$4),0)</f>
        <v>79965</v>
      </c>
      <c r="J79" s="251">
        <f>ROUND(IF($H$6=TRUE,AU152*Содержание!$H$8*$I$4*(1+'4 Доп.опции'!$V$44),AU152*Содержание!$H$8*$I$4),0)</f>
        <v>83989</v>
      </c>
      <c r="K79" s="251">
        <f>ROUND(IF($H$6=TRUE,AV152*Содержание!$H$8*$I$4*(1+'4 Доп.опции'!$V$44),AV152*Содержание!$H$8*$I$4),0)</f>
        <v>85620</v>
      </c>
      <c r="L79" s="251">
        <f>ROUND(IF($H$6=TRUE,AW152*Содержание!$H$8*$I$4*(1+'4 Доп.опции'!$V$44),AW152*Содержание!$H$8*$I$4),0)</f>
        <v>85293</v>
      </c>
      <c r="M79" s="251">
        <f>ROUND(IF($H$6=TRUE,AX152*Содержание!$H$8*$I$4*(1+'4 Доп.опции'!$V$44),AX152*Содержание!$H$8*$I$4),0)</f>
        <v>89647</v>
      </c>
      <c r="N79" s="240">
        <f>ROUND(AY152*Содержание!$H$8*$I$4,0)</f>
        <v>102982</v>
      </c>
      <c r="O79" s="240">
        <f>ROUND(AZ152*Содержание!$H$8*$I$4,0)</f>
        <v>104550</v>
      </c>
      <c r="P79" s="240">
        <f>ROUND(BA152*Содержание!$H$8*$I$4,0)</f>
        <v>105671</v>
      </c>
      <c r="Q79" s="240">
        <f>ROUND(BB152*Содержание!$H$8*$I$4,0)</f>
        <v>108920</v>
      </c>
      <c r="R79" s="240">
        <f>ROUND(BC152*Содержание!$H$8*$I$4,0)</f>
        <v>114746</v>
      </c>
      <c r="S79" s="240">
        <f>ROUND(BD152*Содержание!$H$8*$I$4,0)</f>
        <v>116093</v>
      </c>
      <c r="T79" s="240">
        <f>ROUND(BE152*Содержание!$H$8*$I$4,0)</f>
        <v>116203</v>
      </c>
      <c r="U79" s="240">
        <f>ROUND(BF152*Содержание!$H$8*$I$4,0)</f>
        <v>119901</v>
      </c>
      <c r="V79" s="240">
        <f>ROUND(BG152*Содержание!$H$8*$I$4,0)</f>
        <v>127298</v>
      </c>
      <c r="W79" s="240">
        <f>ROUND(BH152*Содержание!$H$8*$I$4,0)</f>
        <v>129649</v>
      </c>
      <c r="X79" s="240">
        <f>ROUND(BI152*Содержание!$H$8*$I$4,0)</f>
        <v>130548</v>
      </c>
      <c r="Y79" s="240">
        <f>ROUND(BJ152*Содержание!$H$8*$I$4,0)</f>
        <v>132675</v>
      </c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>
      <c r="A80" s="166">
        <v>2250</v>
      </c>
      <c r="B80" s="251">
        <f>ROUND(IF($H$6=TRUE,AM153*Содержание!$H$8*$I$4*(1+'4 Доп.опции'!$V$44),AM153*Содержание!$H$8*$I$4),0)</f>
        <v>63958</v>
      </c>
      <c r="C80" s="251">
        <f>ROUND(IF($H$6=TRUE,AN153*Содержание!$H$8*$I$4*(1+'4 Доп.опции'!$V$44),AN153*Содержание!$H$8*$I$4),0)</f>
        <v>65275</v>
      </c>
      <c r="D80" s="251">
        <f>ROUND(IF($H$6=TRUE,AO153*Содержание!$H$8*$I$4*(1+'4 Доп.опции'!$V$44),AO153*Содержание!$H$8*$I$4),0)</f>
        <v>62990</v>
      </c>
      <c r="E80" s="251">
        <f>ROUND(IF($H$6=TRUE,AP153*Содержание!$H$8*$I$4*(1+'4 Доп.опции'!$V$44),AP153*Содержание!$H$8*$I$4),0)</f>
        <v>65387</v>
      </c>
      <c r="F80" s="251">
        <f>ROUND(IF($H$6=TRUE,AQ153*Содержание!$H$8*$I$4*(1+'4 Доп.опции'!$V$44),AQ153*Содержание!$H$8*$I$4),0)</f>
        <v>67886</v>
      </c>
      <c r="G80" s="251">
        <f>ROUND(IF($H$6=TRUE,AR153*Содержание!$H$8*$I$4*(1+'4 Доп.опции'!$V$44),AR153*Содержание!$H$8*$I$4),0)</f>
        <v>72238</v>
      </c>
      <c r="H80" s="251">
        <f>ROUND(IF($H$6=TRUE,AS153*Содержание!$H$8*$I$4*(1+'4 Доп.опции'!$V$44),AS153*Содержание!$H$8*$I$4),0)</f>
        <v>75067</v>
      </c>
      <c r="I80" s="251">
        <f>ROUND(IF($H$6=TRUE,AT153*Содержание!$H$8*$I$4*(1+'4 Доп.опции'!$V$44),AT153*Содержание!$H$8*$I$4),0)</f>
        <v>79202</v>
      </c>
      <c r="J80" s="251">
        <f>ROUND(IF($H$6=TRUE,AU153*Содержание!$H$8*$I$4*(1+'4 Доп.опции'!$V$44),AU153*Содержание!$H$8*$I$4),0)</f>
        <v>83228</v>
      </c>
      <c r="K80" s="251">
        <f>ROUND(IF($H$6=TRUE,AV153*Содержание!$H$8*$I$4*(1+'4 Доп.опции'!$V$44),AV153*Содержание!$H$8*$I$4),0)</f>
        <v>87470</v>
      </c>
      <c r="L80" s="251">
        <f>ROUND(IF($H$6=TRUE,AW153*Содержание!$H$8*$I$4*(1+'4 Доп.опции'!$V$44),AW153*Содержание!$H$8*$I$4),0)</f>
        <v>85293</v>
      </c>
      <c r="M80" s="251">
        <f>ROUND(IF($H$6=TRUE,AX153*Содержание!$H$8*$I$4*(1+'4 Доп.опции'!$V$44),AX153*Содержание!$H$8*$I$4),0)</f>
        <v>95629</v>
      </c>
      <c r="N80" s="240">
        <f>ROUND(AY153*Содержание!$H$8*$I$4,0)</f>
        <v>101973</v>
      </c>
      <c r="O80" s="240">
        <f>ROUND(AZ153*Содержание!$H$8*$I$4,0)</f>
        <v>104661</v>
      </c>
      <c r="P80" s="240">
        <f>ROUND(BA153*Содержание!$H$8*$I$4,0)</f>
        <v>102533</v>
      </c>
      <c r="Q80" s="240">
        <f>ROUND(BB153*Содержание!$H$8*$I$4,0)</f>
        <v>106792</v>
      </c>
      <c r="R80" s="240">
        <f>ROUND(BC153*Содержание!$H$8*$I$4,0)</f>
        <v>109592</v>
      </c>
      <c r="S80" s="240">
        <f>ROUND(BD153*Содержание!$H$8*$I$4,0)</f>
        <v>114637</v>
      </c>
      <c r="T80" s="240">
        <f>ROUND(BE153*Содержание!$H$8*$I$4,0)</f>
        <v>113066</v>
      </c>
      <c r="U80" s="240">
        <f>ROUND(BF153*Содержание!$H$8*$I$4,0)</f>
        <v>117325</v>
      </c>
      <c r="V80" s="240">
        <f>ROUND(BG153*Содержание!$H$8*$I$4,0)</f>
        <v>123713</v>
      </c>
      <c r="W80" s="240">
        <f>ROUND(BH153*Содержание!$H$8*$I$4,0)</f>
        <v>128865</v>
      </c>
      <c r="X80" s="240">
        <f>ROUND(BI153*Содержание!$H$8*$I$4,0)</f>
        <v>126514</v>
      </c>
      <c r="Y80" s="240">
        <f>ROUND(BJ153*Содержание!$H$8*$I$4,0)</f>
        <v>129874</v>
      </c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>
      <c r="A81" s="166">
        <v>2375</v>
      </c>
      <c r="B81" s="251">
        <f>ROUND(IF($H$6=TRUE,AM154*Содержание!$H$8*$I$4*(1+'4 Доп.опции'!$V$44),AM154*Содержание!$H$8*$I$4),0)</f>
        <v>69741</v>
      </c>
      <c r="C81" s="251">
        <f>ROUND(IF($H$6=TRUE,AN154*Содержание!$H$8*$I$4*(1+'4 Доп.опции'!$V$44),AN154*Содержание!$H$8*$I$4),0)</f>
        <v>70606</v>
      </c>
      <c r="D81" s="251">
        <f>ROUND(IF($H$6=TRUE,AO154*Содержание!$H$8*$I$4*(1+'4 Доп.опции'!$V$44),AO154*Содержание!$H$8*$I$4),0)</f>
        <v>67886</v>
      </c>
      <c r="E81" s="251">
        <f>ROUND(IF($H$6=TRUE,AP154*Содержание!$H$8*$I$4*(1+'4 Доп.опции'!$V$44),AP154*Содержание!$H$8*$I$4),0)</f>
        <v>67235</v>
      </c>
      <c r="F81" s="251">
        <f>ROUND(IF($H$6=TRUE,AQ154*Содержание!$H$8*$I$4*(1+'4 Доп.опции'!$V$44),AQ154*Содержание!$H$8*$I$4),0)</f>
        <v>70499</v>
      </c>
      <c r="G81" s="251">
        <f>ROUND(IF($H$6=TRUE,AR154*Содержание!$H$8*$I$4*(1+'4 Доп.опции'!$V$44),AR154*Содержание!$H$8*$I$4),0)</f>
        <v>71804</v>
      </c>
      <c r="H81" s="251">
        <f>ROUND(IF($H$6=TRUE,AS154*Содержание!$H$8*$I$4*(1+'4 Доп.опции'!$V$44),AS154*Содержание!$H$8*$I$4),0)</f>
        <v>78768</v>
      </c>
      <c r="I81" s="251">
        <f>ROUND(IF($H$6=TRUE,AT154*Содержание!$H$8*$I$4*(1+'4 Доп.опции'!$V$44),AT154*Содержание!$H$8*$I$4),0)</f>
        <v>82682</v>
      </c>
      <c r="J81" s="251">
        <f>ROUND(IF($H$6=TRUE,AU154*Содержание!$H$8*$I$4*(1+'4 Доп.опции'!$V$44),AU154*Содержание!$H$8*$I$4),0)</f>
        <v>87364</v>
      </c>
      <c r="K81" s="251">
        <f>ROUND(IF($H$6=TRUE,AV154*Содержание!$H$8*$I$4*(1+'4 Доп.опции'!$V$44),AV154*Содержание!$H$8*$I$4),0)</f>
        <v>93782</v>
      </c>
      <c r="L81" s="251">
        <f>ROUND(IF($H$6=TRUE,AW154*Содержание!$H$8*$I$4*(1+'4 Доп.опции'!$V$44),AW154*Содержание!$H$8*$I$4),0)</f>
        <v>89755</v>
      </c>
      <c r="M81" s="240">
        <f>ROUND(AX154*Содержание!$H$8*$I$4,0)</f>
        <v>99732</v>
      </c>
      <c r="N81" s="240">
        <f>ROUND(AY154*Содержание!$H$8*$I$4,0)</f>
        <v>105447</v>
      </c>
      <c r="O81" s="240">
        <f>ROUND(AZ154*Содержание!$H$8*$I$4,0)</f>
        <v>110714</v>
      </c>
      <c r="P81" s="240">
        <f>ROUND(BA154*Содержание!$H$8*$I$4,0)</f>
        <v>104661</v>
      </c>
      <c r="Q81" s="240">
        <f>ROUND(BB154*Содержание!$H$8*$I$4,0)</f>
        <v>109144</v>
      </c>
      <c r="R81" s="240">
        <f>ROUND(BC154*Содержание!$H$8*$I$4,0)</f>
        <v>114187</v>
      </c>
      <c r="S81" s="240">
        <f>ROUND(BD154*Содержание!$H$8*$I$4,0)</f>
        <v>119790</v>
      </c>
      <c r="T81" s="240">
        <f>ROUND(BE154*Содержание!$H$8*$I$4,0)</f>
        <v>114746</v>
      </c>
      <c r="U81" s="240">
        <f>ROUND(BF154*Содержание!$H$8*$I$4,0)</f>
        <v>118558</v>
      </c>
      <c r="V81" s="240">
        <f>ROUND(BG154*Содержание!$H$8*$I$4,0)</f>
        <v>125729</v>
      </c>
      <c r="W81" s="240">
        <f>ROUND(BH154*Содержание!$H$8*$I$4,0)</f>
        <v>133012</v>
      </c>
      <c r="X81" s="240">
        <f>ROUND(BI154*Содержание!$H$8*$I$4,0)</f>
        <v>122257</v>
      </c>
      <c r="Y81" s="240">
        <f>ROUND(BJ154*Содержание!$H$8*$I$4,0)</f>
        <v>127074</v>
      </c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>
      <c r="A82" s="166">
        <v>2500</v>
      </c>
      <c r="B82" s="251">
        <f>ROUND(IF($H$6=TRUE,AM155*Содержание!$H$8*$I$4*(1+'4 Доп.опции'!$V$44),AM155*Содержание!$H$8*$I$4),0)</f>
        <v>74640</v>
      </c>
      <c r="C82" s="251">
        <f>ROUND(IF($H$6=TRUE,AN155*Содержание!$H$8*$I$4*(1+'4 Доп.опции'!$V$44),AN155*Содержание!$H$8*$I$4),0)</f>
        <v>75612</v>
      </c>
      <c r="D82" s="251">
        <f>ROUND(IF($H$6=TRUE,AO155*Содержание!$H$8*$I$4*(1+'4 Доп.опции'!$V$44),AO155*Содержание!$H$8*$I$4),0)</f>
        <v>80617</v>
      </c>
      <c r="E82" s="251">
        <f>ROUND(IF($H$6=TRUE,AP155*Содержание!$H$8*$I$4*(1+'4 Доп.опции'!$V$44),AP155*Содержание!$H$8*$I$4),0)</f>
        <v>70717</v>
      </c>
      <c r="F82" s="251">
        <f>ROUND(IF($H$6=TRUE,AQ155*Содержание!$H$8*$I$4*(1+'4 Доп.опции'!$V$44),AQ155*Содержание!$H$8*$I$4),0)</f>
        <v>75067</v>
      </c>
      <c r="G82" s="251">
        <f>ROUND(IF($H$6=TRUE,AR155*Содержание!$H$8*$I$4*(1+'4 Доп.опции'!$V$44),AR155*Содержание!$H$8*$I$4),0)</f>
        <v>80617</v>
      </c>
      <c r="H82" s="251">
        <f>ROUND(IF($H$6=TRUE,AS155*Содержание!$H$8*$I$4*(1+'4 Доп.опции'!$V$44),AS155*Содержание!$H$8*$I$4),0)</f>
        <v>79965</v>
      </c>
      <c r="I82" s="251">
        <f>ROUND(IF($H$6=TRUE,AT155*Содержание!$H$8*$I$4*(1+'4 Доп.опции'!$V$44),AT155*Содержание!$H$8*$I$4),0)</f>
        <v>84206</v>
      </c>
      <c r="J82" s="251">
        <f>ROUND(IF($H$6=TRUE,AU155*Содержание!$H$8*$I$4*(1+'4 Доп.опции'!$V$44),AU155*Содержание!$H$8*$I$4),0)</f>
        <v>90190</v>
      </c>
      <c r="K82" s="251">
        <f>ROUND(IF($H$6=TRUE,AV155*Содержание!$H$8*$I$4*(1+'4 Доп.опции'!$V$44),AV155*Содержание!$H$8*$I$4),0)</f>
        <v>102811</v>
      </c>
      <c r="L82" s="240">
        <f>ROUND(AW155*Содержание!$H$8*$I$4,0)</f>
        <v>119340</v>
      </c>
      <c r="M82" s="240">
        <f>ROUND(AX155*Содержание!$H$8*$I$4,0)</f>
        <v>124832</v>
      </c>
      <c r="N82" s="240">
        <f>ROUND(AY155*Содержание!$H$8*$I$4,0)</f>
        <v>124271</v>
      </c>
      <c r="O82" s="240">
        <f>ROUND(AZ155*Содержание!$H$8*$I$4,0)</f>
        <v>126961</v>
      </c>
      <c r="P82" s="240">
        <f>ROUND(BA155*Содержание!$H$8*$I$4,0)</f>
        <v>130100</v>
      </c>
      <c r="Q82" s="240">
        <f>ROUND(BB155*Содержание!$H$8*$I$4,0)</f>
        <v>131779</v>
      </c>
      <c r="R82" s="240">
        <f>ROUND(BC155*Содержание!$H$8*$I$4,0)</f>
        <v>134806</v>
      </c>
      <c r="S82" s="240">
        <f>ROUND(BD155*Содержание!$H$8*$I$4,0)</f>
        <v>138056</v>
      </c>
      <c r="T82" s="240">
        <f>ROUND(BE155*Содержание!$H$8*$I$4,0)</f>
        <v>140745</v>
      </c>
      <c r="U82" s="240">
        <f>ROUND(BF155*Содержание!$H$8*$I$4,0)</f>
        <v>148924</v>
      </c>
      <c r="V82" s="240">
        <f>ROUND(BG155*Содержание!$H$8*$I$4,0)</f>
        <v>153295</v>
      </c>
      <c r="W82" s="240">
        <f>ROUND(BH155*Содержание!$H$8*$I$4,0)</f>
        <v>152847</v>
      </c>
      <c r="X82" s="240">
        <f>ROUND(BI155*Содержание!$H$8*$I$4,0)</f>
        <v>160243</v>
      </c>
      <c r="Y82" s="240">
        <f>ROUND(BJ155*Содержание!$H$8*$I$4,0)</f>
        <v>163379</v>
      </c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>
      <c r="A83" s="166">
        <v>2550</v>
      </c>
      <c r="B83" s="251">
        <f>ROUND(IF($H$6=TRUE,AM156*Содержание!$H$8*$I$4*(1+'4 Доп.опции'!$V$44),AM156*Содержание!$H$8*$I$4),0)</f>
        <v>75016</v>
      </c>
      <c r="C83" s="251">
        <f>ROUND(IF($H$6=TRUE,AN156*Содержание!$H$8*$I$4*(1+'4 Доп.опции'!$V$44),AN156*Содержание!$H$8*$I$4),0)</f>
        <v>76155</v>
      </c>
      <c r="D83" s="251">
        <f>ROUND(IF($H$6=TRUE,AO156*Содержание!$H$8*$I$4*(1+'4 Доп.опции'!$V$44),AO156*Содержание!$H$8*$I$4),0)</f>
        <v>82031</v>
      </c>
      <c r="E83" s="251">
        <f>ROUND(IF($H$6=TRUE,AP156*Содержание!$H$8*$I$4*(1+'4 Доп.опции'!$V$44),AP156*Содержание!$H$8*$I$4),0)</f>
        <v>71043</v>
      </c>
      <c r="F83" s="251">
        <f>ROUND(IF($H$6=TRUE,AQ156*Содержание!$H$8*$I$4*(1+'4 Доп.опции'!$V$44),AQ156*Содержание!$H$8*$I$4),0)</f>
        <v>75178</v>
      </c>
      <c r="G83" s="251">
        <f>ROUND(IF($H$6=TRUE,AR156*Содержание!$H$8*$I$4*(1+'4 Доп.опции'!$V$44),AR156*Содержание!$H$8*$I$4),0)</f>
        <v>81160</v>
      </c>
      <c r="H83" s="251">
        <f>ROUND(IF($H$6=TRUE,AS156*Содержание!$H$8*$I$4*(1+'4 Доп.опции'!$V$44),AS156*Содержание!$H$8*$I$4),0)</f>
        <v>80617</v>
      </c>
      <c r="I83" s="251">
        <f>ROUND(IF($H$6=TRUE,AT156*Содержание!$H$8*$I$4*(1+'4 Доп.опции'!$V$44),AT156*Содержание!$H$8*$I$4),0)</f>
        <v>84969</v>
      </c>
      <c r="J83" s="251">
        <f>ROUND(IF($H$6=TRUE,AU156*Содержание!$H$8*$I$4*(1+'4 Доп.опции'!$V$44),AU156*Содержание!$H$8*$I$4),0)</f>
        <v>92475</v>
      </c>
      <c r="K83" s="240">
        <f>ROUND(AV156*Содержание!$H$8*$I$4,0)</f>
        <v>106008</v>
      </c>
      <c r="L83" s="240">
        <f>ROUND(AW156*Содержание!$H$8*$I$4,0)</f>
        <v>120014</v>
      </c>
      <c r="M83" s="240">
        <f>ROUND(AX156*Содержание!$H$8*$I$4,0)</f>
        <v>125169</v>
      </c>
      <c r="N83" s="240">
        <f>ROUND(AY156*Содержание!$H$8*$I$4,0)</f>
        <v>126179</v>
      </c>
      <c r="O83" s="240">
        <f>ROUND(AZ156*Содержание!$H$8*$I$4,0)</f>
        <v>127858</v>
      </c>
      <c r="P83" s="240">
        <f>ROUND(BA156*Содержание!$H$8*$I$4,0)</f>
        <v>132788</v>
      </c>
      <c r="Q83" s="240">
        <f>ROUND(BB156*Содержание!$H$8*$I$4,0)</f>
        <v>133909</v>
      </c>
      <c r="R83" s="240">
        <f>ROUND(BC156*Содержание!$H$8*$I$4,0)</f>
        <v>136037</v>
      </c>
      <c r="S83" s="240">
        <f>ROUND(BD156*Содержание!$H$8*$I$4,0)</f>
        <v>139064</v>
      </c>
      <c r="T83" s="240">
        <f>ROUND(BE156*Содержание!$H$8*$I$4,0)</f>
        <v>142425</v>
      </c>
      <c r="U83" s="240">
        <f>ROUND(BF156*Содержание!$H$8*$I$4,0)</f>
        <v>149934</v>
      </c>
      <c r="V83" s="240">
        <f>ROUND(BG156*Содержание!$H$8*$I$4,0)</f>
        <v>154304</v>
      </c>
      <c r="W83" s="240">
        <f>ROUND(BH156*Содержание!$H$8*$I$4,0)</f>
        <v>154976</v>
      </c>
      <c r="X83" s="240">
        <f>ROUND(BI156*Содержание!$H$8*$I$4,0)</f>
        <v>162373</v>
      </c>
      <c r="Y83" s="240">
        <f>ROUND(BJ156*Содержание!$H$8*$I$4,0)</f>
        <v>167414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>
      <c r="A84" s="166">
        <v>2625</v>
      </c>
      <c r="B84" s="251">
        <f>ROUND(IF($H$6=TRUE,AM157*Содержание!$H$8*$I$4*(1+'4 Доп.опции'!$V$44),AM157*Содержание!$H$8*$I$4),0)</f>
        <v>75394</v>
      </c>
      <c r="C84" s="251">
        <f>ROUND(IF($H$6=TRUE,AN157*Содержание!$H$8*$I$4*(1+'4 Доп.опции'!$V$44),AN157*Содержание!$H$8*$I$4),0)</f>
        <v>76699</v>
      </c>
      <c r="D84" s="251">
        <f>ROUND(IF($H$6=TRUE,AO157*Содержание!$H$8*$I$4*(1+'4 Доп.опции'!$V$44),AO157*Содержание!$H$8*$I$4),0)</f>
        <v>83337</v>
      </c>
      <c r="E84" s="251">
        <f>ROUND(IF($H$6=TRUE,AP157*Содержание!$H$8*$I$4*(1+'4 Доп.опции'!$V$44),AP157*Содержание!$H$8*$I$4),0)</f>
        <v>71478</v>
      </c>
      <c r="F84" s="251">
        <f>ROUND(IF($H$6=TRUE,AQ157*Содержание!$H$8*$I$4*(1+'4 Доп.опции'!$V$44),AQ157*Содержание!$H$8*$I$4),0)</f>
        <v>75285</v>
      </c>
      <c r="G84" s="251">
        <f>ROUND(IF($H$6=TRUE,AR157*Содержание!$H$8*$I$4*(1+'4 Доп.опции'!$V$44),AR157*Содержание!$H$8*$I$4),0)</f>
        <v>81707</v>
      </c>
      <c r="H84" s="251">
        <f>ROUND(IF($H$6=TRUE,AS157*Содержание!$H$8*$I$4*(1+'4 Доп.опции'!$V$44),AS157*Содержание!$H$8*$I$4),0)</f>
        <v>81379</v>
      </c>
      <c r="I84" s="251">
        <f>ROUND(IF($H$6=TRUE,AT157*Содержание!$H$8*$I$4*(1+'4 Доп.опции'!$V$44),AT157*Содержание!$H$8*$I$4),0)</f>
        <v>85839</v>
      </c>
      <c r="J84" s="240">
        <f>ROUND(AU157*Содержание!$H$8*$I$4,0)</f>
        <v>97713</v>
      </c>
      <c r="K84" s="240">
        <f>ROUND(AV157*Содержание!$H$8*$I$4,0)</f>
        <v>106230</v>
      </c>
      <c r="L84" s="240">
        <f>ROUND(AW157*Содержание!$H$8*$I$4,0)</f>
        <v>120910</v>
      </c>
      <c r="M84" s="240">
        <f>ROUND(AX157*Содержание!$H$8*$I$4,0)</f>
        <v>125393</v>
      </c>
      <c r="N84" s="240">
        <f>ROUND(AY157*Содержание!$H$8*$I$4,0)</f>
        <v>128193</v>
      </c>
      <c r="O84" s="240">
        <f>ROUND(AZ157*Содержание!$H$8*$I$4,0)</f>
        <v>128644</v>
      </c>
      <c r="P84" s="240">
        <f>ROUND(BA157*Содержание!$H$8*$I$4,0)</f>
        <v>135367</v>
      </c>
      <c r="Q84" s="240">
        <f>ROUND(BB157*Содержание!$H$8*$I$4,0)</f>
        <v>136037</v>
      </c>
      <c r="R84" s="240">
        <f>ROUND(BC157*Содержание!$H$8*$I$4,0)</f>
        <v>137159</v>
      </c>
      <c r="S84" s="240">
        <f>ROUND(BD157*Содержание!$H$8*$I$4,0)</f>
        <v>140072</v>
      </c>
      <c r="T84" s="240">
        <f>ROUND(BE157*Содержание!$H$8*$I$4,0)</f>
        <v>143994</v>
      </c>
      <c r="U84" s="240">
        <f>ROUND(BF157*Содержание!$H$8*$I$4,0)</f>
        <v>151054</v>
      </c>
      <c r="V84" s="240">
        <f>ROUND(BG157*Содержание!$H$8*$I$4,0)</f>
        <v>155311</v>
      </c>
      <c r="W84" s="240">
        <f>ROUND(BH157*Содержание!$H$8*$I$4,0)</f>
        <v>157218</v>
      </c>
      <c r="X84" s="240">
        <f>ROUND(BI157*Содержание!$H$8*$I$4,0)</f>
        <v>164612</v>
      </c>
      <c r="Y84" s="240">
        <f>ROUND(BJ157*Содержание!$H$8*$I$4,0)</f>
        <v>171337</v>
      </c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>
      <c r="A85" s="166">
        <v>2700</v>
      </c>
      <c r="B85" s="251">
        <f>ROUND(IF($H$6=TRUE,AM158*Содержание!$H$8*$I$4*(1+'4 Доп.опции'!$V$44),AM158*Содержание!$H$8*$I$4),0)</f>
        <v>75898</v>
      </c>
      <c r="C85" s="251">
        <f>ROUND(IF($H$6=TRUE,AN158*Содержание!$H$8*$I$4*(1+'4 Доп.опции'!$V$44),AN158*Содержание!$H$8*$I$4),0)</f>
        <v>76483</v>
      </c>
      <c r="D85" s="251">
        <f>ROUND(IF($H$6=TRUE,AO158*Содержание!$H$8*$I$4*(1+'4 Доп.опции'!$V$44),AO158*Содержание!$H$8*$I$4),0)</f>
        <v>83009</v>
      </c>
      <c r="E85" s="251">
        <f>ROUND(IF($H$6=TRUE,AP158*Содержание!$H$8*$I$4*(1+'4 Доп.опции'!$V$44),AP158*Содержание!$H$8*$I$4),0)</f>
        <v>72783</v>
      </c>
      <c r="F85" s="251">
        <f>ROUND(IF($H$6=TRUE,AQ158*Содержание!$H$8*$I$4*(1+'4 Доп.опции'!$V$44),AQ158*Содержание!$H$8*$I$4),0)</f>
        <v>76699</v>
      </c>
      <c r="G85" s="251">
        <f>ROUND(IF($H$6=TRUE,AR158*Содержание!$H$8*$I$4*(1+'4 Доп.опции'!$V$44),AR158*Содержание!$H$8*$I$4),0)</f>
        <v>82682</v>
      </c>
      <c r="H85" s="251">
        <f>ROUND(IF($H$6=TRUE,AS158*Содержание!$H$8*$I$4*(1+'4 Доп.опции'!$V$44),AS158*Содержание!$H$8*$I$4),0)</f>
        <v>85293</v>
      </c>
      <c r="I85" s="251">
        <f>ROUND(IF($H$6=TRUE,AT158*Содержание!$H$8*$I$4*(1+'4 Доп.опции'!$V$44),AT158*Содержание!$H$8*$I$4),0)</f>
        <v>89429</v>
      </c>
      <c r="J85" s="240">
        <f>ROUND(AU158*Содержание!$H$8*$I$4,0)</f>
        <v>98275</v>
      </c>
      <c r="K85" s="240">
        <f>ROUND(AV158*Содержание!$H$8*$I$4,0)</f>
        <v>106230</v>
      </c>
      <c r="L85" s="240">
        <f>ROUND(AW158*Содержание!$H$8*$I$4,0)</f>
        <v>122029</v>
      </c>
      <c r="M85" s="240">
        <f>ROUND(AX158*Содержание!$H$8*$I$4,0)</f>
        <v>128419</v>
      </c>
      <c r="N85" s="240">
        <f>ROUND(AY158*Содержание!$H$8*$I$4,0)</f>
        <v>127298</v>
      </c>
      <c r="O85" s="240">
        <f>ROUND(AZ158*Содержание!$H$8*$I$4,0)</f>
        <v>128530</v>
      </c>
      <c r="P85" s="240">
        <f>ROUND(BA158*Содержание!$H$8*$I$4,0)</f>
        <v>138056</v>
      </c>
      <c r="Q85" s="240">
        <f>ROUND(BB158*Содержание!$H$8*$I$4,0)</f>
        <v>140409</v>
      </c>
      <c r="R85" s="240">
        <f>ROUND(BC158*Содержание!$H$8*$I$4,0)</f>
        <v>141753</v>
      </c>
      <c r="S85" s="240">
        <f>ROUND(BD158*Содержание!$H$8*$I$4,0)</f>
        <v>143321</v>
      </c>
      <c r="T85" s="240">
        <f>ROUND(BE158*Содержание!$H$8*$I$4,0)</f>
        <v>148701</v>
      </c>
      <c r="U85" s="240">
        <f>ROUND(BF158*Содержание!$H$8*$I$4,0)</f>
        <v>155199</v>
      </c>
      <c r="V85" s="240">
        <f>ROUND(BG158*Содержание!$H$8*$I$4,0)</f>
        <v>155986</v>
      </c>
      <c r="W85" s="240">
        <f>ROUND(BH158*Содержание!$H$8*$I$4,0)</f>
        <v>157890</v>
      </c>
      <c r="X85" s="240">
        <f>ROUND(BI158*Содержание!$H$8*$I$4,0)</f>
        <v>167526</v>
      </c>
      <c r="Y85" s="240">
        <f>ROUND(BJ158*Содержание!$H$8*$I$4,0)</f>
        <v>172794</v>
      </c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>
      <c r="A86" s="166">
        <v>2850</v>
      </c>
      <c r="B86" s="251">
        <f>ROUND(IF($H$6=TRUE,AM159*Содержание!$H$8*$I$4*(1+'4 Доп.опции'!$V$44),AM159*Содержание!$H$8*$I$4),0)</f>
        <v>86576</v>
      </c>
      <c r="C86" s="251">
        <f>ROUND(IF($H$6=TRUE,AN159*Содержание!$H$8*$I$4*(1+'4 Доп.опции'!$V$44),AN159*Содержание!$H$8*$I$4),0)</f>
        <v>88558</v>
      </c>
      <c r="D86" s="251">
        <f>ROUND(IF($H$6=TRUE,AO159*Содержание!$H$8*$I$4*(1+'4 Доп.опции'!$V$44),AO159*Содержание!$H$8*$I$4),0)</f>
        <v>91170</v>
      </c>
      <c r="E86" s="251">
        <f>ROUND(IF($H$6=TRUE,AP159*Содержание!$H$8*$I$4*(1+'4 Доп.опции'!$V$44),AP159*Содержание!$H$8*$I$4),0)</f>
        <v>82793</v>
      </c>
      <c r="F86" s="251">
        <f>ROUND(IF($H$6=TRUE,AQ159*Содержание!$H$8*$I$4*(1+'4 Доп.опции'!$V$44),AQ159*Содержание!$H$8*$I$4),0)</f>
        <v>86818</v>
      </c>
      <c r="G86" s="251">
        <f>ROUND(IF($H$6=TRUE,AR159*Содержание!$H$8*$I$4*(1+'4 Доп.опции'!$V$44),AR159*Содержание!$H$8*$I$4),0)</f>
        <v>98785</v>
      </c>
      <c r="H86" s="240">
        <f>ROUND(AS159*Содержание!$H$8*$I$4,0)</f>
        <v>96034</v>
      </c>
      <c r="I86" s="240">
        <f>ROUND(AT159*Содержание!$H$8*$I$4,0)</f>
        <v>117998</v>
      </c>
      <c r="J86" s="240">
        <f>ROUND(AU159*Содержание!$H$8*$I$4,0)</f>
        <v>119790</v>
      </c>
      <c r="K86" s="240">
        <f>ROUND(AV159*Содержание!$H$8*$I$4,0)</f>
        <v>120910</v>
      </c>
      <c r="L86" s="240">
        <f>ROUND(AW159*Содержание!$H$8*$I$4,0)</f>
        <v>128308</v>
      </c>
      <c r="M86" s="240">
        <f>ROUND(AX159*Содержание!$H$8*$I$4,0)</f>
        <v>134806</v>
      </c>
      <c r="N86" s="240">
        <f>ROUND(AY159*Содержание!$H$8*$I$4,0)</f>
        <v>136487</v>
      </c>
      <c r="O86" s="240">
        <f>ROUND(AZ159*Содержание!$H$8*$I$4,0)</f>
        <v>139624</v>
      </c>
      <c r="P86" s="240">
        <f>ROUND(BA159*Содержание!$H$8*$I$4,0)</f>
        <v>143213</v>
      </c>
      <c r="Q86" s="240">
        <f>ROUND(BB159*Содержание!$H$8*$I$4,0)</f>
        <v>156207</v>
      </c>
      <c r="R86" s="240">
        <f>ROUND(BC159*Содержание!$H$8*$I$4,0)</f>
        <v>155199</v>
      </c>
      <c r="S86" s="240">
        <f>ROUND(BD159*Содержание!$H$8*$I$4,0)</f>
        <v>155199</v>
      </c>
      <c r="T86" s="240">
        <f>ROUND(BE159*Содержание!$H$8*$I$4,0)</f>
        <v>160018</v>
      </c>
      <c r="U86" s="240">
        <f>ROUND(BF159*Содержание!$H$8*$I$4,0)</f>
        <v>166069</v>
      </c>
      <c r="V86" s="240">
        <f>ROUND(BG159*Содержание!$H$8*$I$4,0)</f>
        <v>168424</v>
      </c>
      <c r="W86" s="240">
        <f>ROUND(BH159*Содержание!$H$8*$I$4,0)</f>
        <v>172346</v>
      </c>
      <c r="X86" s="240">
        <f>ROUND(BI159*Содержание!$H$8*$I$4,0)</f>
        <v>175147</v>
      </c>
      <c r="Y86" s="240">
        <f>ROUND(BJ159*Содержание!$H$8*$I$4,0)</f>
        <v>182542</v>
      </c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>
      <c r="A87" s="166">
        <v>2975</v>
      </c>
      <c r="B87" s="251">
        <f>ROUND(IF($H$6=TRUE,AM160*Содержание!$H$8*$I$4*(1+'4 Доп.опции'!$V$44),AM160*Содержание!$H$8*$I$4),0)</f>
        <v>87646</v>
      </c>
      <c r="C87" s="251">
        <f>ROUND(IF($H$6=TRUE,AN160*Содержание!$H$8*$I$4*(1+'4 Доп.опции'!$V$44),AN160*Содержание!$H$8*$I$4),0)</f>
        <v>88777</v>
      </c>
      <c r="D87" s="251">
        <f>ROUND(IF($H$6=TRUE,AO160*Содержание!$H$8*$I$4*(1+'4 Доп.опции'!$V$44),AO160*Содержание!$H$8*$I$4),0)</f>
        <v>93563</v>
      </c>
      <c r="E87" s="251">
        <f>ROUND(IF($H$6=TRUE,AP160*Содержание!$H$8*$I$4*(1+'4 Доп.опции'!$V$44),AP160*Содержание!$H$8*$I$4),0)</f>
        <v>92801</v>
      </c>
      <c r="F87" s="251">
        <f>ROUND(IF($H$6=TRUE,AQ160*Содержание!$H$8*$I$4*(1+'4 Доп.опции'!$V$44),AQ160*Содержание!$H$8*$I$4),0)</f>
        <v>95957</v>
      </c>
      <c r="G87" s="240">
        <f>ROUND(AR160*Содержание!$H$8*$I$4,0)</f>
        <v>106008</v>
      </c>
      <c r="H87" s="240">
        <f>ROUND(AS160*Содержание!$H$8*$I$4,0)</f>
        <v>107575</v>
      </c>
      <c r="I87" s="240">
        <f>ROUND(AT160*Содержание!$H$8*$I$4,0)</f>
        <v>117213</v>
      </c>
      <c r="J87" s="240">
        <f>ROUND(AU160*Содержание!$H$8*$I$4,0)</f>
        <v>120014</v>
      </c>
      <c r="K87" s="240">
        <f>ROUND(AV160*Содержание!$H$8*$I$4,0)</f>
        <v>122367</v>
      </c>
      <c r="L87" s="240">
        <f>ROUND(AW160*Содержание!$H$8*$I$4,0)</f>
        <v>132004</v>
      </c>
      <c r="M87" s="240">
        <f>ROUND(AX160*Содержание!$H$8*$I$4,0)</f>
        <v>138953</v>
      </c>
      <c r="N87" s="240">
        <f>ROUND(AY160*Содержание!$H$8*$I$4,0)</f>
        <v>140521</v>
      </c>
      <c r="O87" s="240">
        <f>ROUND(AZ160*Содержание!$H$8*$I$4,0)</f>
        <v>143994</v>
      </c>
      <c r="P87" s="240">
        <f>ROUND(BA160*Содержание!$H$8*$I$4,0)</f>
        <v>150381</v>
      </c>
      <c r="Q87" s="240">
        <f>ROUND(BB160*Содержание!$H$8*$I$4,0)</f>
        <v>160243</v>
      </c>
      <c r="R87" s="240">
        <f>ROUND(BC160*Содержание!$H$8*$I$4,0)</f>
        <v>159235</v>
      </c>
      <c r="S87" s="240">
        <f>ROUND(BD160*Содержание!$H$8*$I$4,0)</f>
        <v>160130</v>
      </c>
      <c r="T87" s="240">
        <f>ROUND(BE160*Содержание!$H$8*$I$4,0)</f>
        <v>164947</v>
      </c>
      <c r="U87" s="240">
        <f>ROUND(BF160*Содержание!$H$8*$I$4,0)</f>
        <v>171337</v>
      </c>
      <c r="V87" s="240">
        <f>ROUND(BG160*Содержание!$H$8*$I$4,0)</f>
        <v>172794</v>
      </c>
      <c r="W87" s="240">
        <f>ROUND(BH160*Содержание!$H$8*$I$4,0)</f>
        <v>176715</v>
      </c>
      <c r="X87" s="240">
        <f>ROUND(BI160*Содержание!$H$8*$I$4,0)</f>
        <v>180750</v>
      </c>
      <c r="Y87" s="240">
        <f>ROUND(BJ160*Содержание!$H$8*$I$4,0)</f>
        <v>187472</v>
      </c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>
      <c r="A88" s="166">
        <v>3000</v>
      </c>
      <c r="B88" s="251">
        <f>ROUND(IF($H$6=TRUE,AM161*Содержание!$H$8*$I$4*(1+'4 Доп.опции'!$V$44),AM161*Содержание!$H$8*$I$4),0)</f>
        <v>88714</v>
      </c>
      <c r="C88" s="251">
        <f>ROUND(IF($H$6=TRUE,AN161*Содержание!$H$8*$I$4*(1+'4 Доп.опции'!$V$44),AN161*Содержание!$H$8*$I$4),0)</f>
        <v>88994</v>
      </c>
      <c r="D88" s="251">
        <f>ROUND(IF($H$6=TRUE,AO161*Содержание!$H$8*$I$4*(1+'4 Доп.опции'!$V$44),AO161*Содержание!$H$8*$I$4),0)</f>
        <v>95957</v>
      </c>
      <c r="E88" s="251">
        <f>ROUND(IF($H$6=TRUE,AP161*Содержание!$H$8*$I$4*(1+'4 Доп.опции'!$V$44),AP161*Содержание!$H$8*$I$4),0)</f>
        <v>102703</v>
      </c>
      <c r="F88" s="240">
        <f>ROUND(AQ161*Содержание!$H$8*$I$4,0)</f>
        <v>108360</v>
      </c>
      <c r="G88" s="240">
        <f>ROUND(AR161*Содержание!$H$8*$I$4,0)</f>
        <v>110378</v>
      </c>
      <c r="H88" s="240">
        <f>ROUND(AS161*Содержание!$H$8*$I$4,0)</f>
        <v>119228</v>
      </c>
      <c r="I88" s="240">
        <f>ROUND(AT161*Содержание!$H$8*$I$4,0)</f>
        <v>116540</v>
      </c>
      <c r="J88" s="240">
        <f>ROUND(AU161*Содержание!$H$8*$I$4,0)</f>
        <v>120461</v>
      </c>
      <c r="K88" s="240">
        <f>ROUND(AV161*Содержание!$H$8*$I$4,0)</f>
        <v>123935</v>
      </c>
      <c r="L88" s="240">
        <f>ROUND(AW161*Содержание!$H$8*$I$4,0)</f>
        <v>135703</v>
      </c>
      <c r="M88" s="240">
        <f>ROUND(AX161*Содержание!$H$8*$I$4,0)</f>
        <v>142875</v>
      </c>
      <c r="N88" s="240">
        <f>ROUND(AY161*Содержание!$H$8*$I$4,0)</f>
        <v>144666</v>
      </c>
      <c r="O88" s="240">
        <f>ROUND(AZ161*Содержание!$H$8*$I$4,0)</f>
        <v>148143</v>
      </c>
      <c r="P88" s="240">
        <f>ROUND(BA161*Содержание!$H$8*$I$4,0)</f>
        <v>157442</v>
      </c>
      <c r="Q88" s="240">
        <f>ROUND(BB161*Содержание!$H$8*$I$4,0)</f>
        <v>164165</v>
      </c>
      <c r="R88" s="240">
        <f>ROUND(BC161*Содержание!$H$8*$I$4,0)</f>
        <v>163157</v>
      </c>
      <c r="S88" s="240">
        <f>ROUND(BD161*Содержание!$H$8*$I$4,0)</f>
        <v>165173</v>
      </c>
      <c r="T88" s="240">
        <f>ROUND(BE161*Содержание!$H$8*$I$4,0)</f>
        <v>169879</v>
      </c>
      <c r="U88" s="240">
        <f>ROUND(BF161*Содержание!$H$8*$I$4,0)</f>
        <v>176605</v>
      </c>
      <c r="V88" s="240">
        <f>ROUND(BG161*Содержание!$H$8*$I$4,0)</f>
        <v>177387</v>
      </c>
      <c r="W88" s="240">
        <f>ROUND(BH161*Содержание!$H$8*$I$4,0)</f>
        <v>181198</v>
      </c>
      <c r="X88" s="240">
        <f>ROUND(BI161*Содержание!$H$8*$I$4,0)</f>
        <v>186353</v>
      </c>
      <c r="Y88" s="240">
        <f>ROUND(BJ161*Содержание!$H$8*$I$4,0)</f>
        <v>192404</v>
      </c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s="232" customFormat="1">
      <c r="A89" s="166">
        <v>3150</v>
      </c>
      <c r="B89" s="240">
        <f>ROUND(AM162*Содержание!$H$8*$I$4,0)</f>
        <v>101787</v>
      </c>
      <c r="C89" s="240">
        <f>ROUND(AN162*Содержание!$H$8*$I$4,0)</f>
        <v>102219</v>
      </c>
      <c r="D89" s="240">
        <f>ROUND(AO162*Содержание!$H$8*$I$4,0)</f>
        <v>110148</v>
      </c>
      <c r="E89" s="240">
        <f>ROUND(AP162*Содержание!$H$8*$I$4,0)</f>
        <v>117789</v>
      </c>
      <c r="F89" s="240">
        <f>ROUND(AQ162*Содержание!$H$8*$I$4,0)</f>
        <v>114928</v>
      </c>
      <c r="G89" s="240">
        <f>ROUND(AR162*Содержание!$H$8*$I$4,0)</f>
        <v>116987</v>
      </c>
      <c r="H89" s="240">
        <f>ROUND(AS162*Содержание!$H$8*$I$4,0)</f>
        <v>126462</v>
      </c>
      <c r="I89" s="240">
        <f>ROUND(AT162*Содержание!$H$8*$I$4,0)</f>
        <v>123579</v>
      </c>
      <c r="J89" s="240">
        <f>ROUND(AU162*Содержание!$H$8*$I$4,0)</f>
        <v>127698</v>
      </c>
      <c r="K89" s="240">
        <f>ROUND(AV162*Содержание!$H$8*$I$4,0)</f>
        <v>131403</v>
      </c>
      <c r="L89" s="240">
        <f>ROUND(AW162*Содержание!$H$8*$I$4,0)</f>
        <v>144038</v>
      </c>
      <c r="M89" s="240">
        <f>ROUND(AX162*Содержание!$H$8*$I$4,0)</f>
        <v>151589</v>
      </c>
      <c r="N89" s="240">
        <f>ROUND(AY162*Содержание!$H$8*$I$4,0)</f>
        <v>153515</v>
      </c>
      <c r="O89" s="240">
        <f>ROUND(AZ162*Содержание!$H$8*$I$4,0)</f>
        <v>157221</v>
      </c>
      <c r="P89" s="240">
        <f>ROUND(BA162*Содержание!$H$8*$I$4,0)</f>
        <v>166972</v>
      </c>
      <c r="Q89" s="240">
        <f>ROUND(BB162*Содержание!$H$8*$I$4,0)</f>
        <v>174245</v>
      </c>
      <c r="R89" s="240">
        <f>ROUND(BC162*Содержание!$H$8*$I$4,0)</f>
        <v>173147</v>
      </c>
      <c r="S89" s="240">
        <f>ROUND(BD162*Содержание!$H$8*$I$4,0)</f>
        <v>175205</v>
      </c>
      <c r="T89" s="240">
        <f>ROUND(BE162*Содержание!$H$8*$I$4,0)</f>
        <v>180148</v>
      </c>
      <c r="U89" s="240">
        <f>ROUND(BF162*Содержание!$H$8*$I$4,0)</f>
        <v>187429</v>
      </c>
      <c r="V89" s="240">
        <f>ROUND(BG162*Содержание!$H$8*$I$4,0)</f>
        <v>188113</v>
      </c>
      <c r="W89" s="240">
        <f>ROUND(BH162*Содержание!$H$8*$I$4,0)</f>
        <v>192235</v>
      </c>
      <c r="X89" s="240">
        <f>ROUND(BI162*Содержание!$H$8*$I$4,0)</f>
        <v>197725</v>
      </c>
      <c r="Y89" s="240">
        <f>ROUND(BJ162*Содержание!$H$8*$I$4,0)</f>
        <v>204179</v>
      </c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</row>
    <row r="90" spans="1:36" ht="3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ht="18.75">
      <c r="A91" s="50"/>
      <c r="B91" s="323" t="str">
        <f>IF($H$6=TRUE,"указаны цены на ворота с торсионными пружинами","указаны цены на ворота с пружинами растяжения. Наценка за торсионные пружины стандартного монтажа в зоне с зеленой заливкой = ")</f>
        <v xml:space="preserve">указаны цены на ворота с пружинами растяжения. Наценка за торсионные пружины стандартного монтажа в зоне с зеленой заливкой = 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321" t="str">
        <f>IF($H$6=TRUE,"","8%")</f>
        <v>8%</v>
      </c>
      <c r="Z91" s="1"/>
      <c r="AA91" s="1"/>
      <c r="AC91" s="1"/>
      <c r="AD91" s="1"/>
      <c r="AE91" s="1"/>
      <c r="AF91" s="1"/>
      <c r="AG91" s="1"/>
      <c r="AH91" s="1"/>
      <c r="AI91" s="1"/>
      <c r="AJ91" s="1"/>
    </row>
    <row r="92" spans="1:36" s="70" customFormat="1">
      <c r="A92" s="79" t="s">
        <v>230</v>
      </c>
      <c r="B92" s="165"/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28.5" customHeight="1">
      <c r="A93" s="573" t="s">
        <v>228</v>
      </c>
      <c r="B93" s="573"/>
      <c r="C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</row>
    <row r="94" spans="1:36" ht="15.75">
      <c r="A94" s="562" t="s">
        <v>95</v>
      </c>
      <c r="B94" s="562"/>
      <c r="C94" s="562"/>
      <c r="D94" s="562"/>
      <c r="E94" s="562"/>
      <c r="F94" s="562"/>
      <c r="G94" s="562"/>
      <c r="H94" s="562"/>
      <c r="I94" s="562"/>
      <c r="J94" s="562"/>
      <c r="K94" s="562"/>
      <c r="L94" s="562"/>
      <c r="M94" s="562"/>
      <c r="N94" s="562"/>
      <c r="O94" s="562"/>
      <c r="P94" s="562"/>
      <c r="Q94" s="562"/>
      <c r="R94" s="562"/>
      <c r="S94" s="562"/>
      <c r="T94" s="562"/>
      <c r="U94" s="562"/>
      <c r="V94" s="562"/>
      <c r="W94" s="562"/>
      <c r="X94" s="562"/>
      <c r="Y94" s="562"/>
      <c r="Z94" s="562"/>
      <c r="AA94" s="562"/>
      <c r="AB94" s="562"/>
      <c r="AC94" s="562"/>
      <c r="AD94" s="562"/>
      <c r="AE94" s="562"/>
      <c r="AF94" s="562"/>
      <c r="AG94" s="562"/>
      <c r="AH94" s="562"/>
      <c r="AI94" s="562"/>
      <c r="AJ94" s="562"/>
    </row>
    <row r="95" spans="1:36">
      <c r="A95" s="579" t="s">
        <v>132</v>
      </c>
      <c r="B95" s="579"/>
      <c r="C95" s="579"/>
      <c r="D95" s="579"/>
      <c r="E95" s="579"/>
      <c r="F95" s="579"/>
      <c r="G95" s="579"/>
      <c r="H95" s="579"/>
      <c r="I95" s="579"/>
      <c r="J95" s="579"/>
      <c r="K95" s="579"/>
      <c r="L95" s="579"/>
      <c r="M95" s="579"/>
      <c r="N95" s="579"/>
      <c r="O95" s="579"/>
      <c r="P95" s="579"/>
      <c r="Q95" s="579"/>
      <c r="R95" s="579"/>
      <c r="S95" s="579"/>
      <c r="T95" s="579"/>
      <c r="U95" s="579"/>
      <c r="V95" s="579"/>
      <c r="W95" s="579"/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H95" s="579"/>
      <c r="AI95" s="579"/>
      <c r="AJ95" s="579"/>
    </row>
    <row r="96" spans="1:36">
      <c r="A96" s="580" t="s">
        <v>97</v>
      </c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  <c r="P96" s="580"/>
      <c r="Q96" s="580"/>
      <c r="R96" s="580"/>
      <c r="S96" s="580"/>
      <c r="T96" s="580"/>
      <c r="U96" s="580"/>
      <c r="V96" s="580"/>
      <c r="W96" s="580"/>
      <c r="X96" s="580"/>
      <c r="Y96" s="580"/>
      <c r="Z96" s="580"/>
      <c r="AA96" s="580"/>
      <c r="AB96" s="580"/>
      <c r="AC96" s="580"/>
      <c r="AD96" s="580"/>
      <c r="AE96" s="580"/>
      <c r="AF96" s="580"/>
      <c r="AG96" s="580"/>
      <c r="AH96" s="580"/>
      <c r="AI96" s="580"/>
      <c r="AJ96" s="580"/>
    </row>
    <row r="97" spans="1:36">
      <c r="A97" s="579" t="s">
        <v>133</v>
      </c>
      <c r="B97" s="579"/>
      <c r="C97" s="579"/>
      <c r="D97" s="579"/>
      <c r="E97" s="579"/>
      <c r="F97" s="579"/>
      <c r="G97" s="579"/>
      <c r="H97" s="579"/>
      <c r="I97" s="579"/>
      <c r="J97" s="579"/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  <c r="AI97" s="579"/>
      <c r="AJ97" s="579"/>
    </row>
    <row r="98" spans="1:36">
      <c r="A98" s="581" t="s">
        <v>99</v>
      </c>
      <c r="B98" s="581"/>
      <c r="C98" s="581"/>
      <c r="D98" s="581"/>
      <c r="E98" s="581"/>
      <c r="F98" s="581"/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1"/>
      <c r="U98" s="581"/>
      <c r="V98" s="581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</row>
    <row r="99" spans="1:36">
      <c r="A99" s="579" t="s">
        <v>134</v>
      </c>
      <c r="B99" s="579"/>
      <c r="C99" s="579"/>
      <c r="D99" s="579"/>
      <c r="E99" s="579"/>
      <c r="F99" s="579"/>
      <c r="G99" s="579"/>
      <c r="H99" s="579"/>
      <c r="I99" s="579"/>
      <c r="J99" s="579"/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  <c r="AI99" s="579"/>
      <c r="AJ99" s="579"/>
    </row>
    <row r="100" spans="1:36" ht="27.75" customHeight="1">
      <c r="A100" s="53" t="s">
        <v>135</v>
      </c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43"/>
      <c r="S100" s="53"/>
      <c r="T100" s="586" t="s">
        <v>571</v>
      </c>
      <c r="U100" s="586"/>
      <c r="V100" s="586"/>
      <c r="W100" s="586"/>
      <c r="X100" s="586"/>
      <c r="Y100" s="586"/>
      <c r="Z100" s="586"/>
      <c r="AA100" s="586"/>
      <c r="AB100" s="586"/>
      <c r="AC100" s="586"/>
      <c r="AD100" s="586"/>
      <c r="AE100" s="586"/>
      <c r="AF100" s="586"/>
      <c r="AG100" s="586"/>
      <c r="AH100" s="586"/>
      <c r="AI100" s="586"/>
      <c r="AJ100" s="586"/>
    </row>
    <row r="101" spans="1:36">
      <c r="A101" s="42" t="s">
        <v>102</v>
      </c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S101" s="42"/>
      <c r="T101" s="42" t="s">
        <v>104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</row>
    <row r="102" spans="1:36">
      <c r="A102" s="53" t="s">
        <v>103</v>
      </c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43"/>
      <c r="S102" s="53"/>
      <c r="T102" s="53" t="s">
        <v>105</v>
      </c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</row>
    <row r="103" spans="1:36" ht="27.75" customHeight="1">
      <c r="A103" s="582" t="s">
        <v>623</v>
      </c>
      <c r="B103" s="582"/>
      <c r="C103" s="582"/>
      <c r="D103" s="582"/>
      <c r="E103" s="582"/>
      <c r="F103" s="582"/>
      <c r="G103" s="582"/>
      <c r="H103" s="582"/>
      <c r="I103" s="582"/>
      <c r="J103" s="582"/>
      <c r="K103" s="582"/>
      <c r="L103" s="582"/>
      <c r="M103" s="582"/>
      <c r="N103" s="582"/>
      <c r="O103" s="582"/>
      <c r="P103" s="582"/>
      <c r="Q103" s="582"/>
      <c r="R103" s="582"/>
      <c r="S103" s="582"/>
      <c r="T103" s="42" t="s">
        <v>106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</row>
    <row r="104" spans="1:36">
      <c r="A104" s="583" t="s">
        <v>107</v>
      </c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 t="s">
        <v>108</v>
      </c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</row>
    <row r="105" spans="1:36">
      <c r="A105" s="578" t="s">
        <v>141</v>
      </c>
      <c r="B105" s="578"/>
      <c r="C105" s="578"/>
      <c r="D105" s="578"/>
      <c r="E105" s="578"/>
      <c r="F105" s="578"/>
      <c r="G105" s="578"/>
      <c r="H105" s="578"/>
      <c r="I105" s="578"/>
      <c r="J105" s="578"/>
      <c r="K105" s="578"/>
      <c r="L105" s="578"/>
      <c r="M105" s="578"/>
      <c r="N105" s="578"/>
      <c r="O105" s="578"/>
      <c r="P105" s="578"/>
      <c r="Q105" s="578"/>
      <c r="R105" s="578"/>
      <c r="S105" s="578"/>
      <c r="T105" s="578" t="s">
        <v>109</v>
      </c>
      <c r="U105" s="578"/>
      <c r="V105" s="578"/>
      <c r="W105" s="578"/>
      <c r="X105" s="578"/>
      <c r="Y105" s="578"/>
      <c r="Z105" s="578"/>
      <c r="AA105" s="578"/>
      <c r="AB105" s="578"/>
      <c r="AC105" s="578"/>
      <c r="AD105" s="578"/>
      <c r="AE105" s="578"/>
      <c r="AF105" s="578"/>
      <c r="AG105" s="578"/>
      <c r="AH105" s="578"/>
      <c r="AI105" s="578"/>
      <c r="AJ105" s="578"/>
    </row>
    <row r="106" spans="1:36">
      <c r="A106" s="41" t="s">
        <v>140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584" t="s">
        <v>110</v>
      </c>
      <c r="U106" s="584"/>
      <c r="V106" s="584"/>
      <c r="W106" s="584"/>
      <c r="X106" s="584"/>
      <c r="Y106" s="584"/>
      <c r="Z106" s="584"/>
      <c r="AA106" s="584"/>
      <c r="AB106" s="584"/>
      <c r="AC106" s="584"/>
      <c r="AD106" s="584"/>
      <c r="AE106" s="584"/>
      <c r="AF106" s="584"/>
      <c r="AG106" s="584"/>
      <c r="AH106" s="584"/>
      <c r="AI106" s="584"/>
      <c r="AJ106" s="584"/>
    </row>
    <row r="107" spans="1:36" ht="15.75">
      <c r="A107" s="562" t="s">
        <v>139</v>
      </c>
      <c r="B107" s="562"/>
      <c r="C107" s="562"/>
      <c r="D107" s="562"/>
      <c r="E107" s="562"/>
      <c r="F107" s="562"/>
      <c r="G107" s="562"/>
      <c r="H107" s="562"/>
      <c r="I107" s="562"/>
      <c r="J107" s="562"/>
      <c r="K107" s="562"/>
      <c r="L107" s="562"/>
      <c r="M107" s="562"/>
      <c r="N107" s="562"/>
      <c r="O107" s="562"/>
      <c r="P107" s="562"/>
      <c r="Q107" s="562"/>
      <c r="R107" s="562"/>
      <c r="S107" s="562"/>
      <c r="T107" s="562"/>
      <c r="U107" s="562"/>
      <c r="V107" s="562"/>
      <c r="W107" s="562"/>
      <c r="X107" s="562"/>
      <c r="Y107" s="562"/>
      <c r="Z107" s="562"/>
      <c r="AA107" s="562"/>
      <c r="AB107" s="562"/>
      <c r="AC107" s="562"/>
      <c r="AD107" s="562"/>
      <c r="AE107" s="562"/>
      <c r="AF107" s="562"/>
      <c r="AG107" s="562"/>
      <c r="AH107" s="562"/>
      <c r="AI107" s="562"/>
      <c r="AJ107" s="562"/>
    </row>
    <row r="108" spans="1:3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ht="15.75">
      <c r="A109" s="1"/>
      <c r="B109" s="1"/>
      <c r="C109" s="1"/>
      <c r="D109" s="52" t="s">
        <v>459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52" t="s">
        <v>462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ht="10.5" customHeight="1">
      <c r="A110" s="1"/>
      <c r="B110" s="1"/>
      <c r="C110" s="1"/>
      <c r="D110" s="516" t="s">
        <v>465</v>
      </c>
      <c r="E110" s="516"/>
      <c r="F110" s="516"/>
      <c r="G110" s="516"/>
      <c r="H110" s="516"/>
      <c r="I110" s="516"/>
      <c r="J110" s="516"/>
      <c r="K110" s="516"/>
      <c r="L110" s="516"/>
      <c r="M110" s="516"/>
      <c r="N110" s="516"/>
      <c r="O110" s="516"/>
      <c r="P110" s="516"/>
      <c r="Q110" s="516"/>
      <c r="R110" s="516"/>
      <c r="S110" s="516"/>
      <c r="T110" s="516"/>
      <c r="U110" s="1"/>
      <c r="V110" s="1"/>
      <c r="W110" s="1"/>
      <c r="X110" s="516" t="s">
        <v>677</v>
      </c>
      <c r="Y110" s="516"/>
      <c r="Z110" s="516"/>
      <c r="AA110" s="516"/>
      <c r="AB110" s="516"/>
      <c r="AC110" s="516"/>
      <c r="AD110" s="516"/>
      <c r="AE110" s="516"/>
      <c r="AF110" s="516"/>
      <c r="AG110" s="516"/>
      <c r="AH110" s="516"/>
      <c r="AI110" s="516"/>
      <c r="AJ110" s="516"/>
    </row>
    <row r="111" spans="1:36" ht="3.75" customHeight="1">
      <c r="A111" s="1"/>
      <c r="B111" s="1"/>
      <c r="C111" s="1"/>
      <c r="D111" s="516"/>
      <c r="E111" s="516"/>
      <c r="F111" s="516"/>
      <c r="G111" s="516"/>
      <c r="H111" s="516"/>
      <c r="I111" s="516"/>
      <c r="J111" s="516"/>
      <c r="K111" s="516"/>
      <c r="L111" s="516"/>
      <c r="M111" s="516"/>
      <c r="N111" s="516"/>
      <c r="O111" s="516"/>
      <c r="P111" s="516"/>
      <c r="Q111" s="516"/>
      <c r="R111" s="516"/>
      <c r="S111" s="516"/>
      <c r="T111" s="516"/>
      <c r="U111" s="1"/>
      <c r="V111" s="1"/>
      <c r="W111" s="1"/>
      <c r="X111" s="516"/>
      <c r="Y111" s="516"/>
      <c r="Z111" s="516"/>
      <c r="AA111" s="516"/>
      <c r="AB111" s="516"/>
      <c r="AC111" s="516"/>
      <c r="AD111" s="516"/>
      <c r="AE111" s="516"/>
      <c r="AF111" s="516"/>
      <c r="AG111" s="516"/>
      <c r="AH111" s="516"/>
      <c r="AI111" s="516"/>
      <c r="AJ111" s="516"/>
    </row>
    <row r="112" spans="1:36">
      <c r="A112" s="1"/>
      <c r="B112" s="1"/>
      <c r="C112" s="1"/>
      <c r="D112" s="516"/>
      <c r="E112" s="516"/>
      <c r="F112" s="516"/>
      <c r="G112" s="516"/>
      <c r="H112" s="516"/>
      <c r="I112" s="516"/>
      <c r="J112" s="516"/>
      <c r="K112" s="516"/>
      <c r="L112" s="516"/>
      <c r="M112" s="516"/>
      <c r="N112" s="516"/>
      <c r="O112" s="516"/>
      <c r="P112" s="516"/>
      <c r="Q112" s="516"/>
      <c r="R112" s="516"/>
      <c r="S112" s="516"/>
      <c r="T112" s="516"/>
      <c r="U112" s="1"/>
      <c r="V112" s="1"/>
      <c r="W112" s="1"/>
      <c r="X112" s="516"/>
      <c r="Y112" s="516"/>
      <c r="Z112" s="516"/>
      <c r="AA112" s="516"/>
      <c r="AB112" s="516"/>
      <c r="AC112" s="516"/>
      <c r="AD112" s="516"/>
      <c r="AE112" s="516"/>
      <c r="AF112" s="516"/>
      <c r="AG112" s="516"/>
      <c r="AH112" s="516"/>
      <c r="AI112" s="516"/>
      <c r="AJ112" s="516"/>
    </row>
    <row r="113" spans="1:7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516"/>
      <c r="Y113" s="516"/>
      <c r="Z113" s="516"/>
      <c r="AA113" s="516"/>
      <c r="AB113" s="516"/>
      <c r="AC113" s="516"/>
      <c r="AD113" s="516"/>
      <c r="AE113" s="516"/>
      <c r="AF113" s="516"/>
      <c r="AG113" s="516"/>
      <c r="AH113" s="516"/>
      <c r="AI113" s="516"/>
      <c r="AJ113" s="516"/>
    </row>
    <row r="114" spans="1:73">
      <c r="A114" s="1"/>
      <c r="B114" s="1"/>
      <c r="C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516"/>
      <c r="Y114" s="516"/>
      <c r="Z114" s="516"/>
      <c r="AA114" s="516"/>
      <c r="AB114" s="516"/>
      <c r="AC114" s="516"/>
      <c r="AD114" s="516"/>
      <c r="AE114" s="516"/>
      <c r="AF114" s="516"/>
      <c r="AG114" s="516"/>
      <c r="AH114" s="516"/>
      <c r="AI114" s="516"/>
      <c r="AJ114" s="516"/>
    </row>
    <row r="115" spans="1:73" ht="15" customHeight="1">
      <c r="A115" s="1"/>
      <c r="B115" s="1"/>
      <c r="C115" s="1"/>
      <c r="D115" s="52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1"/>
      <c r="V115" s="1"/>
      <c r="W115" s="1"/>
      <c r="X115" s="52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73" ht="22.5" customHeight="1">
      <c r="A116" s="1"/>
      <c r="B116" s="1"/>
      <c r="C116" s="1"/>
      <c r="D116" s="52" t="s">
        <v>461</v>
      </c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1"/>
      <c r="V116" s="1"/>
      <c r="W116" s="1"/>
      <c r="X116" s="52" t="s">
        <v>463</v>
      </c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</row>
    <row r="117" spans="1:73">
      <c r="A117" s="1"/>
      <c r="B117" s="1"/>
      <c r="C117" s="1"/>
      <c r="D117" s="585" t="s">
        <v>460</v>
      </c>
      <c r="E117" s="585"/>
      <c r="F117" s="585"/>
      <c r="G117" s="585"/>
      <c r="H117" s="585"/>
      <c r="I117" s="585"/>
      <c r="J117" s="585"/>
      <c r="K117" s="585"/>
      <c r="L117" s="585"/>
      <c r="M117" s="585"/>
      <c r="N117" s="585"/>
      <c r="O117" s="585"/>
      <c r="P117" s="585"/>
      <c r="Q117" s="585"/>
      <c r="R117" s="585"/>
      <c r="S117" s="585"/>
      <c r="T117" s="585"/>
      <c r="U117" s="1"/>
      <c r="V117" s="1"/>
      <c r="W117" s="1"/>
      <c r="X117" s="585" t="s">
        <v>678</v>
      </c>
      <c r="Y117" s="585"/>
      <c r="Z117" s="585"/>
      <c r="AA117" s="585"/>
      <c r="AB117" s="585"/>
      <c r="AC117" s="585"/>
      <c r="AD117" s="585"/>
      <c r="AE117" s="585"/>
      <c r="AF117" s="585"/>
      <c r="AG117" s="585"/>
      <c r="AH117" s="585"/>
      <c r="AI117" s="585"/>
      <c r="AJ117" s="585"/>
    </row>
    <row r="118" spans="1:73" ht="21" customHeight="1">
      <c r="A118" s="1"/>
      <c r="B118" s="1"/>
      <c r="C118" s="1"/>
      <c r="D118" s="585"/>
      <c r="E118" s="585"/>
      <c r="F118" s="585"/>
      <c r="G118" s="585"/>
      <c r="H118" s="585"/>
      <c r="I118" s="585"/>
      <c r="J118" s="585"/>
      <c r="K118" s="585"/>
      <c r="L118" s="585"/>
      <c r="M118" s="585"/>
      <c r="N118" s="585"/>
      <c r="O118" s="585"/>
      <c r="P118" s="585"/>
      <c r="Q118" s="585"/>
      <c r="R118" s="585"/>
      <c r="S118" s="585"/>
      <c r="T118" s="585"/>
      <c r="U118" s="1"/>
      <c r="V118" s="1"/>
      <c r="W118" s="1"/>
      <c r="X118" s="585"/>
      <c r="Y118" s="585"/>
      <c r="Z118" s="585"/>
      <c r="AA118" s="585"/>
      <c r="AB118" s="585"/>
      <c r="AC118" s="585"/>
      <c r="AD118" s="585"/>
      <c r="AE118" s="585"/>
      <c r="AF118" s="585"/>
      <c r="AG118" s="585"/>
      <c r="AH118" s="585"/>
      <c r="AI118" s="585"/>
      <c r="AJ118" s="585"/>
    </row>
    <row r="119" spans="1:73">
      <c r="A119" s="1"/>
      <c r="B119" s="1"/>
      <c r="C119" s="1"/>
      <c r="D119" s="585"/>
      <c r="E119" s="585"/>
      <c r="F119" s="585"/>
      <c r="G119" s="585"/>
      <c r="H119" s="585"/>
      <c r="I119" s="585"/>
      <c r="J119" s="585"/>
      <c r="K119" s="585"/>
      <c r="L119" s="585"/>
      <c r="M119" s="585"/>
      <c r="N119" s="585"/>
      <c r="O119" s="585"/>
      <c r="P119" s="585"/>
      <c r="Q119" s="585"/>
      <c r="R119" s="585"/>
      <c r="S119" s="585"/>
      <c r="T119" s="585"/>
      <c r="U119" s="1"/>
      <c r="V119" s="1"/>
      <c r="W119" s="1"/>
      <c r="X119" s="585"/>
      <c r="Y119" s="585"/>
      <c r="Z119" s="585"/>
      <c r="AA119" s="585"/>
      <c r="AB119" s="585"/>
      <c r="AC119" s="585"/>
      <c r="AD119" s="585"/>
      <c r="AE119" s="585"/>
      <c r="AF119" s="585"/>
      <c r="AG119" s="585"/>
      <c r="AH119" s="585"/>
      <c r="AI119" s="585"/>
      <c r="AJ119" s="585"/>
    </row>
    <row r="120" spans="1:73" ht="15" customHeight="1">
      <c r="A120" s="1"/>
      <c r="B120" s="1"/>
      <c r="C120" s="1"/>
      <c r="D120" s="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73" ht="15.75">
      <c r="A121" s="1"/>
      <c r="B121" s="1"/>
      <c r="C121" s="1"/>
      <c r="D121" s="52" t="s">
        <v>466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52" t="s">
        <v>467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73" ht="15" customHeight="1">
      <c r="A122" s="1"/>
      <c r="B122" s="1"/>
      <c r="C122" s="1"/>
      <c r="D122" s="516" t="s">
        <v>679</v>
      </c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516"/>
      <c r="Q122" s="516"/>
      <c r="R122" s="516"/>
      <c r="S122" s="516"/>
      <c r="T122" s="1"/>
      <c r="U122" s="1"/>
      <c r="V122" s="1"/>
      <c r="W122" s="1"/>
      <c r="X122" s="516" t="s">
        <v>464</v>
      </c>
      <c r="Y122" s="516"/>
      <c r="Z122" s="516"/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</row>
    <row r="123" spans="1:73">
      <c r="A123" s="1"/>
      <c r="B123" s="1"/>
      <c r="C123" s="1"/>
      <c r="D123" s="516"/>
      <c r="E123" s="516"/>
      <c r="F123" s="516"/>
      <c r="G123" s="516"/>
      <c r="H123" s="516"/>
      <c r="I123" s="516"/>
      <c r="J123" s="516"/>
      <c r="K123" s="516"/>
      <c r="L123" s="516"/>
      <c r="M123" s="516"/>
      <c r="N123" s="516"/>
      <c r="O123" s="516"/>
      <c r="P123" s="516"/>
      <c r="Q123" s="516"/>
      <c r="R123" s="516"/>
      <c r="S123" s="516"/>
      <c r="T123" s="1"/>
      <c r="U123" s="1"/>
      <c r="V123" s="1"/>
      <c r="W123" s="1"/>
      <c r="X123" s="516"/>
      <c r="Y123" s="516"/>
      <c r="Z123" s="516"/>
      <c r="AA123" s="516"/>
      <c r="AB123" s="516"/>
      <c r="AC123" s="516"/>
      <c r="AD123" s="516"/>
      <c r="AE123" s="516"/>
      <c r="AF123" s="516"/>
      <c r="AG123" s="516"/>
      <c r="AH123" s="516"/>
      <c r="AI123" s="516"/>
      <c r="AJ123" s="516"/>
    </row>
    <row r="124" spans="1:73">
      <c r="A124" s="1"/>
      <c r="B124" s="1"/>
      <c r="C124" s="1"/>
      <c r="D124" s="516"/>
      <c r="E124" s="516"/>
      <c r="F124" s="516"/>
      <c r="G124" s="516"/>
      <c r="H124" s="516"/>
      <c r="I124" s="516"/>
      <c r="J124" s="516"/>
      <c r="K124" s="516"/>
      <c r="L124" s="516"/>
      <c r="M124" s="516"/>
      <c r="N124" s="516"/>
      <c r="O124" s="516"/>
      <c r="P124" s="516"/>
      <c r="Q124" s="516"/>
      <c r="R124" s="516"/>
      <c r="S124" s="516"/>
      <c r="T124" s="1"/>
      <c r="U124" s="1"/>
      <c r="V124" s="1"/>
      <c r="W124" s="1"/>
      <c r="X124" s="516"/>
      <c r="Y124" s="516"/>
      <c r="Z124" s="516"/>
      <c r="AA124" s="516"/>
      <c r="AB124" s="516"/>
      <c r="AC124" s="516"/>
      <c r="AD124" s="516"/>
      <c r="AE124" s="516"/>
      <c r="AF124" s="516"/>
      <c r="AG124" s="516"/>
      <c r="AH124" s="516"/>
      <c r="AI124" s="516"/>
      <c r="AJ124" s="516"/>
    </row>
    <row r="125" spans="1:73" ht="19.5" customHeight="1">
      <c r="A125" s="1"/>
      <c r="B125" s="1"/>
      <c r="C125" s="1"/>
      <c r="D125" s="516"/>
      <c r="E125" s="516"/>
      <c r="F125" s="516"/>
      <c r="G125" s="516"/>
      <c r="H125" s="516"/>
      <c r="I125" s="516"/>
      <c r="J125" s="516"/>
      <c r="K125" s="516"/>
      <c r="L125" s="516"/>
      <c r="M125" s="516"/>
      <c r="N125" s="516"/>
      <c r="O125" s="516"/>
      <c r="P125" s="516"/>
      <c r="Q125" s="516"/>
      <c r="R125" s="516"/>
      <c r="S125" s="516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73" ht="21" customHeight="1">
      <c r="A126" s="152" t="s">
        <v>570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7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73" hidden="1" outlineLevel="1">
      <c r="A128" s="1" t="s">
        <v>112</v>
      </c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</row>
    <row r="129" spans="1:73" ht="15.75" hidden="1" outlineLevel="1" thickBot="1">
      <c r="A129" s="1" t="s">
        <v>113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57"/>
      <c r="AL129" s="1" t="s">
        <v>458</v>
      </c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</row>
    <row r="130" spans="1:73" hidden="1" outlineLevel="1">
      <c r="A130" s="38" t="s">
        <v>111</v>
      </c>
      <c r="B130" s="40">
        <v>1750</v>
      </c>
      <c r="C130" s="40">
        <v>1875</v>
      </c>
      <c r="D130" s="40">
        <v>2000</v>
      </c>
      <c r="E130" s="40">
        <v>2125</v>
      </c>
      <c r="F130" s="40">
        <v>2250</v>
      </c>
      <c r="G130" s="40">
        <v>2375</v>
      </c>
      <c r="H130" s="40">
        <v>2500</v>
      </c>
      <c r="I130" s="40">
        <v>2625</v>
      </c>
      <c r="J130" s="40">
        <v>2750</v>
      </c>
      <c r="K130" s="40">
        <v>2875</v>
      </c>
      <c r="L130" s="40">
        <v>3000</v>
      </c>
      <c r="M130" s="40">
        <v>3125</v>
      </c>
      <c r="N130" s="40">
        <v>3250</v>
      </c>
      <c r="O130" s="40">
        <v>3375</v>
      </c>
      <c r="P130" s="40">
        <v>3500</v>
      </c>
      <c r="Q130" s="40">
        <v>3625</v>
      </c>
      <c r="R130" s="40">
        <v>3750</v>
      </c>
      <c r="S130" s="40">
        <v>3875</v>
      </c>
      <c r="T130" s="40">
        <v>4000</v>
      </c>
      <c r="U130" s="40">
        <v>4125</v>
      </c>
      <c r="V130" s="40">
        <v>4250</v>
      </c>
      <c r="W130" s="40">
        <v>4375</v>
      </c>
      <c r="X130" s="40">
        <v>4500</v>
      </c>
      <c r="Y130" s="40">
        <v>4625</v>
      </c>
      <c r="Z130" s="40">
        <v>4750</v>
      </c>
      <c r="AA130" s="40">
        <v>4875</v>
      </c>
      <c r="AB130" s="40">
        <v>5000</v>
      </c>
      <c r="AC130" s="40">
        <v>5125</v>
      </c>
      <c r="AD130" s="40">
        <v>5250</v>
      </c>
      <c r="AE130" s="40">
        <v>5375</v>
      </c>
      <c r="AF130" s="40">
        <v>5500</v>
      </c>
      <c r="AG130" s="40">
        <v>5625</v>
      </c>
      <c r="AH130" s="40">
        <v>5750</v>
      </c>
      <c r="AI130" s="40">
        <v>5875</v>
      </c>
      <c r="AJ130" s="40">
        <v>6000</v>
      </c>
      <c r="AK130" s="157"/>
      <c r="AL130" s="38" t="s">
        <v>111</v>
      </c>
      <c r="AM130" s="40">
        <v>1750</v>
      </c>
      <c r="AN130" s="40">
        <v>1875</v>
      </c>
      <c r="AO130" s="40">
        <v>2000</v>
      </c>
      <c r="AP130" s="40">
        <v>2125</v>
      </c>
      <c r="AQ130" s="40">
        <v>2250</v>
      </c>
      <c r="AR130" s="40">
        <v>2375</v>
      </c>
      <c r="AS130" s="40">
        <v>2500</v>
      </c>
      <c r="AT130" s="40">
        <v>2625</v>
      </c>
      <c r="AU130" s="40">
        <v>2750</v>
      </c>
      <c r="AV130" s="40">
        <v>2875</v>
      </c>
      <c r="AW130" s="40">
        <v>3000</v>
      </c>
      <c r="AX130" s="40">
        <v>3125</v>
      </c>
      <c r="AY130" s="40">
        <v>3250</v>
      </c>
      <c r="AZ130" s="40">
        <v>3375</v>
      </c>
      <c r="BA130" s="40">
        <v>3500</v>
      </c>
      <c r="BB130" s="40">
        <v>3625</v>
      </c>
      <c r="BC130" s="40">
        <v>3750</v>
      </c>
      <c r="BD130" s="40">
        <v>3875</v>
      </c>
      <c r="BE130" s="40">
        <v>4000</v>
      </c>
      <c r="BF130" s="40">
        <v>4125</v>
      </c>
      <c r="BG130" s="40">
        <v>4250</v>
      </c>
      <c r="BH130" s="40">
        <v>4375</v>
      </c>
      <c r="BI130" s="40">
        <v>4500</v>
      </c>
      <c r="BJ130" s="40">
        <v>4625</v>
      </c>
      <c r="BK130" s="40">
        <v>4750</v>
      </c>
      <c r="BL130" s="40">
        <v>4875</v>
      </c>
      <c r="BM130" s="40">
        <v>5000</v>
      </c>
      <c r="BN130" s="40">
        <v>5125</v>
      </c>
      <c r="BO130" s="40">
        <v>5250</v>
      </c>
      <c r="BP130" s="40">
        <v>5375</v>
      </c>
      <c r="BQ130" s="40">
        <v>5500</v>
      </c>
      <c r="BR130" s="40">
        <v>5625</v>
      </c>
      <c r="BS130" s="40">
        <v>5750</v>
      </c>
      <c r="BT130" s="40">
        <v>5875</v>
      </c>
      <c r="BU130" s="40">
        <v>6000</v>
      </c>
    </row>
    <row r="131" spans="1:73" hidden="1" outlineLevel="1">
      <c r="A131" s="39">
        <v>1750</v>
      </c>
      <c r="B131" s="175">
        <v>54160.677966101692</v>
      </c>
      <c r="C131" s="175">
        <v>55405.423728813563</v>
      </c>
      <c r="D131" s="175">
        <v>56527.118644067799</v>
      </c>
      <c r="E131" s="175">
        <v>58519.322033898301</v>
      </c>
      <c r="F131" s="175">
        <v>60635.593220338982</v>
      </c>
      <c r="G131" s="175">
        <v>65368.47457627119</v>
      </c>
      <c r="H131" s="175">
        <v>66984.406779661018</v>
      </c>
      <c r="I131" s="175">
        <v>68728.474576271183</v>
      </c>
      <c r="J131" s="175">
        <v>70595.593220338982</v>
      </c>
      <c r="K131" s="175">
        <v>69725.08474576271</v>
      </c>
      <c r="L131" s="175">
        <v>70722.711864406781</v>
      </c>
      <c r="M131" s="175">
        <v>74831.186440677964</v>
      </c>
      <c r="N131" s="175">
        <v>81054.91525423729</v>
      </c>
      <c r="O131" s="175">
        <v>87030.508474576272</v>
      </c>
      <c r="P131" s="175">
        <v>93133.220338983054</v>
      </c>
      <c r="Q131" s="175">
        <v>97491.864406779656</v>
      </c>
      <c r="R131" s="175">
        <v>95745.762711864416</v>
      </c>
      <c r="S131" s="175">
        <v>99856.271186440688</v>
      </c>
      <c r="T131" s="175">
        <v>106080</v>
      </c>
      <c r="U131" s="175">
        <v>108321.35593220338</v>
      </c>
      <c r="V131" s="175">
        <v>106329.15254237289</v>
      </c>
      <c r="W131" s="175">
        <v>111809.49152542374</v>
      </c>
      <c r="X131" s="175">
        <v>117536.94915254238</v>
      </c>
      <c r="Y131" s="175">
        <v>119277.96610169491</v>
      </c>
      <c r="Z131" s="175">
        <v>116910.50847457627</v>
      </c>
      <c r="AA131" s="175">
        <v>122642.03389830508</v>
      </c>
      <c r="AB131" s="175">
        <v>127869.15254237287</v>
      </c>
      <c r="AC131" s="175">
        <v>130609.83050847458</v>
      </c>
      <c r="AD131" s="175">
        <v>130609.83050847458</v>
      </c>
      <c r="AE131" s="175">
        <v>133348.4745762712</v>
      </c>
      <c r="AF131" s="175">
        <v>141691.52542372883</v>
      </c>
      <c r="AG131" s="175">
        <v>150283.72881355931</v>
      </c>
      <c r="AH131" s="175">
        <v>148787.79661016949</v>
      </c>
      <c r="AI131" s="175">
        <v>151526.44067796611</v>
      </c>
      <c r="AJ131" s="175">
        <v>158872.88135593222</v>
      </c>
      <c r="AK131" s="157"/>
      <c r="AL131" s="39">
        <v>1750</v>
      </c>
      <c r="AM131" s="175">
        <v>59640</v>
      </c>
      <c r="AN131" s="175">
        <v>61009.830508474581</v>
      </c>
      <c r="AO131" s="175">
        <v>62130.508474576272</v>
      </c>
      <c r="AP131" s="175">
        <v>64370.847457627118</v>
      </c>
      <c r="AQ131" s="175">
        <v>66738.305084745763</v>
      </c>
      <c r="AR131" s="175">
        <v>71967.457627118652</v>
      </c>
      <c r="AS131" s="175">
        <v>73708.474576271183</v>
      </c>
      <c r="AT131" s="175">
        <v>75576.610169491527</v>
      </c>
      <c r="AU131" s="175">
        <v>77692.881355932201</v>
      </c>
      <c r="AV131" s="175">
        <v>76697.288135593219</v>
      </c>
      <c r="AW131" s="175">
        <v>77817.96610169491</v>
      </c>
      <c r="AX131" s="175">
        <v>82299.661016949161</v>
      </c>
      <c r="AY131" s="175">
        <v>89149.830508474581</v>
      </c>
      <c r="AZ131" s="175">
        <v>95745.762711864416</v>
      </c>
      <c r="BA131" s="175">
        <v>102471.86440677966</v>
      </c>
      <c r="BB131" s="175">
        <v>107201.69491525424</v>
      </c>
      <c r="BC131" s="175">
        <v>105334.57627118644</v>
      </c>
      <c r="BD131" s="175">
        <v>109817.28813559322</v>
      </c>
      <c r="BE131" s="175">
        <v>116664.40677966102</v>
      </c>
      <c r="BF131" s="175">
        <v>119153.89830508475</v>
      </c>
      <c r="BG131" s="175">
        <v>116910.50847457627</v>
      </c>
      <c r="BH131" s="175">
        <v>123015.25423728813</v>
      </c>
      <c r="BI131" s="175">
        <v>129241.01694915254</v>
      </c>
      <c r="BJ131" s="175">
        <v>131231.18644067796</v>
      </c>
      <c r="BK131" s="175">
        <v>128618.6440677966</v>
      </c>
      <c r="BL131" s="175">
        <v>134968.4745762712</v>
      </c>
      <c r="BM131" s="175">
        <v>140693.89830508473</v>
      </c>
      <c r="BN131" s="175">
        <v>143681.69491525425</v>
      </c>
      <c r="BO131" s="175">
        <v>143681.69491525425</v>
      </c>
      <c r="BP131" s="175">
        <v>146671.52542372883</v>
      </c>
      <c r="BQ131" s="175">
        <v>155885.08474576272</v>
      </c>
      <c r="BR131" s="175">
        <v>165347.79661016949</v>
      </c>
      <c r="BS131" s="175">
        <v>163728.81355932204</v>
      </c>
      <c r="BT131" s="175">
        <v>166717.62711864404</v>
      </c>
      <c r="BU131" s="175">
        <v>174810.50847457626</v>
      </c>
    </row>
    <row r="132" spans="1:73" hidden="1" outlineLevel="1">
      <c r="A132" s="39">
        <v>1875</v>
      </c>
      <c r="B132" s="175">
        <v>55904.745762711871</v>
      </c>
      <c r="C132" s="175">
        <v>56902.372881355928</v>
      </c>
      <c r="D132" s="175">
        <v>60923.38983050848</v>
      </c>
      <c r="E132" s="175">
        <v>63405.762711864409</v>
      </c>
      <c r="F132" s="175">
        <v>65367.457627118645</v>
      </c>
      <c r="G132" s="175">
        <v>68896.271186440674</v>
      </c>
      <c r="H132" s="175">
        <v>70466.440677966108</v>
      </c>
      <c r="I132" s="175">
        <v>73997.288135593219</v>
      </c>
      <c r="J132" s="175">
        <v>74256.610169491527</v>
      </c>
      <c r="K132" s="175">
        <v>76217.288135593219</v>
      </c>
      <c r="L132" s="175">
        <v>75827.796610169491</v>
      </c>
      <c r="M132" s="175">
        <v>80268.813559322021</v>
      </c>
      <c r="N132" s="175">
        <v>86678.644067796602</v>
      </c>
      <c r="O132" s="175">
        <v>93215.593220338997</v>
      </c>
      <c r="P132" s="175">
        <v>99750.508474576272</v>
      </c>
      <c r="Q132" s="175">
        <v>99109.830508474581</v>
      </c>
      <c r="R132" s="175">
        <v>97366.779661016946</v>
      </c>
      <c r="S132" s="175">
        <v>101475.25423728813</v>
      </c>
      <c r="T132" s="175">
        <v>107824.06779661016</v>
      </c>
      <c r="U132" s="175">
        <v>110066.44067796611</v>
      </c>
      <c r="V132" s="175">
        <v>108076.27118644069</v>
      </c>
      <c r="W132" s="175">
        <v>113429.49152542374</v>
      </c>
      <c r="X132" s="175">
        <v>119032.88135593222</v>
      </c>
      <c r="Y132" s="175">
        <v>121022.03389830508</v>
      </c>
      <c r="Z132" s="175">
        <v>118408.47457627118</v>
      </c>
      <c r="AA132" s="175">
        <v>124011.86440677966</v>
      </c>
      <c r="AB132" s="175">
        <v>129615.25423728813</v>
      </c>
      <c r="AC132" s="175">
        <v>132225.7627118644</v>
      </c>
      <c r="AD132" s="175">
        <v>132225.7627118644</v>
      </c>
      <c r="AE132" s="175">
        <v>134844.40677966102</v>
      </c>
      <c r="AF132" s="175">
        <v>143183.38983050847</v>
      </c>
      <c r="AG132" s="175">
        <v>151900.67796610168</v>
      </c>
      <c r="AH132" s="175">
        <v>150283.72881355931</v>
      </c>
      <c r="AI132" s="175">
        <v>153020.33898305084</v>
      </c>
      <c r="AJ132" s="175">
        <v>160368.81355932204</v>
      </c>
      <c r="AK132" s="157"/>
      <c r="AL132" s="39">
        <v>1875</v>
      </c>
      <c r="AM132" s="175">
        <v>61506.101694915254</v>
      </c>
      <c r="AN132" s="175">
        <v>62627.796610169491</v>
      </c>
      <c r="AO132" s="175">
        <v>67015.932203389835</v>
      </c>
      <c r="AP132" s="175">
        <v>69746.440677966108</v>
      </c>
      <c r="AQ132" s="175">
        <v>71904.406779661018</v>
      </c>
      <c r="AR132" s="175">
        <v>75785.08474576271</v>
      </c>
      <c r="AS132" s="175">
        <v>77512.881355932201</v>
      </c>
      <c r="AT132" s="175">
        <v>81396.610169491527</v>
      </c>
      <c r="AU132" s="175">
        <v>81683.389830508473</v>
      </c>
      <c r="AV132" s="175">
        <v>83838.305084745763</v>
      </c>
      <c r="AW132" s="175">
        <v>83410.169491525434</v>
      </c>
      <c r="AX132" s="175">
        <v>88296.610169491527</v>
      </c>
      <c r="AY132" s="175">
        <v>95346.101694915254</v>
      </c>
      <c r="AZ132" s="175">
        <v>102536.94915254238</v>
      </c>
      <c r="BA132" s="175">
        <v>109724.74576271186</v>
      </c>
      <c r="BB132" s="175">
        <v>109070.84745762713</v>
      </c>
      <c r="BC132" s="175">
        <v>107077.62711864407</v>
      </c>
      <c r="BD132" s="175">
        <v>111684.40677966102</v>
      </c>
      <c r="BE132" s="175">
        <v>118657.62711864407</v>
      </c>
      <c r="BF132" s="175">
        <v>121022.03389830508</v>
      </c>
      <c r="BG132" s="175">
        <v>118906.77966101696</v>
      </c>
      <c r="BH132" s="175">
        <v>124757.28813559322</v>
      </c>
      <c r="BI132" s="175">
        <v>130984.06779661016</v>
      </c>
      <c r="BJ132" s="175">
        <v>133100.33898305084</v>
      </c>
      <c r="BK132" s="175">
        <v>130236.61016949153</v>
      </c>
      <c r="BL132" s="175">
        <v>136463.38983050847</v>
      </c>
      <c r="BM132" s="175">
        <v>142564.06779661018</v>
      </c>
      <c r="BN132" s="175">
        <v>145425.7627118644</v>
      </c>
      <c r="BO132" s="175">
        <v>145425.7627118644</v>
      </c>
      <c r="BP132" s="175">
        <v>148291.52542372883</v>
      </c>
      <c r="BQ132" s="175">
        <v>157503.05084745763</v>
      </c>
      <c r="BR132" s="175">
        <v>167089.83050847458</v>
      </c>
      <c r="BS132" s="175">
        <v>165347.79661016949</v>
      </c>
      <c r="BT132" s="175">
        <v>168334.57627118644</v>
      </c>
      <c r="BU132" s="175">
        <v>176429.49152542371</v>
      </c>
    </row>
    <row r="133" spans="1:73" hidden="1" outlineLevel="1">
      <c r="A133" s="39">
        <v>2000</v>
      </c>
      <c r="B133" s="175">
        <v>57521.694915254237</v>
      </c>
      <c r="C133" s="175">
        <v>61447.118644067799</v>
      </c>
      <c r="D133" s="175">
        <v>64714.576271186437</v>
      </c>
      <c r="E133" s="176">
        <v>60683.38983050848</v>
      </c>
      <c r="F133" s="176">
        <v>61529.491525423728</v>
      </c>
      <c r="G133" s="176">
        <v>58628.135593220344</v>
      </c>
      <c r="H133" s="176">
        <v>62615.593220338982</v>
      </c>
      <c r="I133" s="176">
        <v>65156.949152542373</v>
      </c>
      <c r="J133" s="176">
        <v>68661.355932203383</v>
      </c>
      <c r="K133" s="176">
        <v>75310.169491525419</v>
      </c>
      <c r="L133" s="176">
        <v>79660.677966101692</v>
      </c>
      <c r="M133" s="176">
        <v>81112.881355932215</v>
      </c>
      <c r="N133" s="176">
        <v>82321.016949152545</v>
      </c>
      <c r="O133" s="176">
        <v>87157.627118644072</v>
      </c>
      <c r="P133" s="176">
        <v>91749.152542372889</v>
      </c>
      <c r="Q133" s="175">
        <v>100725.76271186442</v>
      </c>
      <c r="R133" s="175">
        <v>101723.38983050847</v>
      </c>
      <c r="S133" s="175">
        <v>106080</v>
      </c>
      <c r="T133" s="175">
        <v>109317.96610169491</v>
      </c>
      <c r="U133" s="175">
        <v>112681.01694915254</v>
      </c>
      <c r="V133" s="175">
        <v>111809.49152542374</v>
      </c>
      <c r="W133" s="175">
        <v>118408.47457627118</v>
      </c>
      <c r="X133" s="175">
        <v>120647.79661016949</v>
      </c>
      <c r="Y133" s="175">
        <v>123886.77966101696</v>
      </c>
      <c r="Z133" s="175">
        <v>123512.54237288135</v>
      </c>
      <c r="AA133" s="175">
        <v>129739.32203389829</v>
      </c>
      <c r="AB133" s="175">
        <v>130984.06779661016</v>
      </c>
      <c r="AC133" s="175">
        <v>135215.59322033898</v>
      </c>
      <c r="AD133" s="175">
        <v>137956.27118644069</v>
      </c>
      <c r="AE133" s="175">
        <v>140570.84745762713</v>
      </c>
      <c r="AF133" s="175">
        <v>142811.18644067796</v>
      </c>
      <c r="AG133" s="175">
        <v>148913.89830508473</v>
      </c>
      <c r="AH133" s="175">
        <v>151774.57627118644</v>
      </c>
      <c r="AI133" s="175">
        <v>159370.16949152542</v>
      </c>
      <c r="AJ133" s="175">
        <v>154017.96610169491</v>
      </c>
      <c r="AK133" s="157"/>
      <c r="AL133" s="39">
        <v>2000</v>
      </c>
      <c r="AM133" s="175">
        <v>63251.186440677964</v>
      </c>
      <c r="AN133" s="175">
        <v>67589.491525423728</v>
      </c>
      <c r="AO133" s="175">
        <v>71184.406779661018</v>
      </c>
      <c r="AP133" s="176">
        <v>66728.135593220344</v>
      </c>
      <c r="AQ133" s="176">
        <v>67695.254237288129</v>
      </c>
      <c r="AR133" s="176">
        <v>64550.847457627118</v>
      </c>
      <c r="AS133" s="176">
        <v>68903.389830508473</v>
      </c>
      <c r="AT133" s="176">
        <v>71683.728813559326</v>
      </c>
      <c r="AU133" s="176">
        <v>75552.203389830509</v>
      </c>
      <c r="AV133" s="176">
        <v>82804.067796610165</v>
      </c>
      <c r="AW133" s="176">
        <v>87639.661016949161</v>
      </c>
      <c r="AX133" s="176">
        <v>89210.847457627126</v>
      </c>
      <c r="AY133" s="176">
        <v>90538.98305084747</v>
      </c>
      <c r="AZ133" s="176">
        <v>95860.677966101692</v>
      </c>
      <c r="BA133" s="176">
        <v>100937.28813559322</v>
      </c>
      <c r="BB133" s="175">
        <v>110812.88135593222</v>
      </c>
      <c r="BC133" s="175">
        <v>111933.55932203391</v>
      </c>
      <c r="BD133" s="175">
        <v>116664.40677966102</v>
      </c>
      <c r="BE133" s="175">
        <v>120275.59322033898</v>
      </c>
      <c r="BF133" s="175">
        <v>124011.86440677966</v>
      </c>
      <c r="BG133" s="175">
        <v>123015.25423728813</v>
      </c>
      <c r="BH133" s="175">
        <v>130236.61016949153</v>
      </c>
      <c r="BI133" s="175">
        <v>132727.11864406778</v>
      </c>
      <c r="BJ133" s="175">
        <v>136337.2881355932</v>
      </c>
      <c r="BK133" s="175">
        <v>135841.01694915254</v>
      </c>
      <c r="BL133" s="175">
        <v>142688.13559322036</v>
      </c>
      <c r="BM133" s="175">
        <v>144054.9152542373</v>
      </c>
      <c r="BN133" s="175">
        <v>148787.79661016949</v>
      </c>
      <c r="BO133" s="175">
        <v>151774.57627118644</v>
      </c>
      <c r="BP133" s="175">
        <v>154640.33898305084</v>
      </c>
      <c r="BQ133" s="175">
        <v>157129.83050847458</v>
      </c>
      <c r="BR133" s="175">
        <v>163854.91525423728</v>
      </c>
      <c r="BS133" s="175">
        <v>166966.77966101695</v>
      </c>
      <c r="BT133" s="175">
        <v>175308.81355932204</v>
      </c>
      <c r="BU133" s="175">
        <v>169456.27118644066</v>
      </c>
    </row>
    <row r="134" spans="1:73" hidden="1" outlineLevel="1">
      <c r="A134" s="39">
        <v>2125</v>
      </c>
      <c r="B134" s="175">
        <v>63014.237288135591</v>
      </c>
      <c r="C134" s="175">
        <v>64061.694915254237</v>
      </c>
      <c r="D134" s="176">
        <v>60441.355932203383</v>
      </c>
      <c r="E134" s="176">
        <v>60924.406779661018</v>
      </c>
      <c r="F134" s="176">
        <v>62254.576271186437</v>
      </c>
      <c r="G134" s="176">
        <v>59353.220338983054</v>
      </c>
      <c r="H134" s="176">
        <v>62859.661016949147</v>
      </c>
      <c r="I134" s="176">
        <v>65518.983050847455</v>
      </c>
      <c r="J134" s="176">
        <v>69145.423728813563</v>
      </c>
      <c r="K134" s="176">
        <v>73133.898305084746</v>
      </c>
      <c r="L134" s="176">
        <v>76882.372881355943</v>
      </c>
      <c r="M134" s="176">
        <v>80869.830508474581</v>
      </c>
      <c r="N134" s="176">
        <v>82321.016949152545</v>
      </c>
      <c r="O134" s="176">
        <v>82076.94915254238</v>
      </c>
      <c r="P134" s="176">
        <v>86191.525423728817</v>
      </c>
      <c r="Q134" s="175">
        <v>98984.745762711857</v>
      </c>
      <c r="R134" s="175">
        <v>100602.71186440678</v>
      </c>
      <c r="S134" s="175">
        <v>101600.33898305085</v>
      </c>
      <c r="T134" s="175">
        <v>104836.27118644069</v>
      </c>
      <c r="U134" s="175">
        <v>110439.66101694916</v>
      </c>
      <c r="V134" s="175">
        <v>111684.40677966102</v>
      </c>
      <c r="W134" s="175">
        <v>111809.49152542374</v>
      </c>
      <c r="X134" s="175">
        <v>115419.66101694916</v>
      </c>
      <c r="Y134" s="175">
        <v>122516.94915254238</v>
      </c>
      <c r="Z134" s="175">
        <v>124757.28813559322</v>
      </c>
      <c r="AA134" s="175">
        <v>125628.81355932204</v>
      </c>
      <c r="AB134" s="175">
        <v>127622.03389830508</v>
      </c>
      <c r="AC134" s="175">
        <v>130109.49152542374</v>
      </c>
      <c r="AD134" s="175">
        <v>135587.79661016949</v>
      </c>
      <c r="AE134" s="175">
        <v>145301.69491525425</v>
      </c>
      <c r="AF134" s="175">
        <v>135094.57627118644</v>
      </c>
      <c r="AG134" s="175">
        <v>143308.4745762712</v>
      </c>
      <c r="AH134" s="175">
        <v>148913.89830508473</v>
      </c>
      <c r="AI134" s="175">
        <v>166344.40677966105</v>
      </c>
      <c r="AJ134" s="175">
        <v>146794.57627118644</v>
      </c>
      <c r="AK134" s="157"/>
      <c r="AL134" s="39">
        <v>2125</v>
      </c>
      <c r="AM134" s="175">
        <v>69315.254237288129</v>
      </c>
      <c r="AN134" s="175">
        <v>70466.440677966108</v>
      </c>
      <c r="AO134" s="176">
        <v>66486.101694915254</v>
      </c>
      <c r="AP134" s="176">
        <v>66968.135593220344</v>
      </c>
      <c r="AQ134" s="176">
        <v>68539.322033898308</v>
      </c>
      <c r="AR134" s="176">
        <v>65276.949152542373</v>
      </c>
      <c r="AS134" s="176">
        <v>69145.423728813563</v>
      </c>
      <c r="AT134" s="176">
        <v>72046.779661016946</v>
      </c>
      <c r="AU134" s="176">
        <v>76034.237288135599</v>
      </c>
      <c r="AV134" s="176">
        <v>80508.813559322021</v>
      </c>
      <c r="AW134" s="176">
        <v>84616.271186440688</v>
      </c>
      <c r="AX134" s="176">
        <v>88969.830508474581</v>
      </c>
      <c r="AY134" s="176">
        <v>90538.98305084747</v>
      </c>
      <c r="AZ134" s="176">
        <v>90297.96610169491</v>
      </c>
      <c r="BA134" s="176">
        <v>94770.508474576272</v>
      </c>
      <c r="BB134" s="175">
        <v>108944.74576271186</v>
      </c>
      <c r="BC134" s="175">
        <v>110688.81355932205</v>
      </c>
      <c r="BD134" s="175">
        <v>111809.49152542374</v>
      </c>
      <c r="BE134" s="175">
        <v>115296.61016949153</v>
      </c>
      <c r="BF134" s="175">
        <v>121522.37288135593</v>
      </c>
      <c r="BG134" s="175">
        <v>122891.18644067796</v>
      </c>
      <c r="BH134" s="175">
        <v>123015.25423728813</v>
      </c>
      <c r="BI134" s="175">
        <v>126999.66101694916</v>
      </c>
      <c r="BJ134" s="175">
        <v>134718.30508474578</v>
      </c>
      <c r="BK134" s="175">
        <v>137208.81355932204</v>
      </c>
      <c r="BL134" s="175">
        <v>138206.44067796611</v>
      </c>
      <c r="BM134" s="175">
        <v>140447.79661016949</v>
      </c>
      <c r="BN134" s="175">
        <v>143183.38983050847</v>
      </c>
      <c r="BO134" s="175">
        <v>149162.03389830509</v>
      </c>
      <c r="BP134" s="175">
        <v>159867.45762711865</v>
      </c>
      <c r="BQ134" s="175">
        <v>148661.69491525425</v>
      </c>
      <c r="BR134" s="175">
        <v>157628.13559322033</v>
      </c>
      <c r="BS134" s="175">
        <v>163854.91525423728</v>
      </c>
      <c r="BT134" s="175">
        <v>183028.4745762712</v>
      </c>
      <c r="BU134" s="175">
        <v>161488.4745762712</v>
      </c>
    </row>
    <row r="135" spans="1:73" hidden="1" outlineLevel="1">
      <c r="A135" s="39">
        <v>2250</v>
      </c>
      <c r="B135" s="175">
        <v>65108.135593220344</v>
      </c>
      <c r="C135" s="176">
        <v>61529.491525423728</v>
      </c>
      <c r="D135" s="176">
        <v>61529.491525423728</v>
      </c>
      <c r="E135" s="176">
        <v>61529.491525423728</v>
      </c>
      <c r="F135" s="176">
        <v>62738.644067796609</v>
      </c>
      <c r="G135" s="176">
        <v>60563.38983050848</v>
      </c>
      <c r="H135" s="176">
        <v>62859.661016949147</v>
      </c>
      <c r="I135" s="176">
        <v>65276.949152542373</v>
      </c>
      <c r="J135" s="176">
        <v>69506.440677966108</v>
      </c>
      <c r="K135" s="176">
        <v>72164.745762711871</v>
      </c>
      <c r="L135" s="176">
        <v>76156.271186440674</v>
      </c>
      <c r="M135" s="176">
        <v>80023.728813559326</v>
      </c>
      <c r="N135" s="176">
        <v>84133.220338983054</v>
      </c>
      <c r="O135" s="176">
        <v>82076.94915254238</v>
      </c>
      <c r="P135" s="176">
        <v>87612.203389830524</v>
      </c>
      <c r="Q135" s="175">
        <v>98113.220338983054</v>
      </c>
      <c r="R135" s="175">
        <v>100725.76271186442</v>
      </c>
      <c r="S135" s="175">
        <v>98612.542372881362</v>
      </c>
      <c r="T135" s="175">
        <v>102720</v>
      </c>
      <c r="U135" s="175">
        <v>105459.66101694916</v>
      </c>
      <c r="V135" s="175">
        <v>110317.62711864407</v>
      </c>
      <c r="W135" s="175">
        <v>108695.593220339</v>
      </c>
      <c r="X135" s="175">
        <v>112929.15254237289</v>
      </c>
      <c r="Y135" s="175">
        <v>119032.88135593222</v>
      </c>
      <c r="Z135" s="175">
        <v>123886.77966101696</v>
      </c>
      <c r="AA135" s="175">
        <v>121643.38983050847</v>
      </c>
      <c r="AB135" s="175">
        <v>125007.45762711865</v>
      </c>
      <c r="AC135" s="175">
        <v>128243.38983050847</v>
      </c>
      <c r="AD135" s="175">
        <v>137333.89830508473</v>
      </c>
      <c r="AE135" s="175">
        <v>148167.45762711865</v>
      </c>
      <c r="AF135" s="175">
        <v>135466.77966101695</v>
      </c>
      <c r="AG135" s="175">
        <v>141442.37288135593</v>
      </c>
      <c r="AH135" s="175">
        <v>151031.18644067796</v>
      </c>
      <c r="AI135" s="175">
        <v>169456.27118644066</v>
      </c>
      <c r="AJ135" s="175">
        <v>147295.93220338982</v>
      </c>
      <c r="AK135" s="157"/>
      <c r="AL135" s="39">
        <v>2250</v>
      </c>
      <c r="AM135" s="175">
        <v>71619.661016949147</v>
      </c>
      <c r="AN135" s="176">
        <v>67695.254237288129</v>
      </c>
      <c r="AO135" s="176">
        <v>67695.254237288129</v>
      </c>
      <c r="AP135" s="176">
        <v>67695.254237288129</v>
      </c>
      <c r="AQ135" s="176">
        <v>69024.406779661018</v>
      </c>
      <c r="AR135" s="176">
        <v>66607.118644067799</v>
      </c>
      <c r="AS135" s="176">
        <v>69145.423728813563</v>
      </c>
      <c r="AT135" s="176">
        <v>71803.728813559326</v>
      </c>
      <c r="AU135" s="176">
        <v>76518.305084745763</v>
      </c>
      <c r="AV135" s="176">
        <v>79419.661016949161</v>
      </c>
      <c r="AW135" s="176">
        <v>83772.203389830524</v>
      </c>
      <c r="AX135" s="176">
        <v>88001.694915254237</v>
      </c>
      <c r="AY135" s="176">
        <v>92596.271186440688</v>
      </c>
      <c r="AZ135" s="176">
        <v>90297.96610169491</v>
      </c>
      <c r="BA135" s="176">
        <v>96373.220338983054</v>
      </c>
      <c r="BB135" s="175">
        <v>107949.15254237289</v>
      </c>
      <c r="BC135" s="175">
        <v>110812.88135593222</v>
      </c>
      <c r="BD135" s="175">
        <v>108446.44067796611</v>
      </c>
      <c r="BE135" s="175">
        <v>113054.2372881356</v>
      </c>
      <c r="BF135" s="175">
        <v>116042.03389830508</v>
      </c>
      <c r="BG135" s="175">
        <v>121395.25423728813</v>
      </c>
      <c r="BH135" s="175">
        <v>119528.13559322034</v>
      </c>
      <c r="BI135" s="175">
        <v>124262.03389830508</v>
      </c>
      <c r="BJ135" s="175">
        <v>130984.06779661016</v>
      </c>
      <c r="BK135" s="175">
        <v>136337.2881355932</v>
      </c>
      <c r="BL135" s="175">
        <v>133845.7627118644</v>
      </c>
      <c r="BM135" s="175">
        <v>137458.98305084746</v>
      </c>
      <c r="BN135" s="175">
        <v>141068.13559322036</v>
      </c>
      <c r="BO135" s="175">
        <v>151031.18644067796</v>
      </c>
      <c r="BP135" s="175">
        <v>162981.35593220338</v>
      </c>
      <c r="BQ135" s="175">
        <v>149036.94915254237</v>
      </c>
      <c r="BR135" s="175">
        <v>155635.93220338982</v>
      </c>
      <c r="BS135" s="175">
        <v>166093.22033898305</v>
      </c>
      <c r="BT135" s="175">
        <v>186390.50847457626</v>
      </c>
      <c r="BU135" s="175">
        <v>161985.76271186443</v>
      </c>
    </row>
    <row r="136" spans="1:73" hidden="1" outlineLevel="1">
      <c r="A136" s="39">
        <v>2375</v>
      </c>
      <c r="B136" s="175">
        <v>66674.237288135599</v>
      </c>
      <c r="C136" s="176">
        <v>62738.644067796609</v>
      </c>
      <c r="D136" s="176">
        <v>65880</v>
      </c>
      <c r="E136" s="176">
        <v>67090.169491525419</v>
      </c>
      <c r="F136" s="176">
        <v>67935.254237288129</v>
      </c>
      <c r="G136" s="176">
        <v>65276.949152542373</v>
      </c>
      <c r="H136" s="176">
        <v>64670.847457627118</v>
      </c>
      <c r="I136" s="176">
        <v>67817.288135593219</v>
      </c>
      <c r="J136" s="176">
        <v>69024.406779661018</v>
      </c>
      <c r="K136" s="176">
        <v>75792.203389830509</v>
      </c>
      <c r="L136" s="176">
        <v>79539.661016949161</v>
      </c>
      <c r="M136" s="176">
        <v>84013.220338983054</v>
      </c>
      <c r="N136" s="176">
        <v>90297.96610169491</v>
      </c>
      <c r="O136" s="176">
        <v>82197.96610169491</v>
      </c>
      <c r="P136" s="175">
        <v>95871.864406779656</v>
      </c>
      <c r="Q136" s="175">
        <v>101349.15254237289</v>
      </c>
      <c r="R136" s="175">
        <v>106454.2372881356</v>
      </c>
      <c r="S136" s="175">
        <v>100725.76271186442</v>
      </c>
      <c r="T136" s="175">
        <v>104960.33898305085</v>
      </c>
      <c r="U136" s="175">
        <v>109817.28813559322</v>
      </c>
      <c r="V136" s="175">
        <v>115296.61016949153</v>
      </c>
      <c r="W136" s="175">
        <v>110439.66101694916</v>
      </c>
      <c r="X136" s="175">
        <v>114049.83050847458</v>
      </c>
      <c r="Y136" s="175">
        <v>120901.01694915254</v>
      </c>
      <c r="Z136" s="175">
        <v>127996.27118644069</v>
      </c>
      <c r="AA136" s="175">
        <v>117660</v>
      </c>
      <c r="AB136" s="175">
        <v>122268.81355932204</v>
      </c>
      <c r="AC136" s="175">
        <v>130858.98305084746</v>
      </c>
      <c r="AD136" s="175">
        <v>142938.30508474578</v>
      </c>
      <c r="AE136" s="175">
        <v>164973.55932203389</v>
      </c>
      <c r="AF136" s="175">
        <v>144678.30508474578</v>
      </c>
      <c r="AG136" s="175">
        <v>153644.74576271189</v>
      </c>
      <c r="AH136" s="175">
        <v>165722.03389830509</v>
      </c>
      <c r="AI136" s="175">
        <v>183775.93220338982</v>
      </c>
      <c r="AJ136" s="175">
        <v>158997.96610169494</v>
      </c>
      <c r="AK136" s="157"/>
      <c r="AL136" s="39">
        <v>2375</v>
      </c>
      <c r="AM136" s="175">
        <v>73343.389830508473</v>
      </c>
      <c r="AN136" s="176">
        <v>69024.406779661018</v>
      </c>
      <c r="AO136" s="176">
        <v>72527.796610169491</v>
      </c>
      <c r="AP136" s="176">
        <v>73858.983050847455</v>
      </c>
      <c r="AQ136" s="176">
        <v>74706.101694915254</v>
      </c>
      <c r="AR136" s="176">
        <v>71803.728813559326</v>
      </c>
      <c r="AS136" s="176">
        <v>71198.644067796602</v>
      </c>
      <c r="AT136" s="176">
        <v>74583.050847457635</v>
      </c>
      <c r="AU136" s="176">
        <v>75915.254237288129</v>
      </c>
      <c r="AV136" s="176">
        <v>83408.13559322033</v>
      </c>
      <c r="AW136" s="176">
        <v>87519.661016949161</v>
      </c>
      <c r="AX136" s="176">
        <v>92475.254237288129</v>
      </c>
      <c r="AY136" s="176">
        <v>99365.08474576271</v>
      </c>
      <c r="AZ136" s="176">
        <v>90417.96610169491</v>
      </c>
      <c r="BA136" s="175">
        <v>105459.66101694916</v>
      </c>
      <c r="BB136" s="175">
        <v>111436.27118644069</v>
      </c>
      <c r="BC136" s="175">
        <v>117163.72881355933</v>
      </c>
      <c r="BD136" s="175">
        <v>110812.88135593222</v>
      </c>
      <c r="BE136" s="175">
        <v>115419.66101694916</v>
      </c>
      <c r="BF136" s="175">
        <v>120773.89830508475</v>
      </c>
      <c r="BG136" s="175">
        <v>126874.57627118644</v>
      </c>
      <c r="BH136" s="175">
        <v>121522.37288135593</v>
      </c>
      <c r="BI136" s="175">
        <v>125506.77966101696</v>
      </c>
      <c r="BJ136" s="175">
        <v>132975.25423728814</v>
      </c>
      <c r="BK136" s="175">
        <v>140821.01694915254</v>
      </c>
      <c r="BL136" s="175">
        <v>129489.15254237287</v>
      </c>
      <c r="BM136" s="175">
        <v>134469.15254237287</v>
      </c>
      <c r="BN136" s="175">
        <v>143932.88135593222</v>
      </c>
      <c r="BO136" s="175">
        <v>157253.89830508473</v>
      </c>
      <c r="BP136" s="175">
        <v>181532.54237288138</v>
      </c>
      <c r="BQ136" s="175">
        <v>159125.08474576272</v>
      </c>
      <c r="BR136" s="175">
        <v>168960</v>
      </c>
      <c r="BS136" s="175">
        <v>182280</v>
      </c>
      <c r="BT136" s="175">
        <v>202201.01694915254</v>
      </c>
      <c r="BU136" s="175">
        <v>174935.59322033898</v>
      </c>
    </row>
    <row r="137" spans="1:73" hidden="1" outlineLevel="1">
      <c r="A137" s="39">
        <v>2500</v>
      </c>
      <c r="B137" s="175">
        <v>71250.508474576272</v>
      </c>
      <c r="C137" s="176">
        <v>67331.186440677964</v>
      </c>
      <c r="D137" s="176">
        <v>70715.593220338982</v>
      </c>
      <c r="E137" s="176">
        <v>71803.728813559326</v>
      </c>
      <c r="F137" s="176">
        <v>72769.830508474581</v>
      </c>
      <c r="G137" s="176">
        <v>77608.474576271183</v>
      </c>
      <c r="H137" s="176">
        <v>68058.305084745763</v>
      </c>
      <c r="I137" s="176">
        <v>72164.745762711871</v>
      </c>
      <c r="J137" s="176">
        <v>77608.474576271183</v>
      </c>
      <c r="K137" s="176">
        <v>76882.372881355943</v>
      </c>
      <c r="L137" s="176">
        <v>80989.830508474581</v>
      </c>
      <c r="M137" s="176">
        <v>86793.559322033907</v>
      </c>
      <c r="N137" s="176">
        <v>94173.559322033907</v>
      </c>
      <c r="O137" s="175">
        <v>114797.28813559322</v>
      </c>
      <c r="P137" s="175">
        <v>120151.52542372882</v>
      </c>
      <c r="Q137" s="175">
        <v>119528.13559322034</v>
      </c>
      <c r="R137" s="175">
        <v>122144.74576271186</v>
      </c>
      <c r="S137" s="175">
        <v>125131.52542372882</v>
      </c>
      <c r="T137" s="175">
        <v>126749.49152542374</v>
      </c>
      <c r="U137" s="175">
        <v>129739.32203389829</v>
      </c>
      <c r="V137" s="175">
        <v>132850.16949152542</v>
      </c>
      <c r="W137" s="175">
        <v>135466.77966101695</v>
      </c>
      <c r="X137" s="175">
        <v>143183.38983050847</v>
      </c>
      <c r="Y137" s="175">
        <v>147542.03389830509</v>
      </c>
      <c r="Z137" s="175">
        <v>147044.74576271189</v>
      </c>
      <c r="AA137" s="175">
        <v>154141.01694915254</v>
      </c>
      <c r="AB137" s="175">
        <v>157129.83050847458</v>
      </c>
      <c r="AC137" s="175">
        <v>160490.8474576271</v>
      </c>
      <c r="AD137" s="175">
        <v>163602.71186440677</v>
      </c>
      <c r="AE137" s="175">
        <v>170078.64406779662</v>
      </c>
      <c r="AF137" s="175">
        <v>180663.05084745763</v>
      </c>
      <c r="AG137" s="175">
        <v>184023.05084745763</v>
      </c>
      <c r="AH137" s="175">
        <v>187386.10169491527</v>
      </c>
      <c r="AI137" s="175">
        <v>194607.45762711865</v>
      </c>
      <c r="AJ137" s="175">
        <v>197969.49152542371</v>
      </c>
      <c r="AK137" s="157"/>
      <c r="AL137" s="39">
        <v>2500</v>
      </c>
      <c r="AM137" s="175">
        <v>78374.237288135599</v>
      </c>
      <c r="AN137" s="176">
        <v>74101.016949152545</v>
      </c>
      <c r="AO137" s="176">
        <v>77847.457627118652</v>
      </c>
      <c r="AP137" s="176">
        <v>78936.610169491527</v>
      </c>
      <c r="AQ137" s="176">
        <v>80023.728813559326</v>
      </c>
      <c r="AR137" s="176">
        <v>85342.372881355943</v>
      </c>
      <c r="AS137" s="176">
        <v>74826.101694915254</v>
      </c>
      <c r="AT137" s="176">
        <v>79419.661016949161</v>
      </c>
      <c r="AU137" s="176">
        <v>85342.372881355943</v>
      </c>
      <c r="AV137" s="176">
        <v>84616.271186440688</v>
      </c>
      <c r="AW137" s="176">
        <v>89088.813559322021</v>
      </c>
      <c r="AX137" s="176">
        <v>95495.593220338997</v>
      </c>
      <c r="AY137" s="176">
        <v>103590.50847457627</v>
      </c>
      <c r="AZ137" s="175">
        <v>126252.20338983051</v>
      </c>
      <c r="BA137" s="175">
        <v>132225.7627118644</v>
      </c>
      <c r="BB137" s="175">
        <v>131481.35593220338</v>
      </c>
      <c r="BC137" s="175">
        <v>134344.06779661018</v>
      </c>
      <c r="BD137" s="175">
        <v>137706.10169491527</v>
      </c>
      <c r="BE137" s="175">
        <v>139451.18644067796</v>
      </c>
      <c r="BF137" s="175">
        <v>142688.13559322036</v>
      </c>
      <c r="BG137" s="175">
        <v>146172.20338983051</v>
      </c>
      <c r="BH137" s="175">
        <v>149036.94915254237</v>
      </c>
      <c r="BI137" s="175">
        <v>157503.05084745763</v>
      </c>
      <c r="BJ137" s="175">
        <v>162358.98305084746</v>
      </c>
      <c r="BK137" s="175">
        <v>161734.57627118644</v>
      </c>
      <c r="BL137" s="175">
        <v>169581.35593220338</v>
      </c>
      <c r="BM137" s="175">
        <v>172817.2881355932</v>
      </c>
      <c r="BN137" s="175">
        <v>176554.57627118644</v>
      </c>
      <c r="BO137" s="175">
        <v>179915.59322033898</v>
      </c>
      <c r="BP137" s="175">
        <v>187137.96610169494</v>
      </c>
      <c r="BQ137" s="175">
        <v>198717.96610169494</v>
      </c>
      <c r="BR137" s="175">
        <v>202452.20338983051</v>
      </c>
      <c r="BS137" s="175">
        <v>206187.45762711865</v>
      </c>
      <c r="BT137" s="175">
        <v>214029.15254237287</v>
      </c>
      <c r="BU137" s="175">
        <v>217765.42372881356</v>
      </c>
    </row>
    <row r="138" spans="1:73" hidden="1" outlineLevel="1">
      <c r="A138" s="39">
        <v>2625</v>
      </c>
      <c r="B138" s="175">
        <v>72818.644067796602</v>
      </c>
      <c r="C138" s="176">
        <v>68661.355932203383</v>
      </c>
      <c r="D138" s="176">
        <v>71321.694915254237</v>
      </c>
      <c r="E138" s="176">
        <v>72527.796610169491</v>
      </c>
      <c r="F138" s="176">
        <v>73740</v>
      </c>
      <c r="G138" s="176">
        <v>80146.779661016946</v>
      </c>
      <c r="H138" s="176">
        <v>68781.355932203383</v>
      </c>
      <c r="I138" s="176">
        <v>72407.796610169491</v>
      </c>
      <c r="J138" s="176">
        <v>78574.576271186437</v>
      </c>
      <c r="K138" s="176">
        <v>78332.542372881362</v>
      </c>
      <c r="L138" s="176">
        <v>82564.067796610165</v>
      </c>
      <c r="M138" s="176">
        <v>86920.677966101692</v>
      </c>
      <c r="N138" s="175">
        <v>102222.71186440678</v>
      </c>
      <c r="O138" s="175">
        <v>116290.16949152543</v>
      </c>
      <c r="P138" s="175">
        <v>120647.79661016949</v>
      </c>
      <c r="Q138" s="175">
        <v>123264.40677966102</v>
      </c>
      <c r="R138" s="175">
        <v>123762.71186440677</v>
      </c>
      <c r="S138" s="175">
        <v>130236.61016949153</v>
      </c>
      <c r="T138" s="175">
        <v>130858.98305084746</v>
      </c>
      <c r="U138" s="175">
        <v>131979.66101694916</v>
      </c>
      <c r="V138" s="175">
        <v>134718.30508474578</v>
      </c>
      <c r="W138" s="175">
        <v>138453.55932203389</v>
      </c>
      <c r="X138" s="175">
        <v>145301.69491525425</v>
      </c>
      <c r="Y138" s="175">
        <v>149411.18644067796</v>
      </c>
      <c r="Z138" s="175">
        <v>151152.20338983051</v>
      </c>
      <c r="AA138" s="175">
        <v>158250.50847457626</v>
      </c>
      <c r="AB138" s="175">
        <v>164848.4745762712</v>
      </c>
      <c r="AC138" s="175">
        <v>164725.42372881356</v>
      </c>
      <c r="AD138" s="175">
        <v>167589.15254237287</v>
      </c>
      <c r="AE138" s="175">
        <v>178047.45762711865</v>
      </c>
      <c r="AF138" s="175">
        <v>185643.05084745763</v>
      </c>
      <c r="AG138" s="175">
        <v>188754.91525423728</v>
      </c>
      <c r="AH138" s="175">
        <v>192241.01694915254</v>
      </c>
      <c r="AI138" s="175">
        <v>203823.05084745763</v>
      </c>
      <c r="AJ138" s="175">
        <v>203197.6271186441</v>
      </c>
      <c r="AK138" s="157"/>
      <c r="AL138" s="39">
        <v>2625</v>
      </c>
      <c r="AM138" s="175">
        <v>80101.016949152545</v>
      </c>
      <c r="AN138" s="176">
        <v>75552.203389830509</v>
      </c>
      <c r="AO138" s="176">
        <v>78451.525423728817</v>
      </c>
      <c r="AP138" s="176">
        <v>79782.711864406781</v>
      </c>
      <c r="AQ138" s="176">
        <v>81112.881355932215</v>
      </c>
      <c r="AR138" s="176">
        <v>88122.711864406781</v>
      </c>
      <c r="AS138" s="176">
        <v>75673.220338983054</v>
      </c>
      <c r="AT138" s="176">
        <v>79660.677966101692</v>
      </c>
      <c r="AU138" s="176">
        <v>86431.525423728817</v>
      </c>
      <c r="AV138" s="176">
        <v>86191.525423728817</v>
      </c>
      <c r="AW138" s="176">
        <v>90785.08474576271</v>
      </c>
      <c r="AX138" s="176">
        <v>95612.542372881362</v>
      </c>
      <c r="AY138" s="175">
        <v>112432.88135593222</v>
      </c>
      <c r="AZ138" s="175">
        <v>127869.15254237287</v>
      </c>
      <c r="BA138" s="175">
        <v>132727.11864406778</v>
      </c>
      <c r="BB138" s="175">
        <v>135587.79661016949</v>
      </c>
      <c r="BC138" s="175">
        <v>136090.16949152542</v>
      </c>
      <c r="BD138" s="175">
        <v>143308.4745762712</v>
      </c>
      <c r="BE138" s="175">
        <v>143932.88135593222</v>
      </c>
      <c r="BF138" s="175">
        <v>145178.64406779662</v>
      </c>
      <c r="BG138" s="175">
        <v>148167.45762711865</v>
      </c>
      <c r="BH138" s="175">
        <v>152274.9152542373</v>
      </c>
      <c r="BI138" s="175">
        <v>159867.45762711865</v>
      </c>
      <c r="BJ138" s="175">
        <v>164352.20338983051</v>
      </c>
      <c r="BK138" s="175">
        <v>166219.32203389832</v>
      </c>
      <c r="BL138" s="175">
        <v>174065.08474576272</v>
      </c>
      <c r="BM138" s="175">
        <v>181285.42372881356</v>
      </c>
      <c r="BN138" s="175">
        <v>181159.32203389832</v>
      </c>
      <c r="BO138" s="175">
        <v>184397.2881355932</v>
      </c>
      <c r="BP138" s="175">
        <v>195853.22033898305</v>
      </c>
      <c r="BQ138" s="175">
        <v>204194.2372881356</v>
      </c>
      <c r="BR138" s="175">
        <v>207680.33898305087</v>
      </c>
      <c r="BS138" s="175">
        <v>211415.59322033898</v>
      </c>
      <c r="BT138" s="175">
        <v>224240.33898305087</v>
      </c>
      <c r="BU138" s="175">
        <v>223491.86440677967</v>
      </c>
    </row>
    <row r="139" spans="1:73" hidden="1" outlineLevel="1">
      <c r="A139" s="39">
        <v>2750</v>
      </c>
      <c r="B139" s="175">
        <v>75171.864406779656</v>
      </c>
      <c r="C139" s="176">
        <v>70958.644067796602</v>
      </c>
      <c r="D139" s="176">
        <v>71562.711864406781</v>
      </c>
      <c r="E139" s="176">
        <v>73013.898305084746</v>
      </c>
      <c r="F139" s="176">
        <v>73616.949152542365</v>
      </c>
      <c r="G139" s="176">
        <v>79903.728813559326</v>
      </c>
      <c r="H139" s="176">
        <v>69988.474576271183</v>
      </c>
      <c r="I139" s="176">
        <v>73740</v>
      </c>
      <c r="J139" s="176">
        <v>79539.661016949161</v>
      </c>
      <c r="K139" s="176">
        <v>78169.830508474581</v>
      </c>
      <c r="L139" s="176">
        <v>81856.271186440688</v>
      </c>
      <c r="M139" s="175">
        <v>94502.033898305075</v>
      </c>
      <c r="N139" s="175">
        <v>102222.71186440678</v>
      </c>
      <c r="O139" s="175">
        <v>117411.86440677966</v>
      </c>
      <c r="P139" s="175">
        <v>123512.54237288135</v>
      </c>
      <c r="Q139" s="175">
        <v>122516.94915254238</v>
      </c>
      <c r="R139" s="175">
        <v>123637.62711864407</v>
      </c>
      <c r="S139" s="175">
        <v>132850.16949152542</v>
      </c>
      <c r="T139" s="175">
        <v>135094.57627118644</v>
      </c>
      <c r="U139" s="175">
        <v>136337.2881355932</v>
      </c>
      <c r="V139" s="175">
        <v>137956.27118644069</v>
      </c>
      <c r="W139" s="175">
        <v>143059.32203389829</v>
      </c>
      <c r="X139" s="175">
        <v>149287.11864406778</v>
      </c>
      <c r="Y139" s="175">
        <v>150034.57627118644</v>
      </c>
      <c r="Z139" s="175">
        <v>151900.67796610168</v>
      </c>
      <c r="AA139" s="175">
        <v>161113.22033898305</v>
      </c>
      <c r="AB139" s="175">
        <v>166219.32203389832</v>
      </c>
      <c r="AC139" s="175">
        <v>169082.03389830509</v>
      </c>
      <c r="AD139" s="175">
        <v>173065.42372881356</v>
      </c>
      <c r="AE139" s="175">
        <v>183028.4745762712</v>
      </c>
      <c r="AF139" s="175">
        <v>186636.61016949153</v>
      </c>
      <c r="AG139" s="175">
        <v>191992.88135593222</v>
      </c>
      <c r="AH139" s="175">
        <v>197470.16949152542</v>
      </c>
      <c r="AI139" s="175">
        <v>209298.30508474578</v>
      </c>
      <c r="AJ139" s="175">
        <v>206932.88135593222</v>
      </c>
      <c r="AK139" s="157"/>
      <c r="AL139" s="39">
        <v>2750</v>
      </c>
      <c r="AM139" s="175">
        <v>82688.13559322033</v>
      </c>
      <c r="AN139" s="176">
        <v>78090.508474576272</v>
      </c>
      <c r="AO139" s="176">
        <v>78694.576271186437</v>
      </c>
      <c r="AP139" s="176">
        <v>80264.745762711857</v>
      </c>
      <c r="AQ139" s="176">
        <v>80989.830508474581</v>
      </c>
      <c r="AR139" s="176">
        <v>87880.677966101692</v>
      </c>
      <c r="AS139" s="176">
        <v>77002.372881355943</v>
      </c>
      <c r="AT139" s="176">
        <v>81112.881355932215</v>
      </c>
      <c r="AU139" s="176">
        <v>87519.661016949161</v>
      </c>
      <c r="AV139" s="176">
        <v>85987.118644067799</v>
      </c>
      <c r="AW139" s="176">
        <v>90040.677966101692</v>
      </c>
      <c r="AX139" s="175">
        <v>103964.74576271186</v>
      </c>
      <c r="AY139" s="175">
        <v>112432.88135593222</v>
      </c>
      <c r="AZ139" s="175">
        <v>129114.91525423729</v>
      </c>
      <c r="BA139" s="175">
        <v>135841.01694915254</v>
      </c>
      <c r="BB139" s="175">
        <v>134718.30508474578</v>
      </c>
      <c r="BC139" s="175">
        <v>135963.05084745763</v>
      </c>
      <c r="BD139" s="175">
        <v>146172.20338983051</v>
      </c>
      <c r="BE139" s="175">
        <v>148661.69491525425</v>
      </c>
      <c r="BF139" s="175">
        <v>150034.57627118644</v>
      </c>
      <c r="BG139" s="175">
        <v>151774.57627118644</v>
      </c>
      <c r="BH139" s="175">
        <v>157376.94915254237</v>
      </c>
      <c r="BI139" s="175">
        <v>164229.15254237287</v>
      </c>
      <c r="BJ139" s="175">
        <v>165098.64406779662</v>
      </c>
      <c r="BK139" s="175">
        <v>167089.83050847458</v>
      </c>
      <c r="BL139" s="175">
        <v>177175.93220338982</v>
      </c>
      <c r="BM139" s="175">
        <v>182902.37288135593</v>
      </c>
      <c r="BN139" s="175">
        <v>186015.25423728814</v>
      </c>
      <c r="BO139" s="175">
        <v>190373.89830508476</v>
      </c>
      <c r="BP139" s="175">
        <v>201331.52542372883</v>
      </c>
      <c r="BQ139" s="175">
        <v>205313.89830508476</v>
      </c>
      <c r="BR139" s="175">
        <v>211167.45762711865</v>
      </c>
      <c r="BS139" s="175">
        <v>217268.13559322033</v>
      </c>
      <c r="BT139" s="175">
        <v>230217.96610169494</v>
      </c>
      <c r="BU139" s="175">
        <v>227602.37288135593</v>
      </c>
    </row>
    <row r="140" spans="1:73" hidden="1" outlineLevel="1">
      <c r="A140" s="39">
        <v>2875</v>
      </c>
      <c r="B140" s="175">
        <v>82495.932203389835</v>
      </c>
      <c r="C140" s="176">
        <v>77726.440677966108</v>
      </c>
      <c r="D140" s="176">
        <v>81837.96610169491</v>
      </c>
      <c r="E140" s="176">
        <v>83286.101694915254</v>
      </c>
      <c r="F140" s="176">
        <v>85221.355932203383</v>
      </c>
      <c r="G140" s="176">
        <v>87760.677966101692</v>
      </c>
      <c r="H140" s="176">
        <v>79660.677966101692</v>
      </c>
      <c r="I140" s="176">
        <v>83408.13559322033</v>
      </c>
      <c r="J140" s="176">
        <v>90490.169491525434</v>
      </c>
      <c r="K140" s="175">
        <v>92384.745762711857</v>
      </c>
      <c r="L140" s="175">
        <v>113429.49152542374</v>
      </c>
      <c r="M140" s="175">
        <v>115296.61016949153</v>
      </c>
      <c r="N140" s="175">
        <v>116290.16949152543</v>
      </c>
      <c r="O140" s="175">
        <v>123390.50847457627</v>
      </c>
      <c r="P140" s="175">
        <v>129739.32203389829</v>
      </c>
      <c r="Q140" s="175">
        <v>131231.18644067796</v>
      </c>
      <c r="R140" s="175">
        <v>134344.06779661018</v>
      </c>
      <c r="S140" s="175">
        <v>137831.18644067796</v>
      </c>
      <c r="T140" s="175">
        <v>150283.72881355931</v>
      </c>
      <c r="U140" s="175">
        <v>149287.11864406778</v>
      </c>
      <c r="V140" s="175">
        <v>149287.11864406778</v>
      </c>
      <c r="W140" s="175">
        <v>153891.86440677967</v>
      </c>
      <c r="X140" s="175">
        <v>159744.40677966105</v>
      </c>
      <c r="Y140" s="175">
        <v>161985.76271186443</v>
      </c>
      <c r="Z140" s="175">
        <v>165722.03389830509</v>
      </c>
      <c r="AA140" s="175">
        <v>168460.67796610171</v>
      </c>
      <c r="AB140" s="175">
        <v>175557.96610169494</v>
      </c>
      <c r="AC140" s="175">
        <v>182405.08474576272</v>
      </c>
      <c r="AD140" s="175">
        <v>186015.25423728814</v>
      </c>
      <c r="AE140" s="175">
        <v>193612.88135593222</v>
      </c>
      <c r="AF140" s="175">
        <v>201331.52542372883</v>
      </c>
      <c r="AG140" s="175">
        <v>207431.18644067799</v>
      </c>
      <c r="AH140" s="175">
        <v>210917.2881355932</v>
      </c>
      <c r="AI140" s="175">
        <v>217142.03389830509</v>
      </c>
      <c r="AJ140" s="175">
        <v>225489.15254237287</v>
      </c>
      <c r="AK140" s="157"/>
      <c r="AL140" s="39">
        <v>2875</v>
      </c>
      <c r="AM140" s="175">
        <v>90745.423728813548</v>
      </c>
      <c r="AN140" s="176">
        <v>85464.406779661018</v>
      </c>
      <c r="AO140" s="176">
        <v>90057.96610169491</v>
      </c>
      <c r="AP140" s="176">
        <v>91628.13559322033</v>
      </c>
      <c r="AQ140" s="176">
        <v>93804.406779661018</v>
      </c>
      <c r="AR140" s="176">
        <v>96584.745762711857</v>
      </c>
      <c r="AS140" s="176">
        <v>87639.661016949161</v>
      </c>
      <c r="AT140" s="176">
        <v>91749.152542372889</v>
      </c>
      <c r="AU140" s="176">
        <v>99538.98305084747</v>
      </c>
      <c r="AV140" s="175">
        <v>101600.33898305085</v>
      </c>
      <c r="AW140" s="175">
        <v>124757.28813559322</v>
      </c>
      <c r="AX140" s="175">
        <v>126874.57627118644</v>
      </c>
      <c r="AY140" s="175">
        <v>127869.15254237287</v>
      </c>
      <c r="AZ140" s="175">
        <v>135714.9152542373</v>
      </c>
      <c r="BA140" s="175">
        <v>142688.13559322036</v>
      </c>
      <c r="BB140" s="175">
        <v>144304.06779661018</v>
      </c>
      <c r="BC140" s="175">
        <v>147791.18644067796</v>
      </c>
      <c r="BD140" s="175">
        <v>151652.54237288135</v>
      </c>
      <c r="BE140" s="175">
        <v>165347.79661016949</v>
      </c>
      <c r="BF140" s="175">
        <v>164229.15254237287</v>
      </c>
      <c r="BG140" s="175">
        <v>164229.15254237287</v>
      </c>
      <c r="BH140" s="175">
        <v>169333.22033898305</v>
      </c>
      <c r="BI140" s="175">
        <v>175683.05084745763</v>
      </c>
      <c r="BJ140" s="175">
        <v>178170.50847457626</v>
      </c>
      <c r="BK140" s="175">
        <v>182280</v>
      </c>
      <c r="BL140" s="175">
        <v>185269.83050847458</v>
      </c>
      <c r="BM140" s="175">
        <v>193112.54237288138</v>
      </c>
      <c r="BN140" s="175">
        <v>200708.13559322033</v>
      </c>
      <c r="BO140" s="175">
        <v>204567.45762711865</v>
      </c>
      <c r="BP140" s="175">
        <v>213034.57627118644</v>
      </c>
      <c r="BQ140" s="175">
        <v>221499.66101694916</v>
      </c>
      <c r="BR140" s="175">
        <v>228224.74576271189</v>
      </c>
      <c r="BS140" s="175">
        <v>231960</v>
      </c>
      <c r="BT140" s="175">
        <v>238808.13559322033</v>
      </c>
      <c r="BU140" s="175">
        <v>248020.67796610171</v>
      </c>
    </row>
    <row r="141" spans="1:73" hidden="1" outlineLevel="1">
      <c r="A141" s="250">
        <v>3000</v>
      </c>
      <c r="B141" s="175">
        <v>84716.94915254238</v>
      </c>
      <c r="C141" s="234">
        <v>80023.728813559326</v>
      </c>
      <c r="D141" s="234">
        <v>83893.220338983054</v>
      </c>
      <c r="E141" s="234">
        <v>85342.372881355943</v>
      </c>
      <c r="F141" s="234">
        <v>85704.406779661018</v>
      </c>
      <c r="G141" s="234">
        <v>92353.220338983054</v>
      </c>
      <c r="H141" s="234">
        <v>98760</v>
      </c>
      <c r="I141" s="176">
        <v>96361.016949152545</v>
      </c>
      <c r="J141" s="235">
        <v>106080</v>
      </c>
      <c r="K141" s="235">
        <v>114674.2372881356</v>
      </c>
      <c r="L141" s="235">
        <v>112058.6440677966</v>
      </c>
      <c r="M141" s="235">
        <v>115793.89830508475</v>
      </c>
      <c r="N141" s="235">
        <v>119153.89830508475</v>
      </c>
      <c r="O141" s="235">
        <v>130609.83050847458</v>
      </c>
      <c r="P141" s="235">
        <v>137458.98305084746</v>
      </c>
      <c r="Q141" s="235">
        <v>139202.03389830509</v>
      </c>
      <c r="R141" s="235">
        <v>142564.06779661018</v>
      </c>
      <c r="S141" s="235">
        <v>151404.40677966102</v>
      </c>
      <c r="T141" s="235">
        <v>158001.35593220338</v>
      </c>
      <c r="U141" s="235">
        <v>157005.7627118644</v>
      </c>
      <c r="V141" s="235">
        <v>158872.88135593222</v>
      </c>
      <c r="W141" s="235">
        <v>163356.61016949153</v>
      </c>
      <c r="X141" s="235">
        <v>169954.57627118644</v>
      </c>
      <c r="Y141" s="235">
        <v>170576.94915254237</v>
      </c>
      <c r="Z141" s="235">
        <v>174313.22033898305</v>
      </c>
      <c r="AA141" s="235">
        <v>179292.20338983051</v>
      </c>
      <c r="AB141" s="235">
        <v>185144.74576271189</v>
      </c>
      <c r="AC141" s="235">
        <v>192615.25423728814</v>
      </c>
      <c r="AD141" s="235">
        <v>195977.2881355932</v>
      </c>
      <c r="AE141" s="235">
        <v>208053.55932203389</v>
      </c>
      <c r="AF141" s="235">
        <v>216519.66101694916</v>
      </c>
      <c r="AG141" s="235">
        <v>223120.67796610171</v>
      </c>
      <c r="AH141" s="235">
        <v>226980</v>
      </c>
      <c r="AI141" s="235">
        <v>233581.01694915254</v>
      </c>
      <c r="AJ141" s="235">
        <v>239927.79661016949</v>
      </c>
      <c r="AK141" s="157"/>
      <c r="AL141" s="250">
        <v>3000</v>
      </c>
      <c r="AM141" s="175">
        <v>93190.169491525434</v>
      </c>
      <c r="AN141" s="234">
        <v>88001.694915254237</v>
      </c>
      <c r="AO141" s="234">
        <v>92232.203389830524</v>
      </c>
      <c r="AP141" s="234">
        <v>93925.423728813548</v>
      </c>
      <c r="AQ141" s="234">
        <v>94288.474576271183</v>
      </c>
      <c r="AR141" s="234">
        <v>101541.35593220338</v>
      </c>
      <c r="AS141" s="234">
        <v>108672.20338983052</v>
      </c>
      <c r="AT141" s="176">
        <v>105996.61016949153</v>
      </c>
      <c r="AU141" s="235">
        <v>116664.40677966102</v>
      </c>
      <c r="AV141" s="235">
        <v>126127.1186440678</v>
      </c>
      <c r="AW141" s="235">
        <v>123264.40677966102</v>
      </c>
      <c r="AX141" s="235">
        <v>127373.89830508475</v>
      </c>
      <c r="AY141" s="235">
        <v>131109.15254237287</v>
      </c>
      <c r="AZ141" s="235">
        <v>143681.69491525425</v>
      </c>
      <c r="BA141" s="235">
        <v>151152.20338983051</v>
      </c>
      <c r="BB141" s="235">
        <v>153146.44067796611</v>
      </c>
      <c r="BC141" s="235">
        <v>156880.67796610168</v>
      </c>
      <c r="BD141" s="235">
        <v>166593.55932203389</v>
      </c>
      <c r="BE141" s="235">
        <v>173812.88135593222</v>
      </c>
      <c r="BF141" s="235">
        <v>172692.20338983051</v>
      </c>
      <c r="BG141" s="235">
        <v>174810.50847457626</v>
      </c>
      <c r="BH141" s="235">
        <v>179666.44067796611</v>
      </c>
      <c r="BI141" s="235">
        <v>187010.8474576271</v>
      </c>
      <c r="BJ141" s="235">
        <v>187632.20338983051</v>
      </c>
      <c r="BK141" s="235">
        <v>191742.71186440677</v>
      </c>
      <c r="BL141" s="235">
        <v>197221.01694915254</v>
      </c>
      <c r="BM141" s="235">
        <v>203696.94915254237</v>
      </c>
      <c r="BN141" s="235">
        <v>211915.93220338982</v>
      </c>
      <c r="BO141" s="235">
        <v>215525.08474576272</v>
      </c>
      <c r="BP141" s="235">
        <v>228847.11864406781</v>
      </c>
      <c r="BQ141" s="235">
        <v>238185.76271186443</v>
      </c>
      <c r="BR141" s="235">
        <v>245407.11864406781</v>
      </c>
      <c r="BS141" s="235">
        <v>249638.64406779659</v>
      </c>
      <c r="BT141" s="235">
        <v>256985.0847457627</v>
      </c>
      <c r="BU141" s="235">
        <v>263959.32203389832</v>
      </c>
    </row>
    <row r="142" spans="1:73" s="232" customFormat="1" hidden="1" outlineLevel="1">
      <c r="A142" s="166">
        <v>3125</v>
      </c>
      <c r="B142" s="175">
        <v>87259.322033898308</v>
      </c>
      <c r="C142" s="254">
        <v>82422.711864406781</v>
      </c>
      <c r="D142" s="254">
        <v>86409.152542372889</v>
      </c>
      <c r="E142" s="254">
        <v>87903.050847457635</v>
      </c>
      <c r="F142" s="254">
        <v>88276.271186440688</v>
      </c>
      <c r="G142" s="254">
        <v>95123.389830508473</v>
      </c>
      <c r="H142" s="254">
        <v>101724.40677966102</v>
      </c>
      <c r="I142" s="235">
        <v>107340</v>
      </c>
      <c r="J142" s="235">
        <v>109264.06779661016</v>
      </c>
      <c r="K142" s="235">
        <v>118112.54237288135</v>
      </c>
      <c r="L142" s="235">
        <v>115420.67796610169</v>
      </c>
      <c r="M142" s="235">
        <v>119265.7627118644</v>
      </c>
      <c r="N142" s="235">
        <v>122730.50847457627</v>
      </c>
      <c r="O142" s="235">
        <v>134528.13559322036</v>
      </c>
      <c r="P142" s="235">
        <v>141581.69491525425</v>
      </c>
      <c r="Q142" s="235">
        <v>143378.64406779662</v>
      </c>
      <c r="R142" s="235">
        <v>146840.33898305084</v>
      </c>
      <c r="S142" s="235">
        <v>155947.11864406778</v>
      </c>
      <c r="T142" s="235">
        <v>162743.38983050847</v>
      </c>
      <c r="U142" s="235">
        <v>161717.2881355932</v>
      </c>
      <c r="V142" s="235">
        <v>163638.30508474578</v>
      </c>
      <c r="W142" s="235">
        <v>168256.27118644066</v>
      </c>
      <c r="X142" s="235">
        <v>175053.55932203389</v>
      </c>
      <c r="Y142" s="235">
        <v>175696.27118644066</v>
      </c>
      <c r="Z142" s="235">
        <v>179542.37288135593</v>
      </c>
      <c r="AA142" s="235">
        <v>184671.86440677967</v>
      </c>
      <c r="AB142" s="235">
        <v>190698.30508474578</v>
      </c>
      <c r="AC142" s="235">
        <v>198394.57627118644</v>
      </c>
      <c r="AD142" s="235">
        <v>201855.25423728814</v>
      </c>
      <c r="AE142" s="235">
        <v>214293.55932203389</v>
      </c>
      <c r="AF142" s="235">
        <v>223014.9152542373</v>
      </c>
      <c r="AG142" s="235">
        <v>229814.2372881356</v>
      </c>
      <c r="AH142" s="235">
        <v>233789.49152542371</v>
      </c>
      <c r="AI142" s="235">
        <v>240588.81355932204</v>
      </c>
      <c r="AJ142" s="235">
        <v>247125.76271186443</v>
      </c>
      <c r="AL142" s="166">
        <v>3125</v>
      </c>
      <c r="AM142" s="175">
        <v>95985.762711864416</v>
      </c>
      <c r="AN142" s="254">
        <v>90666.101694915254</v>
      </c>
      <c r="AO142" s="254">
        <v>95050.169491525434</v>
      </c>
      <c r="AP142" s="254">
        <v>96693.559322033907</v>
      </c>
      <c r="AQ142" s="254">
        <v>97104.406779661018</v>
      </c>
      <c r="AR142" s="254">
        <v>104636.94915254238</v>
      </c>
      <c r="AS142" s="254">
        <v>111896.94915254238</v>
      </c>
      <c r="AT142" s="235">
        <v>118073.89830508475</v>
      </c>
      <c r="AU142" s="235">
        <v>120190.16949152543</v>
      </c>
      <c r="AV142" s="235">
        <v>129925.42372881356</v>
      </c>
      <c r="AW142" s="235">
        <v>126963.05084745763</v>
      </c>
      <c r="AX142" s="235">
        <v>131193.55932203389</v>
      </c>
      <c r="AY142" s="235">
        <v>135004.06779661018</v>
      </c>
      <c r="AZ142" s="235">
        <v>147981.35593220338</v>
      </c>
      <c r="BA142" s="235">
        <v>155738.64406779662</v>
      </c>
      <c r="BB142" s="235">
        <v>157713.55932203389</v>
      </c>
      <c r="BC142" s="235">
        <v>161525.08474576272</v>
      </c>
      <c r="BD142" s="235">
        <v>171542.03389830509</v>
      </c>
      <c r="BE142" s="235">
        <v>179016.61016949153</v>
      </c>
      <c r="BF142" s="235">
        <v>177888.81355932204</v>
      </c>
      <c r="BG142" s="235">
        <v>180004.06779661015</v>
      </c>
      <c r="BH142" s="235">
        <v>185081.69491525425</v>
      </c>
      <c r="BI142" s="235">
        <v>192560.33898305087</v>
      </c>
      <c r="BJ142" s="235">
        <v>193266.10169491527</v>
      </c>
      <c r="BK142" s="235">
        <v>197496.61016949153</v>
      </c>
      <c r="BL142" s="235">
        <v>203137.6271186441</v>
      </c>
      <c r="BM142" s="235">
        <v>209767.11864406781</v>
      </c>
      <c r="BN142" s="235">
        <v>218232.20338983051</v>
      </c>
      <c r="BO142" s="235">
        <v>222042.71186440677</v>
      </c>
      <c r="BP142" s="235">
        <v>235724.74576271189</v>
      </c>
      <c r="BQ142" s="235">
        <v>245316.61016949153</v>
      </c>
      <c r="BR142" s="235">
        <v>252795.25423728814</v>
      </c>
      <c r="BS142" s="235">
        <v>257168.13559322033</v>
      </c>
      <c r="BT142" s="235">
        <v>264647.79661016946</v>
      </c>
      <c r="BU142" s="235">
        <v>271837.62711864407</v>
      </c>
    </row>
    <row r="143" spans="1:73" s="232" customFormat="1" hidden="1" outlineLevel="1">
      <c r="A143" s="166">
        <v>3250</v>
      </c>
      <c r="B143" s="175">
        <v>89877.96610169491</v>
      </c>
      <c r="C143" s="175">
        <v>91816.271186440688</v>
      </c>
      <c r="D143" s="175">
        <v>96255.254237288129</v>
      </c>
      <c r="E143" s="175">
        <v>97918.98305084747</v>
      </c>
      <c r="F143" s="175">
        <v>98333.898305084746</v>
      </c>
      <c r="G143" s="175">
        <v>105964.06779661016</v>
      </c>
      <c r="H143" s="175">
        <v>113312.54237288136</v>
      </c>
      <c r="I143" s="252">
        <v>110560.67796610169</v>
      </c>
      <c r="J143" s="252">
        <v>112540.67796610169</v>
      </c>
      <c r="K143" s="252">
        <v>121656.61016949153</v>
      </c>
      <c r="L143" s="252">
        <v>118883.38983050847</v>
      </c>
      <c r="M143" s="252">
        <v>122845.42372881356</v>
      </c>
      <c r="N143" s="252">
        <v>126410.84745762713</v>
      </c>
      <c r="O143" s="252">
        <v>138565.42372881356</v>
      </c>
      <c r="P143" s="252">
        <v>145828.4745762712</v>
      </c>
      <c r="Q143" s="252">
        <v>147678.30508474578</v>
      </c>
      <c r="R143" s="252">
        <v>151245.7627118644</v>
      </c>
      <c r="S143" s="252">
        <v>160625.08474576272</v>
      </c>
      <c r="T143" s="252">
        <v>167623.72881355931</v>
      </c>
      <c r="U143" s="252">
        <v>166567.11864406781</v>
      </c>
      <c r="V143" s="252">
        <v>168547.11864406781</v>
      </c>
      <c r="W143" s="252">
        <v>173304.40677966105</v>
      </c>
      <c r="X143" s="252">
        <v>180306.10169491527</v>
      </c>
      <c r="Y143" s="252">
        <v>180967.11864406781</v>
      </c>
      <c r="Z143" s="252">
        <v>184929.15254237287</v>
      </c>
      <c r="AA143" s="252">
        <v>190210.16949152542</v>
      </c>
      <c r="AB143" s="252">
        <v>196419.66101694916</v>
      </c>
      <c r="AC143" s="252">
        <v>204346.77966101695</v>
      </c>
      <c r="AD143" s="252">
        <v>207912.20338983051</v>
      </c>
      <c r="AE143" s="252">
        <v>220723.72881355931</v>
      </c>
      <c r="AF143" s="252">
        <v>229705.42372881356</v>
      </c>
      <c r="AG143" s="252">
        <v>236709.15254237287</v>
      </c>
      <c r="AH143" s="252">
        <v>240803.38983050847</v>
      </c>
      <c r="AI143" s="252">
        <v>247806.10169491527</v>
      </c>
      <c r="AJ143" s="252">
        <v>254540.33898305087</v>
      </c>
      <c r="AL143" s="166">
        <v>3250</v>
      </c>
      <c r="AM143" s="175">
        <v>98864.745762711857</v>
      </c>
      <c r="AN143" s="175">
        <v>100996.27118644069</v>
      </c>
      <c r="AO143" s="175">
        <v>105879.66101694916</v>
      </c>
      <c r="AP143" s="175">
        <v>107711.18644067796</v>
      </c>
      <c r="AQ143" s="175">
        <v>108167.79661016949</v>
      </c>
      <c r="AR143" s="175">
        <v>116557.62711864407</v>
      </c>
      <c r="AS143" s="175">
        <v>124646.44067796611</v>
      </c>
      <c r="AT143" s="252">
        <v>121616.94915254238</v>
      </c>
      <c r="AU143" s="252">
        <v>123795.25423728813</v>
      </c>
      <c r="AV143" s="252">
        <v>133822.37288135593</v>
      </c>
      <c r="AW143" s="252">
        <v>130771.52542372882</v>
      </c>
      <c r="AX143" s="252">
        <v>135131.18644067796</v>
      </c>
      <c r="AY143" s="252">
        <v>139052.54237288135</v>
      </c>
      <c r="AZ143" s="252">
        <v>152421.35593220338</v>
      </c>
      <c r="BA143" s="252">
        <v>160412.54237288138</v>
      </c>
      <c r="BB143" s="252">
        <v>162447.45762711865</v>
      </c>
      <c r="BC143" s="252">
        <v>166370.8474576271</v>
      </c>
      <c r="BD143" s="252">
        <v>176688.81355932204</v>
      </c>
      <c r="BE143" s="252">
        <v>184387.11864406781</v>
      </c>
      <c r="BF143" s="252">
        <v>183224.74576271189</v>
      </c>
      <c r="BG143" s="252">
        <v>185403.05084745763</v>
      </c>
      <c r="BH143" s="252">
        <v>190634.2372881356</v>
      </c>
      <c r="BI143" s="252">
        <v>198335.59322033898</v>
      </c>
      <c r="BJ143" s="252">
        <v>199062.71186440677</v>
      </c>
      <c r="BK143" s="252">
        <v>203420.33898305087</v>
      </c>
      <c r="BL143" s="252">
        <v>209231.18644067799</v>
      </c>
      <c r="BM143" s="252">
        <v>216062.03389830509</v>
      </c>
      <c r="BN143" s="252">
        <v>224779.32203389832</v>
      </c>
      <c r="BO143" s="252">
        <v>228703.72881355931</v>
      </c>
      <c r="BP143" s="252">
        <v>242796.61016949153</v>
      </c>
      <c r="BQ143" s="252">
        <v>252675.25423728814</v>
      </c>
      <c r="BR143" s="252">
        <v>260378.64406779659</v>
      </c>
      <c r="BS143" s="252">
        <v>264883.72881355934</v>
      </c>
      <c r="BT143" s="252">
        <v>272588.13559322036</v>
      </c>
      <c r="BU143" s="252">
        <v>279992.54237288138</v>
      </c>
    </row>
    <row r="144" spans="1:73" hidden="1" outlineLevel="1">
      <c r="A144" s="157"/>
      <c r="B144" s="157"/>
      <c r="C144" s="157"/>
      <c r="D144" s="157"/>
      <c r="E144" s="157"/>
      <c r="F144" s="157"/>
      <c r="G144" s="157"/>
      <c r="H144" s="157"/>
      <c r="I144" s="157"/>
      <c r="J144" s="157"/>
      <c r="K144" s="157"/>
      <c r="L144" s="157"/>
      <c r="M144" s="157"/>
      <c r="N144" s="157"/>
      <c r="O144" s="157"/>
      <c r="P144" s="157"/>
      <c r="Q144" s="157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</row>
    <row r="145" spans="1:73" hidden="1" outlineLevel="1">
      <c r="A145" s="47" t="s">
        <v>115</v>
      </c>
      <c r="B145" s="157"/>
      <c r="C145" s="157"/>
      <c r="D145" s="157"/>
      <c r="E145" s="157"/>
      <c r="F145" s="157"/>
      <c r="G145" s="157"/>
      <c r="H145" s="157"/>
      <c r="I145" s="157"/>
      <c r="J145" s="157"/>
      <c r="K145" s="157"/>
      <c r="L145" s="157"/>
      <c r="M145" s="157"/>
      <c r="N145" s="157"/>
      <c r="O145" s="157"/>
      <c r="P145" s="157"/>
      <c r="Q145" s="157"/>
      <c r="R145" s="157"/>
      <c r="S145" s="157"/>
      <c r="T145" s="157"/>
      <c r="U145" s="157"/>
      <c r="V145" s="157"/>
      <c r="W145" s="157"/>
      <c r="X145" s="157"/>
      <c r="Y145" s="157"/>
      <c r="Z145" s="157"/>
      <c r="AA145" s="157"/>
      <c r="AB145" s="157"/>
      <c r="AC145" s="157"/>
      <c r="AD145" s="157"/>
      <c r="AE145" s="157"/>
      <c r="AF145" s="157"/>
      <c r="AG145" s="157"/>
      <c r="AH145" s="157"/>
      <c r="AI145" s="157"/>
      <c r="AJ145" s="157"/>
      <c r="AK145" s="157"/>
      <c r="AL145" s="47" t="s">
        <v>116</v>
      </c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</row>
    <row r="146" spans="1:73" hidden="1" outlineLevel="1">
      <c r="A146" s="166" t="s">
        <v>111</v>
      </c>
      <c r="B146" s="166">
        <v>2110</v>
      </c>
      <c r="C146" s="166">
        <v>2250</v>
      </c>
      <c r="D146" s="166">
        <v>2375</v>
      </c>
      <c r="E146" s="166">
        <v>2500</v>
      </c>
      <c r="F146" s="166">
        <v>2625</v>
      </c>
      <c r="G146" s="166">
        <v>2750</v>
      </c>
      <c r="H146" s="166">
        <v>2875</v>
      </c>
      <c r="I146" s="166">
        <v>3000</v>
      </c>
      <c r="J146" s="166">
        <v>3125</v>
      </c>
      <c r="K146" s="166">
        <v>3250</v>
      </c>
      <c r="L146" s="166">
        <v>3375</v>
      </c>
      <c r="M146" s="166">
        <v>3500</v>
      </c>
      <c r="N146" s="166">
        <v>3625</v>
      </c>
      <c r="O146" s="166">
        <v>3750</v>
      </c>
      <c r="P146" s="166">
        <v>3875</v>
      </c>
      <c r="Q146" s="166">
        <v>4000</v>
      </c>
      <c r="R146" s="166">
        <v>4125</v>
      </c>
      <c r="S146" s="166">
        <v>4250</v>
      </c>
      <c r="T146" s="166">
        <v>4375</v>
      </c>
      <c r="U146" s="166">
        <v>4500</v>
      </c>
      <c r="V146" s="166">
        <v>4625</v>
      </c>
      <c r="W146" s="166">
        <v>4750</v>
      </c>
      <c r="X146" s="166">
        <v>4875</v>
      </c>
      <c r="Y146" s="166">
        <v>5000</v>
      </c>
      <c r="Z146" s="157"/>
      <c r="AA146" s="157"/>
      <c r="AB146" s="157"/>
      <c r="AC146" s="157"/>
      <c r="AD146" s="157"/>
      <c r="AE146" s="157"/>
      <c r="AF146" s="157"/>
      <c r="AG146" s="157"/>
      <c r="AH146" s="157"/>
      <c r="AI146" s="157"/>
      <c r="AJ146" s="157"/>
      <c r="AK146" s="157"/>
      <c r="AL146" s="166" t="s">
        <v>111</v>
      </c>
      <c r="AM146" s="166">
        <v>2110</v>
      </c>
      <c r="AN146" s="166">
        <v>2250</v>
      </c>
      <c r="AO146" s="166">
        <v>2375</v>
      </c>
      <c r="AP146" s="166">
        <v>2500</v>
      </c>
      <c r="AQ146" s="166">
        <v>2625</v>
      </c>
      <c r="AR146" s="166">
        <v>2750</v>
      </c>
      <c r="AS146" s="166">
        <v>2875</v>
      </c>
      <c r="AT146" s="166">
        <v>3000</v>
      </c>
      <c r="AU146" s="166">
        <v>3125</v>
      </c>
      <c r="AV146" s="166">
        <v>3250</v>
      </c>
      <c r="AW146" s="166">
        <v>3375</v>
      </c>
      <c r="AX146" s="166">
        <v>3500</v>
      </c>
      <c r="AY146" s="166">
        <v>3625</v>
      </c>
      <c r="AZ146" s="166">
        <v>3750</v>
      </c>
      <c r="BA146" s="166">
        <v>3875</v>
      </c>
      <c r="BB146" s="166">
        <v>4000</v>
      </c>
      <c r="BC146" s="166">
        <v>4125</v>
      </c>
      <c r="BD146" s="166">
        <v>4250</v>
      </c>
      <c r="BE146" s="166">
        <v>4375</v>
      </c>
      <c r="BF146" s="166">
        <v>4500</v>
      </c>
      <c r="BG146" s="166">
        <v>4625</v>
      </c>
      <c r="BH146" s="166">
        <v>4750</v>
      </c>
      <c r="BI146" s="166">
        <v>4875</v>
      </c>
      <c r="BJ146" s="166">
        <v>5000</v>
      </c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</row>
    <row r="147" spans="1:73" s="232" customFormat="1" hidden="1" outlineLevel="1">
      <c r="A147" s="166">
        <v>1700</v>
      </c>
      <c r="B147" s="240">
        <v>61447.118644067799</v>
      </c>
      <c r="C147" s="240">
        <v>63668.135593220344</v>
      </c>
      <c r="D147" s="240">
        <v>68636.949152542365</v>
      </c>
      <c r="E147" s="240">
        <v>70334.237288135599</v>
      </c>
      <c r="F147" s="240">
        <v>72164.745762711871</v>
      </c>
      <c r="G147" s="240">
        <v>74126.440677966108</v>
      </c>
      <c r="H147" s="240">
        <v>73213.220338983054</v>
      </c>
      <c r="I147" s="240">
        <v>74256.610169491527</v>
      </c>
      <c r="J147" s="240">
        <v>78574.576271186437</v>
      </c>
      <c r="K147" s="240">
        <v>85107.457627118638</v>
      </c>
      <c r="L147" s="240">
        <v>91383.050847457635</v>
      </c>
      <c r="M147" s="240">
        <v>97791.864406779656</v>
      </c>
      <c r="N147" s="240">
        <v>102366.10169491525</v>
      </c>
      <c r="O147" s="240">
        <v>100533.55932203391</v>
      </c>
      <c r="P147" s="240">
        <v>104847.45762711865</v>
      </c>
      <c r="Q147" s="240">
        <v>111384.40677966102</v>
      </c>
      <c r="R147" s="240">
        <v>113738.6440677966</v>
      </c>
      <c r="S147" s="240">
        <v>111646.77966101696</v>
      </c>
      <c r="T147" s="240">
        <v>117399.66101694916</v>
      </c>
      <c r="U147" s="240">
        <v>123413.89830508475</v>
      </c>
      <c r="V147" s="240">
        <v>125244.40677966102</v>
      </c>
      <c r="W147" s="240">
        <v>122757.96610169491</v>
      </c>
      <c r="X147" s="240">
        <v>128774.2372881356</v>
      </c>
      <c r="Y147" s="240">
        <v>134261.69491525425</v>
      </c>
      <c r="AL147" s="166">
        <v>1700</v>
      </c>
      <c r="AM147" s="240">
        <v>67590.508474576272</v>
      </c>
      <c r="AN147" s="240">
        <v>70034.237288135599</v>
      </c>
      <c r="AO147" s="240">
        <v>75501.355932203398</v>
      </c>
      <c r="AP147" s="240">
        <v>77368.474576271183</v>
      </c>
      <c r="AQ147" s="240">
        <v>79382.033898305075</v>
      </c>
      <c r="AR147" s="240">
        <v>81538.98305084747</v>
      </c>
      <c r="AS147" s="240">
        <v>80534.237288135599</v>
      </c>
      <c r="AT147" s="240">
        <v>81683.389830508473</v>
      </c>
      <c r="AU147" s="240">
        <v>86431.525423728817</v>
      </c>
      <c r="AV147" s="240">
        <v>93620.338983050853</v>
      </c>
      <c r="AW147" s="240">
        <v>100519.32203389831</v>
      </c>
      <c r="AX147" s="240">
        <v>107570.84745762713</v>
      </c>
      <c r="AY147" s="240">
        <v>112603.72881355933</v>
      </c>
      <c r="AZ147" s="240">
        <v>110588.13559322034</v>
      </c>
      <c r="BA147" s="240">
        <v>115332.20338983052</v>
      </c>
      <c r="BB147" s="240">
        <v>122522.03389830508</v>
      </c>
      <c r="BC147" s="240">
        <v>125115.25423728813</v>
      </c>
      <c r="BD147" s="240">
        <v>122809.83050847458</v>
      </c>
      <c r="BE147" s="240">
        <v>129140.33898305085</v>
      </c>
      <c r="BF147" s="240">
        <v>135754.57627118644</v>
      </c>
      <c r="BG147" s="240">
        <v>137768.13559322036</v>
      </c>
      <c r="BH147" s="240">
        <v>135034.57627118644</v>
      </c>
      <c r="BI147" s="240">
        <v>141649.83050847458</v>
      </c>
      <c r="BJ147" s="240">
        <v>147690.50847457626</v>
      </c>
    </row>
    <row r="148" spans="1:73" s="232" customFormat="1" hidden="1" outlineLevel="1">
      <c r="A148" s="166">
        <v>1800</v>
      </c>
      <c r="B148" s="240">
        <v>66576.610169491527</v>
      </c>
      <c r="C148" s="240">
        <v>68634.91525423729</v>
      </c>
      <c r="D148" s="240">
        <v>72341.694915254237</v>
      </c>
      <c r="E148" s="240">
        <v>73992.203389830509</v>
      </c>
      <c r="F148" s="240">
        <v>77696.949152542365</v>
      </c>
      <c r="G148" s="240">
        <v>77969.491525423728</v>
      </c>
      <c r="H148" s="240">
        <v>80028.813559322021</v>
      </c>
      <c r="I148" s="240">
        <v>79620</v>
      </c>
      <c r="J148" s="240">
        <v>84281.694915254237</v>
      </c>
      <c r="K148" s="240">
        <v>91012.881355932215</v>
      </c>
      <c r="L148" s="240">
        <v>97875.254237288129</v>
      </c>
      <c r="M148" s="240">
        <v>104737.62711864407</v>
      </c>
      <c r="N148" s="240">
        <v>104065.42372881355</v>
      </c>
      <c r="O148" s="240">
        <v>102233.89830508475</v>
      </c>
      <c r="P148" s="240">
        <v>106548.81355932205</v>
      </c>
      <c r="Q148" s="240">
        <v>113215.93220338984</v>
      </c>
      <c r="R148" s="240">
        <v>115569.15254237289</v>
      </c>
      <c r="S148" s="240">
        <v>113479.32203389831</v>
      </c>
      <c r="T148" s="240">
        <v>119100</v>
      </c>
      <c r="U148" s="240">
        <v>124984.06779661016</v>
      </c>
      <c r="V148" s="240">
        <v>127071.86440677966</v>
      </c>
      <c r="W148" s="240">
        <v>124328.13559322034</v>
      </c>
      <c r="X148" s="240">
        <v>130210.16949152543</v>
      </c>
      <c r="Y148" s="240">
        <v>136094.2372881356</v>
      </c>
      <c r="AL148" s="166">
        <v>1800</v>
      </c>
      <c r="AM148" s="240">
        <v>73235.593220338982</v>
      </c>
      <c r="AN148" s="240">
        <v>75499.322033898308</v>
      </c>
      <c r="AO148" s="240">
        <v>79575.254237288129</v>
      </c>
      <c r="AP148" s="240">
        <v>81390.508474576272</v>
      </c>
      <c r="AQ148" s="240">
        <v>85466.440677966108</v>
      </c>
      <c r="AR148" s="240">
        <v>85765.423728813548</v>
      </c>
      <c r="AS148" s="240">
        <v>88032.203389830524</v>
      </c>
      <c r="AT148" s="240">
        <v>87580.677966101692</v>
      </c>
      <c r="AU148" s="240">
        <v>92710.169491525434</v>
      </c>
      <c r="AV148" s="240">
        <v>100113.55932203391</v>
      </c>
      <c r="AW148" s="240">
        <v>107663.38983050847</v>
      </c>
      <c r="AX148" s="240">
        <v>115213.22033898305</v>
      </c>
      <c r="AY148" s="240">
        <v>114471.86440677966</v>
      </c>
      <c r="AZ148" s="240">
        <v>112457.28813559322</v>
      </c>
      <c r="BA148" s="240">
        <v>117204.40677966102</v>
      </c>
      <c r="BB148" s="240">
        <v>124538.6440677966</v>
      </c>
      <c r="BC148" s="240">
        <v>127126.77966101696</v>
      </c>
      <c r="BD148" s="240">
        <v>124827.45762711865</v>
      </c>
      <c r="BE148" s="240">
        <v>131009.49152542374</v>
      </c>
      <c r="BF148" s="240">
        <v>137483.38983050847</v>
      </c>
      <c r="BG148" s="240">
        <v>139779.66101694916</v>
      </c>
      <c r="BH148" s="240">
        <v>136761.35593220338</v>
      </c>
      <c r="BI148" s="240">
        <v>143231.18644067796</v>
      </c>
      <c r="BJ148" s="240">
        <v>149705.08474576272</v>
      </c>
    </row>
    <row r="149" spans="1:73" s="232" customFormat="1" hidden="1" outlineLevel="1">
      <c r="A149" s="166">
        <v>1900</v>
      </c>
      <c r="B149" s="251">
        <v>65770.169491525419</v>
      </c>
      <c r="C149" s="251">
        <v>67235.593220338982</v>
      </c>
      <c r="D149" s="251">
        <v>67435.932203389835</v>
      </c>
      <c r="E149" s="251">
        <v>70434.91525423729</v>
      </c>
      <c r="F149" s="251">
        <v>73634.237288135599</v>
      </c>
      <c r="G149" s="251">
        <v>75698.644067796602</v>
      </c>
      <c r="H149" s="251">
        <v>80363.389830508473</v>
      </c>
      <c r="I149" s="251">
        <v>82563.050847457635</v>
      </c>
      <c r="J149" s="251">
        <v>85627.118644067799</v>
      </c>
      <c r="K149" s="251">
        <v>89558.644067796602</v>
      </c>
      <c r="L149" s="251">
        <v>95558.644067796602</v>
      </c>
      <c r="M149" s="251">
        <v>101420.33898305085</v>
      </c>
      <c r="N149" s="240">
        <v>104913.55932203391</v>
      </c>
      <c r="O149" s="240">
        <v>104522.03389830508</v>
      </c>
      <c r="P149" s="240">
        <v>108967.1186440678</v>
      </c>
      <c r="Q149" s="240">
        <v>114001.01694915254</v>
      </c>
      <c r="R149" s="240">
        <v>116942.03389830508</v>
      </c>
      <c r="S149" s="240">
        <v>115440</v>
      </c>
      <c r="T149" s="240">
        <v>121713.55932203391</v>
      </c>
      <c r="U149" s="240">
        <v>125832.20338983051</v>
      </c>
      <c r="V149" s="240">
        <v>128575.93220338982</v>
      </c>
      <c r="W149" s="240">
        <v>127007.79661016949</v>
      </c>
      <c r="X149" s="240">
        <v>133218.30508474578</v>
      </c>
      <c r="Y149" s="240">
        <v>136814.2372881356</v>
      </c>
      <c r="AL149" s="166">
        <v>1900</v>
      </c>
      <c r="AM149" s="251">
        <v>72345.762711864416</v>
      </c>
      <c r="AN149" s="251">
        <v>73959.661016949147</v>
      </c>
      <c r="AO149" s="251">
        <v>74178.305084745763</v>
      </c>
      <c r="AP149" s="251">
        <v>77478.305084745763</v>
      </c>
      <c r="AQ149" s="251">
        <v>80997.96610169491</v>
      </c>
      <c r="AR149" s="251">
        <v>83268.813559322021</v>
      </c>
      <c r="AS149" s="251">
        <v>88401.355932203383</v>
      </c>
      <c r="AT149" s="251">
        <v>90818.644067796602</v>
      </c>
      <c r="AU149" s="251">
        <v>94188.81355932205</v>
      </c>
      <c r="AV149" s="251">
        <v>98515.932203389835</v>
      </c>
      <c r="AW149" s="251">
        <v>105114.91525423729</v>
      </c>
      <c r="AX149" s="251">
        <v>111563.38983050847</v>
      </c>
      <c r="AY149" s="240">
        <v>115405.42372881355</v>
      </c>
      <c r="AZ149" s="240">
        <v>114974.2372881356</v>
      </c>
      <c r="BA149" s="240">
        <v>119863.72881355933</v>
      </c>
      <c r="BB149" s="240">
        <v>125401.01694915254</v>
      </c>
      <c r="BC149" s="240">
        <v>128635.93220338982</v>
      </c>
      <c r="BD149" s="240">
        <v>126983.38983050847</v>
      </c>
      <c r="BE149" s="240">
        <v>133883.38983050847</v>
      </c>
      <c r="BF149" s="240">
        <v>138413.89830508473</v>
      </c>
      <c r="BG149" s="240">
        <v>141435.25423728814</v>
      </c>
      <c r="BH149" s="240">
        <v>139707.45762711865</v>
      </c>
      <c r="BI149" s="240">
        <v>146540.33898305084</v>
      </c>
      <c r="BJ149" s="240">
        <v>150495.25423728814</v>
      </c>
    </row>
    <row r="150" spans="1:73" s="232" customFormat="1" hidden="1" outlineLevel="1">
      <c r="A150" s="166">
        <v>2000</v>
      </c>
      <c r="B150" s="251">
        <v>63716.949152542373</v>
      </c>
      <c r="C150" s="251">
        <v>64603.728813559326</v>
      </c>
      <c r="D150" s="251">
        <v>61558.983050847455</v>
      </c>
      <c r="E150" s="251">
        <v>65747.796610169491</v>
      </c>
      <c r="F150" s="251">
        <v>68415.254237288129</v>
      </c>
      <c r="G150" s="251">
        <v>72093.559322033892</v>
      </c>
      <c r="H150" s="251">
        <v>79074.91525423729</v>
      </c>
      <c r="I150" s="251">
        <v>83644.067796610165</v>
      </c>
      <c r="J150" s="251">
        <v>85167.457627118638</v>
      </c>
      <c r="K150" s="251">
        <v>86438.644067796602</v>
      </c>
      <c r="L150" s="251">
        <v>91516.271186440688</v>
      </c>
      <c r="M150" s="251">
        <v>96337.627118644072</v>
      </c>
      <c r="N150" s="240">
        <v>105762.71186440678</v>
      </c>
      <c r="O150" s="240">
        <v>106808.13559322034</v>
      </c>
      <c r="P150" s="240">
        <v>111384.40677966102</v>
      </c>
      <c r="Q150" s="240">
        <v>114785.08474576271</v>
      </c>
      <c r="R150" s="240">
        <v>118314.91525423729</v>
      </c>
      <c r="S150" s="240">
        <v>117399.66101694916</v>
      </c>
      <c r="T150" s="240">
        <v>124328.13559322034</v>
      </c>
      <c r="U150" s="240">
        <v>126680.33898305085</v>
      </c>
      <c r="V150" s="240">
        <v>130080</v>
      </c>
      <c r="W150" s="240">
        <v>129687.45762711865</v>
      </c>
      <c r="X150" s="240">
        <v>136225.42372881356</v>
      </c>
      <c r="Y150" s="240">
        <v>137534.2372881356</v>
      </c>
      <c r="AL150" s="166">
        <v>2000</v>
      </c>
      <c r="AM150" s="251">
        <v>70089.152542372889</v>
      </c>
      <c r="AN150" s="251">
        <v>71064.406779661018</v>
      </c>
      <c r="AO150" s="251">
        <v>67714.576271186437</v>
      </c>
      <c r="AP150" s="251">
        <v>72320.338983050839</v>
      </c>
      <c r="AQ150" s="251">
        <v>75255.254237288129</v>
      </c>
      <c r="AR150" s="251">
        <v>79304.745762711857</v>
      </c>
      <c r="AS150" s="251">
        <v>86983.728813559326</v>
      </c>
      <c r="AT150" s="251">
        <v>92008.474576271183</v>
      </c>
      <c r="AU150" s="251">
        <v>93684.406779661018</v>
      </c>
      <c r="AV150" s="251">
        <v>95081.694915254237</v>
      </c>
      <c r="AW150" s="251">
        <v>100667.79661016949</v>
      </c>
      <c r="AX150" s="251">
        <v>105972.20338983052</v>
      </c>
      <c r="AY150" s="240">
        <v>116337.96610169491</v>
      </c>
      <c r="AZ150" s="240">
        <v>117490.16949152543</v>
      </c>
      <c r="BA150" s="240">
        <v>122522.03389830508</v>
      </c>
      <c r="BB150" s="240">
        <v>126263.38983050847</v>
      </c>
      <c r="BC150" s="240">
        <v>130146.10169491527</v>
      </c>
      <c r="BD150" s="240">
        <v>129140.33898305085</v>
      </c>
      <c r="BE150" s="240">
        <v>136761.35593220338</v>
      </c>
      <c r="BF150" s="240">
        <v>139347.45762711865</v>
      </c>
      <c r="BG150" s="240">
        <v>143089.83050847458</v>
      </c>
      <c r="BH150" s="240">
        <v>142655.59322033898</v>
      </c>
      <c r="BI150" s="240">
        <v>149849.49152542374</v>
      </c>
      <c r="BJ150" s="240">
        <v>151286.44067796611</v>
      </c>
    </row>
    <row r="151" spans="1:73" hidden="1" outlineLevel="1">
      <c r="A151" s="166">
        <v>2100</v>
      </c>
      <c r="B151" s="251">
        <v>63844.067796610172</v>
      </c>
      <c r="C151" s="251">
        <v>65033.898305084746</v>
      </c>
      <c r="D151" s="251">
        <v>61892.542372881355</v>
      </c>
      <c r="E151" s="251">
        <v>65880</v>
      </c>
      <c r="F151" s="251">
        <v>68661.355932203383</v>
      </c>
      <c r="G151" s="251">
        <v>72407.796610169491</v>
      </c>
      <c r="H151" s="251">
        <v>77970.508474576272</v>
      </c>
      <c r="I151" s="251">
        <v>82201.016949152545</v>
      </c>
      <c r="J151" s="251">
        <v>85102.372881355943</v>
      </c>
      <c r="K151" s="251">
        <v>86431.525423728817</v>
      </c>
      <c r="L151" s="251">
        <v>88849.830508474581</v>
      </c>
      <c r="M151" s="251">
        <v>93443.389830508473</v>
      </c>
      <c r="N151" s="240">
        <v>104836.27118644069</v>
      </c>
      <c r="O151" s="240">
        <v>106205.08474576271</v>
      </c>
      <c r="P151" s="240">
        <v>109070.84745762713</v>
      </c>
      <c r="Q151" s="240">
        <v>112432.88135593222</v>
      </c>
      <c r="R151" s="240">
        <v>117163.72881355933</v>
      </c>
      <c r="S151" s="240">
        <v>117285.76271186442</v>
      </c>
      <c r="T151" s="240">
        <v>120901.01694915254</v>
      </c>
      <c r="U151" s="240">
        <v>123886.77966101696</v>
      </c>
      <c r="V151" s="240">
        <v>129365.08474576271</v>
      </c>
      <c r="W151" s="240">
        <v>130360.67796610169</v>
      </c>
      <c r="X151" s="240">
        <v>134095.93220338982</v>
      </c>
      <c r="Y151" s="240">
        <v>135714.9152542373</v>
      </c>
      <c r="Z151" s="157"/>
      <c r="AA151" s="157"/>
      <c r="AB151" s="157"/>
      <c r="AC151" s="157"/>
      <c r="AD151" s="157"/>
      <c r="AE151" s="157"/>
      <c r="AF151" s="157"/>
      <c r="AG151" s="157"/>
      <c r="AH151" s="157"/>
      <c r="AI151" s="157"/>
      <c r="AJ151" s="157"/>
      <c r="AK151" s="157"/>
      <c r="AL151" s="166">
        <v>2100</v>
      </c>
      <c r="AM151" s="251">
        <v>70228.474576271183</v>
      </c>
      <c r="AN151" s="251">
        <v>71562.711864406781</v>
      </c>
      <c r="AO151" s="251">
        <v>68058.305084745763</v>
      </c>
      <c r="AP151" s="251">
        <v>72527.796610169491</v>
      </c>
      <c r="AQ151" s="251">
        <v>75552.203389830509</v>
      </c>
      <c r="AR151" s="251">
        <v>79660.677966101692</v>
      </c>
      <c r="AS151" s="251">
        <v>85828.474576271183</v>
      </c>
      <c r="AT151" s="251">
        <v>90421.016949152545</v>
      </c>
      <c r="AU151" s="251">
        <v>93562.372881355943</v>
      </c>
      <c r="AV151" s="251">
        <v>95133.559322033907</v>
      </c>
      <c r="AW151" s="251">
        <v>97792.881355932215</v>
      </c>
      <c r="AX151" s="251">
        <v>102749.49152542374</v>
      </c>
      <c r="AY151" s="240">
        <v>115296.61016949153</v>
      </c>
      <c r="AZ151" s="240">
        <v>116789.49152542374</v>
      </c>
      <c r="BA151" s="240">
        <v>120026.44067796611</v>
      </c>
      <c r="BB151" s="240">
        <v>123637.62711864407</v>
      </c>
      <c r="BC151" s="240">
        <v>128867.79661016949</v>
      </c>
      <c r="BD151" s="240">
        <v>128991.86440677966</v>
      </c>
      <c r="BE151" s="240">
        <v>132975.25423728814</v>
      </c>
      <c r="BF151" s="240">
        <v>136337.2881355932</v>
      </c>
      <c r="BG151" s="240">
        <v>142313.89830508473</v>
      </c>
      <c r="BH151" s="240">
        <v>143433.55932203389</v>
      </c>
      <c r="BI151" s="240">
        <v>147542.03389830509</v>
      </c>
      <c r="BJ151" s="240">
        <v>149287.11864406778</v>
      </c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</row>
    <row r="152" spans="1:73" hidden="1" outlineLevel="1">
      <c r="A152" s="166">
        <v>2125</v>
      </c>
      <c r="B152" s="251">
        <v>63971.186440677964</v>
      </c>
      <c r="C152" s="251">
        <v>65397.96610169491</v>
      </c>
      <c r="D152" s="251">
        <v>62376.610169491527</v>
      </c>
      <c r="E152" s="251">
        <v>66003.050847457635</v>
      </c>
      <c r="F152" s="251">
        <v>68781.355932203383</v>
      </c>
      <c r="G152" s="251">
        <v>72651.864406779656</v>
      </c>
      <c r="H152" s="251">
        <v>76760.338983050839</v>
      </c>
      <c r="I152" s="251">
        <v>80749.830508474581</v>
      </c>
      <c r="J152" s="251">
        <v>84859.322033898308</v>
      </c>
      <c r="K152" s="251">
        <v>86431.525423728817</v>
      </c>
      <c r="L152" s="251">
        <v>86191.525423728817</v>
      </c>
      <c r="M152" s="251">
        <v>90538.98305084747</v>
      </c>
      <c r="N152" s="240">
        <v>103964.74576271186</v>
      </c>
      <c r="O152" s="240">
        <v>105583.72881355933</v>
      </c>
      <c r="P152" s="240">
        <v>106704.40677966102</v>
      </c>
      <c r="Q152" s="240">
        <v>110066.44067796611</v>
      </c>
      <c r="R152" s="240">
        <v>115916.94915254238</v>
      </c>
      <c r="S152" s="240">
        <v>117285.76271186442</v>
      </c>
      <c r="T152" s="240">
        <v>117411.86440677966</v>
      </c>
      <c r="U152" s="240">
        <v>121147.1186440678</v>
      </c>
      <c r="V152" s="240">
        <v>128618.6440677966</v>
      </c>
      <c r="W152" s="240">
        <v>130984.06779661016</v>
      </c>
      <c r="X152" s="240">
        <v>131854.57627118644</v>
      </c>
      <c r="Y152" s="240">
        <v>133973.89830508473</v>
      </c>
      <c r="Z152" s="157"/>
      <c r="AA152" s="157"/>
      <c r="AB152" s="157"/>
      <c r="AC152" s="157"/>
      <c r="AD152" s="157"/>
      <c r="AE152" s="157"/>
      <c r="AF152" s="157"/>
      <c r="AG152" s="157"/>
      <c r="AH152" s="157"/>
      <c r="AI152" s="157"/>
      <c r="AJ152" s="157"/>
      <c r="AK152" s="157"/>
      <c r="AL152" s="166">
        <v>2125</v>
      </c>
      <c r="AM152" s="251">
        <v>70368.813559322036</v>
      </c>
      <c r="AN152" s="251">
        <v>71924.745762711871</v>
      </c>
      <c r="AO152" s="251">
        <v>68661.355932203383</v>
      </c>
      <c r="AP152" s="251">
        <v>72651.864406779656</v>
      </c>
      <c r="AQ152" s="251">
        <v>75673.220338983054</v>
      </c>
      <c r="AR152" s="251">
        <v>79903.728813559326</v>
      </c>
      <c r="AS152" s="251">
        <v>84496.271186440688</v>
      </c>
      <c r="AT152" s="251">
        <v>88849.830508474581</v>
      </c>
      <c r="AU152" s="251">
        <v>93321.355932203383</v>
      </c>
      <c r="AV152" s="251">
        <v>95133.559322033907</v>
      </c>
      <c r="AW152" s="251">
        <v>94770.508474576272</v>
      </c>
      <c r="AX152" s="251">
        <v>99608.135593220344</v>
      </c>
      <c r="AY152" s="240">
        <v>114424.06779661016</v>
      </c>
      <c r="AZ152" s="240">
        <v>116167.1186440678</v>
      </c>
      <c r="BA152" s="240">
        <v>117411.86440677966</v>
      </c>
      <c r="BB152" s="240">
        <v>121022.03389830508</v>
      </c>
      <c r="BC152" s="240">
        <v>127495.93220338982</v>
      </c>
      <c r="BD152" s="240">
        <v>128991.86440677966</v>
      </c>
      <c r="BE152" s="240">
        <v>129114.91525423729</v>
      </c>
      <c r="BF152" s="240">
        <v>133223.38983050847</v>
      </c>
      <c r="BG152" s="240">
        <v>141442.37288135593</v>
      </c>
      <c r="BH152" s="240">
        <v>144054.9152542373</v>
      </c>
      <c r="BI152" s="240">
        <v>145053.55932203389</v>
      </c>
      <c r="BJ152" s="240">
        <v>147416.94915254237</v>
      </c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</row>
    <row r="153" spans="1:73" hidden="1" outlineLevel="1">
      <c r="A153" s="166">
        <v>2250</v>
      </c>
      <c r="B153" s="251">
        <v>64603.728813559326</v>
      </c>
      <c r="C153" s="251">
        <v>65880</v>
      </c>
      <c r="D153" s="251">
        <v>63583.728813559326</v>
      </c>
      <c r="E153" s="251">
        <v>66003.050847457635</v>
      </c>
      <c r="F153" s="251">
        <v>68539.322033898308</v>
      </c>
      <c r="G153" s="251">
        <v>73013.898305084746</v>
      </c>
      <c r="H153" s="251">
        <v>75792.203389830509</v>
      </c>
      <c r="I153" s="251">
        <v>80023.728813559326</v>
      </c>
      <c r="J153" s="251">
        <v>84013.220338983054</v>
      </c>
      <c r="K153" s="251">
        <v>88366.779661016946</v>
      </c>
      <c r="L153" s="251">
        <v>86191.525423728817</v>
      </c>
      <c r="M153" s="251">
        <v>96584.745762711857</v>
      </c>
      <c r="N153" s="240">
        <v>102970.16949152543</v>
      </c>
      <c r="O153" s="240">
        <v>105706.77966101695</v>
      </c>
      <c r="P153" s="240">
        <v>103591.52542372882</v>
      </c>
      <c r="Q153" s="240">
        <v>107824.06779661016</v>
      </c>
      <c r="R153" s="240">
        <v>110688.81355932205</v>
      </c>
      <c r="S153" s="240">
        <v>115793.89830508475</v>
      </c>
      <c r="T153" s="240">
        <v>114174.91525423729</v>
      </c>
      <c r="U153" s="240">
        <v>118532.54237288135</v>
      </c>
      <c r="V153" s="240">
        <v>125007.45762711865</v>
      </c>
      <c r="W153" s="240">
        <v>130109.49152542374</v>
      </c>
      <c r="X153" s="240">
        <v>127747.1186440678</v>
      </c>
      <c r="Y153" s="240">
        <v>131231.18644067796</v>
      </c>
      <c r="Z153" s="157"/>
      <c r="AA153" s="157"/>
      <c r="AB153" s="157"/>
      <c r="AC153" s="157"/>
      <c r="AD153" s="157"/>
      <c r="AE153" s="157"/>
      <c r="AF153" s="157"/>
      <c r="AG153" s="157"/>
      <c r="AH153" s="157"/>
      <c r="AI153" s="157"/>
      <c r="AJ153" s="157"/>
      <c r="AK153" s="157"/>
      <c r="AL153" s="166">
        <v>2250</v>
      </c>
      <c r="AM153" s="251">
        <v>71064.406779661018</v>
      </c>
      <c r="AN153" s="251">
        <v>72527.796610169491</v>
      </c>
      <c r="AO153" s="251">
        <v>69988.474576271183</v>
      </c>
      <c r="AP153" s="251">
        <v>72651.864406779656</v>
      </c>
      <c r="AQ153" s="251">
        <v>75429.152542372889</v>
      </c>
      <c r="AR153" s="251">
        <v>80264.745762711857</v>
      </c>
      <c r="AS153" s="251">
        <v>83408.13559322033</v>
      </c>
      <c r="AT153" s="251">
        <v>88001.694915254237</v>
      </c>
      <c r="AU153" s="251">
        <v>92475.254237288129</v>
      </c>
      <c r="AV153" s="251">
        <v>97188.81355932205</v>
      </c>
      <c r="AW153" s="251">
        <v>94770.508474576272</v>
      </c>
      <c r="AX153" s="251">
        <v>106254.91525423729</v>
      </c>
      <c r="AY153" s="240">
        <v>113303.38983050847</v>
      </c>
      <c r="AZ153" s="240">
        <v>116290.16949152543</v>
      </c>
      <c r="BA153" s="240">
        <v>113925.76271186442</v>
      </c>
      <c r="BB153" s="240">
        <v>118657.62711864407</v>
      </c>
      <c r="BC153" s="240">
        <v>121768.47457627118</v>
      </c>
      <c r="BD153" s="240">
        <v>127373.89830508475</v>
      </c>
      <c r="BE153" s="240">
        <v>125628.81355932204</v>
      </c>
      <c r="BF153" s="240">
        <v>130360.67796610169</v>
      </c>
      <c r="BG153" s="240">
        <v>137458.98305084746</v>
      </c>
      <c r="BH153" s="240">
        <v>143183.38983050847</v>
      </c>
      <c r="BI153" s="240">
        <v>140570.84745762713</v>
      </c>
      <c r="BJ153" s="240">
        <v>144304.06779661018</v>
      </c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</row>
    <row r="154" spans="1:73" hidden="1" outlineLevel="1">
      <c r="A154" s="166">
        <v>2375</v>
      </c>
      <c r="B154" s="251">
        <v>70445.08474576271</v>
      </c>
      <c r="C154" s="251">
        <v>71321.694915254237</v>
      </c>
      <c r="D154" s="251">
        <v>68539.322033898308</v>
      </c>
      <c r="E154" s="251">
        <v>67935.254237288129</v>
      </c>
      <c r="F154" s="251">
        <v>71198.644067796602</v>
      </c>
      <c r="G154" s="251">
        <v>72527.796610169491</v>
      </c>
      <c r="H154" s="251">
        <v>79539.661016949161</v>
      </c>
      <c r="I154" s="251">
        <v>83531.186440677964</v>
      </c>
      <c r="J154" s="251">
        <v>88243.728813559326</v>
      </c>
      <c r="K154" s="251">
        <v>94770.508474576272</v>
      </c>
      <c r="L154" s="251">
        <v>90661.016949152545</v>
      </c>
      <c r="M154" s="240">
        <v>100725.76271186442</v>
      </c>
      <c r="N154" s="240">
        <v>106454.2372881356</v>
      </c>
      <c r="O154" s="240">
        <v>111809.49152542374</v>
      </c>
      <c r="P154" s="240">
        <v>105706.77966101695</v>
      </c>
      <c r="Q154" s="240">
        <v>110191.52542372882</v>
      </c>
      <c r="R154" s="240">
        <v>115296.61016949153</v>
      </c>
      <c r="S154" s="240">
        <v>121022.03389830508</v>
      </c>
      <c r="T154" s="240">
        <v>115916.94915254238</v>
      </c>
      <c r="U154" s="240">
        <v>119777.28813559322</v>
      </c>
      <c r="V154" s="240">
        <v>126999.66101694916</v>
      </c>
      <c r="W154" s="240">
        <v>134344.06779661018</v>
      </c>
      <c r="X154" s="240">
        <v>123512.54237288135</v>
      </c>
      <c r="Y154" s="240">
        <v>128369.49152542374</v>
      </c>
      <c r="Z154" s="157"/>
      <c r="AA154" s="157"/>
      <c r="AB154" s="157"/>
      <c r="AC154" s="157"/>
      <c r="AD154" s="157"/>
      <c r="AE154" s="157"/>
      <c r="AF154" s="157"/>
      <c r="AG154" s="157"/>
      <c r="AH154" s="157"/>
      <c r="AI154" s="157"/>
      <c r="AJ154" s="157"/>
      <c r="AK154" s="157"/>
      <c r="AL154" s="166">
        <v>2375</v>
      </c>
      <c r="AM154" s="251">
        <v>77490.508474576272</v>
      </c>
      <c r="AN154" s="251">
        <v>78451.525423728817</v>
      </c>
      <c r="AO154" s="251">
        <v>75429.152542372889</v>
      </c>
      <c r="AP154" s="251">
        <v>74706.101694915254</v>
      </c>
      <c r="AQ154" s="251">
        <v>78332.542372881362</v>
      </c>
      <c r="AR154" s="251">
        <v>79782.711864406781</v>
      </c>
      <c r="AS154" s="251">
        <v>87519.661016949161</v>
      </c>
      <c r="AT154" s="251">
        <v>91869.152542372889</v>
      </c>
      <c r="AU154" s="251">
        <v>97070.847457627126</v>
      </c>
      <c r="AV154" s="251">
        <v>104201.69491525424</v>
      </c>
      <c r="AW154" s="251">
        <v>99728.135593220344</v>
      </c>
      <c r="AX154" s="240">
        <v>110812.88135593222</v>
      </c>
      <c r="AY154" s="240">
        <v>117163.72881355933</v>
      </c>
      <c r="AZ154" s="240">
        <v>123015.25423728813</v>
      </c>
      <c r="BA154" s="240">
        <v>116290.16949152543</v>
      </c>
      <c r="BB154" s="240">
        <v>121271.18644067796</v>
      </c>
      <c r="BC154" s="240">
        <v>126874.57627118644</v>
      </c>
      <c r="BD154" s="240">
        <v>133100.33898305084</v>
      </c>
      <c r="BE154" s="240">
        <v>127495.93220338982</v>
      </c>
      <c r="BF154" s="240">
        <v>131731.52542372883</v>
      </c>
      <c r="BG154" s="240">
        <v>139699.32203389829</v>
      </c>
      <c r="BH154" s="240">
        <v>147791.18644067796</v>
      </c>
      <c r="BI154" s="240">
        <v>135841.01694915254</v>
      </c>
      <c r="BJ154" s="240">
        <v>141193.22033898305</v>
      </c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</row>
    <row r="155" spans="1:73" hidden="1" outlineLevel="1">
      <c r="A155" s="166">
        <v>2500</v>
      </c>
      <c r="B155" s="251">
        <v>75393.559322033892</v>
      </c>
      <c r="C155" s="251">
        <v>76397.288135593219</v>
      </c>
      <c r="D155" s="251">
        <v>81473.898305084746</v>
      </c>
      <c r="E155" s="251">
        <v>71442.711864406781</v>
      </c>
      <c r="F155" s="251">
        <v>75792.203389830509</v>
      </c>
      <c r="G155" s="251">
        <v>81473.898305084746</v>
      </c>
      <c r="H155" s="251">
        <v>80749.830508474581</v>
      </c>
      <c r="I155" s="251">
        <v>85102.372881355943</v>
      </c>
      <c r="J155" s="251">
        <v>91145.08474576271</v>
      </c>
      <c r="K155" s="251">
        <v>103837.62711864407</v>
      </c>
      <c r="L155" s="240">
        <v>120524.74576271186</v>
      </c>
      <c r="M155" s="240">
        <v>126127.1186440678</v>
      </c>
      <c r="N155" s="240">
        <v>125506.77966101696</v>
      </c>
      <c r="O155" s="240">
        <v>128243.38983050847</v>
      </c>
      <c r="P155" s="240">
        <v>131356.27118644069</v>
      </c>
      <c r="Q155" s="240">
        <v>133100.33898305084</v>
      </c>
      <c r="R155" s="240">
        <v>136212.20338983051</v>
      </c>
      <c r="S155" s="240">
        <v>139451.18644067796</v>
      </c>
      <c r="T155" s="240">
        <v>142188.81355932204</v>
      </c>
      <c r="U155" s="240">
        <v>150407.79661016949</v>
      </c>
      <c r="V155" s="240">
        <v>154888.4745762712</v>
      </c>
      <c r="W155" s="240">
        <v>154392.20338983051</v>
      </c>
      <c r="X155" s="240">
        <v>161861.69491525425</v>
      </c>
      <c r="Y155" s="240">
        <v>164973.55932203389</v>
      </c>
      <c r="Z155" s="157"/>
      <c r="AA155" s="157"/>
      <c r="AB155" s="157"/>
      <c r="AC155" s="157"/>
      <c r="AD155" s="157"/>
      <c r="AE155" s="157"/>
      <c r="AF155" s="157"/>
      <c r="AG155" s="157"/>
      <c r="AH155" s="157"/>
      <c r="AI155" s="157"/>
      <c r="AJ155" s="157"/>
      <c r="AK155" s="157"/>
      <c r="AL155" s="166">
        <v>2500</v>
      </c>
      <c r="AM155" s="251">
        <v>82933.220338983054</v>
      </c>
      <c r="AN155" s="251">
        <v>84013.220338983054</v>
      </c>
      <c r="AO155" s="251">
        <v>89574.91525423729</v>
      </c>
      <c r="AP155" s="251">
        <v>78574.576271186437</v>
      </c>
      <c r="AQ155" s="251">
        <v>83408.13559322033</v>
      </c>
      <c r="AR155" s="251">
        <v>89574.91525423729</v>
      </c>
      <c r="AS155" s="251">
        <v>88849.830508474581</v>
      </c>
      <c r="AT155" s="251">
        <v>93562.372881355943</v>
      </c>
      <c r="AU155" s="251">
        <v>100211.18644067796</v>
      </c>
      <c r="AV155" s="251">
        <v>114233.89830508475</v>
      </c>
      <c r="AW155" s="240">
        <v>132600</v>
      </c>
      <c r="AX155" s="240">
        <v>138702.71186440677</v>
      </c>
      <c r="AY155" s="240">
        <v>138079.32203389829</v>
      </c>
      <c r="AZ155" s="240">
        <v>141068.13559322036</v>
      </c>
      <c r="BA155" s="240">
        <v>144555.25423728814</v>
      </c>
      <c r="BB155" s="240">
        <v>146421.35593220338</v>
      </c>
      <c r="BC155" s="240">
        <v>149784.40677966102</v>
      </c>
      <c r="BD155" s="240">
        <v>153395.59322033898</v>
      </c>
      <c r="BE155" s="240">
        <v>156383.38983050847</v>
      </c>
      <c r="BF155" s="240">
        <v>165470.8474576271</v>
      </c>
      <c r="BG155" s="240">
        <v>170327.79661016949</v>
      </c>
      <c r="BH155" s="240">
        <v>169829.49152542371</v>
      </c>
      <c r="BI155" s="240">
        <v>178047.45762711865</v>
      </c>
      <c r="BJ155" s="240">
        <v>181532.54237288138</v>
      </c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</row>
    <row r="156" spans="1:73" hidden="1" outlineLevel="1">
      <c r="A156" s="166">
        <v>2550</v>
      </c>
      <c r="B156" s="251">
        <v>75774.91525423729</v>
      </c>
      <c r="C156" s="251">
        <v>76882.372881355943</v>
      </c>
      <c r="D156" s="251">
        <v>82804.067796610165</v>
      </c>
      <c r="E156" s="251">
        <v>71803.728813559326</v>
      </c>
      <c r="F156" s="251">
        <v>75915.254237288129</v>
      </c>
      <c r="G156" s="251">
        <v>81958.98305084747</v>
      </c>
      <c r="H156" s="251">
        <v>81473.898305084746</v>
      </c>
      <c r="I156" s="251">
        <v>85828.474576271183</v>
      </c>
      <c r="J156" s="251">
        <v>93443.389830508473</v>
      </c>
      <c r="K156" s="240">
        <v>107077.62711864407</v>
      </c>
      <c r="L156" s="240">
        <v>121271.18644067796</v>
      </c>
      <c r="M156" s="240">
        <v>126376.27118644069</v>
      </c>
      <c r="N156" s="240">
        <v>127495.93220338982</v>
      </c>
      <c r="O156" s="240">
        <v>129114.91525423729</v>
      </c>
      <c r="P156" s="240">
        <v>134095.93220338982</v>
      </c>
      <c r="Q156" s="240">
        <v>135215.59322033898</v>
      </c>
      <c r="R156" s="240">
        <v>137458.98305084746</v>
      </c>
      <c r="S156" s="240">
        <v>140447.79661016949</v>
      </c>
      <c r="T156" s="240">
        <v>143808.81355932204</v>
      </c>
      <c r="U156" s="240">
        <v>151404.40677966102</v>
      </c>
      <c r="V156" s="240">
        <v>155885.08474576272</v>
      </c>
      <c r="W156" s="240">
        <v>156505.42372881356</v>
      </c>
      <c r="X156" s="240">
        <v>163977.96610169494</v>
      </c>
      <c r="Y156" s="240">
        <v>169082.03389830509</v>
      </c>
      <c r="Z156" s="157"/>
      <c r="AA156" s="157"/>
      <c r="AB156" s="157"/>
      <c r="AC156" s="157"/>
      <c r="AD156" s="157"/>
      <c r="AE156" s="157"/>
      <c r="AF156" s="157"/>
      <c r="AG156" s="157"/>
      <c r="AH156" s="157"/>
      <c r="AI156" s="157"/>
      <c r="AJ156" s="157"/>
      <c r="AK156" s="157"/>
      <c r="AL156" s="166">
        <v>2550</v>
      </c>
      <c r="AM156" s="251">
        <v>83351.186440677964</v>
      </c>
      <c r="AN156" s="251">
        <v>84616.271186440688</v>
      </c>
      <c r="AO156" s="251">
        <v>91145.08474576271</v>
      </c>
      <c r="AP156" s="251">
        <v>78936.610169491527</v>
      </c>
      <c r="AQ156" s="251">
        <v>83531.186440677964</v>
      </c>
      <c r="AR156" s="251">
        <v>90177.96610169491</v>
      </c>
      <c r="AS156" s="251">
        <v>89574.91525423729</v>
      </c>
      <c r="AT156" s="251">
        <v>94409.491525423742</v>
      </c>
      <c r="AU156" s="251">
        <v>102749.49152542374</v>
      </c>
      <c r="AV156" s="240">
        <v>117787.1186440678</v>
      </c>
      <c r="AW156" s="240">
        <v>133348.4745762712</v>
      </c>
      <c r="AX156" s="240">
        <v>139076.94915254237</v>
      </c>
      <c r="AY156" s="240">
        <v>140198.64406779662</v>
      </c>
      <c r="AZ156" s="240">
        <v>142064.74576271189</v>
      </c>
      <c r="BA156" s="240">
        <v>147542.03389830509</v>
      </c>
      <c r="BB156" s="240">
        <v>148787.79661016949</v>
      </c>
      <c r="BC156" s="240">
        <v>151152.20338983051</v>
      </c>
      <c r="BD156" s="240">
        <v>154515.25423728814</v>
      </c>
      <c r="BE156" s="240">
        <v>158250.50847457626</v>
      </c>
      <c r="BF156" s="240">
        <v>166593.55932203389</v>
      </c>
      <c r="BG156" s="240">
        <v>171448.4745762712</v>
      </c>
      <c r="BH156" s="240">
        <v>172195.93220338982</v>
      </c>
      <c r="BI156" s="240">
        <v>180413.89830508476</v>
      </c>
      <c r="BJ156" s="240">
        <v>186015.25423728814</v>
      </c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</row>
    <row r="157" spans="1:73" hidden="1" outlineLevel="1">
      <c r="A157" s="166">
        <v>2625</v>
      </c>
      <c r="B157" s="251">
        <v>76154.237288135599</v>
      </c>
      <c r="C157" s="251">
        <v>77486.440677966108</v>
      </c>
      <c r="D157" s="251">
        <v>84133.220338983054</v>
      </c>
      <c r="E157" s="251">
        <v>72164.745762711871</v>
      </c>
      <c r="F157" s="251">
        <v>76034.237288135599</v>
      </c>
      <c r="G157" s="251">
        <v>82564.067796610165</v>
      </c>
      <c r="H157" s="251">
        <v>82201.016949152545</v>
      </c>
      <c r="I157" s="251">
        <v>86672.542372881362</v>
      </c>
      <c r="J157" s="240">
        <v>98735.593220338997</v>
      </c>
      <c r="K157" s="240">
        <v>107326.77966101695</v>
      </c>
      <c r="L157" s="240">
        <v>122144.74576271186</v>
      </c>
      <c r="M157" s="240">
        <v>126626.44067796611</v>
      </c>
      <c r="N157" s="240">
        <v>129489.15254237287</v>
      </c>
      <c r="O157" s="240">
        <v>129986.44067796611</v>
      </c>
      <c r="P157" s="240">
        <v>136711.52542372883</v>
      </c>
      <c r="Q157" s="240">
        <v>137458.98305084746</v>
      </c>
      <c r="R157" s="240">
        <v>138578.64406779662</v>
      </c>
      <c r="S157" s="240">
        <v>141442.37288135593</v>
      </c>
      <c r="T157" s="240">
        <v>145425.7627118644</v>
      </c>
      <c r="U157" s="240">
        <v>152524.06779661018</v>
      </c>
      <c r="V157" s="240">
        <v>156880.67796610168</v>
      </c>
      <c r="W157" s="240">
        <v>158749.83050847458</v>
      </c>
      <c r="X157" s="240">
        <v>166219.32203389832</v>
      </c>
      <c r="Y157" s="240">
        <v>173065.42372881356</v>
      </c>
      <c r="Z157" s="157"/>
      <c r="AA157" s="157"/>
      <c r="AB157" s="157"/>
      <c r="AC157" s="157"/>
      <c r="AD157" s="157"/>
      <c r="AE157" s="157"/>
      <c r="AF157" s="157"/>
      <c r="AG157" s="157"/>
      <c r="AH157" s="157"/>
      <c r="AI157" s="157"/>
      <c r="AJ157" s="157"/>
      <c r="AK157" s="157"/>
      <c r="AL157" s="166">
        <v>2625</v>
      </c>
      <c r="AM157" s="251">
        <v>83771.186440677964</v>
      </c>
      <c r="AN157" s="251">
        <v>85221.355932203383</v>
      </c>
      <c r="AO157" s="251">
        <v>92596.271186440688</v>
      </c>
      <c r="AP157" s="251">
        <v>79419.661016949161</v>
      </c>
      <c r="AQ157" s="251">
        <v>83650.169491525434</v>
      </c>
      <c r="AR157" s="251">
        <v>90785.08474576271</v>
      </c>
      <c r="AS157" s="251">
        <v>90421.016949152545</v>
      </c>
      <c r="AT157" s="251">
        <v>95376.610169491527</v>
      </c>
      <c r="AU157" s="240">
        <v>108570.50847457627</v>
      </c>
      <c r="AV157" s="240">
        <v>118033.22033898305</v>
      </c>
      <c r="AW157" s="240">
        <v>134344.06779661018</v>
      </c>
      <c r="AX157" s="240">
        <v>139325.08474576272</v>
      </c>
      <c r="AY157" s="240">
        <v>142436.94915254237</v>
      </c>
      <c r="AZ157" s="240">
        <v>142938.30508474578</v>
      </c>
      <c r="BA157" s="240">
        <v>150407.79661016949</v>
      </c>
      <c r="BB157" s="240">
        <v>151152.20338983051</v>
      </c>
      <c r="BC157" s="240">
        <v>152398.98305084746</v>
      </c>
      <c r="BD157" s="240">
        <v>155635.93220338982</v>
      </c>
      <c r="BE157" s="240">
        <v>159993.55932203389</v>
      </c>
      <c r="BF157" s="240">
        <v>167838.30508474578</v>
      </c>
      <c r="BG157" s="240">
        <v>172568.13559322033</v>
      </c>
      <c r="BH157" s="240">
        <v>174686.44067796611</v>
      </c>
      <c r="BI157" s="240">
        <v>182902.37288135593</v>
      </c>
      <c r="BJ157" s="240">
        <v>190373.89830508476</v>
      </c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</row>
    <row r="158" spans="1:73" hidden="1" outlineLevel="1">
      <c r="A158" s="166">
        <v>2700</v>
      </c>
      <c r="B158" s="251">
        <v>76664.745762711871</v>
      </c>
      <c r="C158" s="251">
        <v>77243.389830508473</v>
      </c>
      <c r="D158" s="251">
        <v>83893.220338983054</v>
      </c>
      <c r="E158" s="251">
        <v>73495.932203389835</v>
      </c>
      <c r="F158" s="251">
        <v>77486.440677966108</v>
      </c>
      <c r="G158" s="251">
        <v>83531.186440677964</v>
      </c>
      <c r="H158" s="251">
        <v>86191.525423728817</v>
      </c>
      <c r="I158" s="251">
        <v>90297.96610169491</v>
      </c>
      <c r="J158" s="240">
        <v>99234.91525423729</v>
      </c>
      <c r="K158" s="240">
        <v>107326.77966101695</v>
      </c>
      <c r="L158" s="240">
        <v>123264.40677966102</v>
      </c>
      <c r="M158" s="240">
        <v>129739.32203389829</v>
      </c>
      <c r="N158" s="240">
        <v>128618.6440677966</v>
      </c>
      <c r="O158" s="240">
        <v>129863.38983050847</v>
      </c>
      <c r="P158" s="240">
        <v>139451.18644067796</v>
      </c>
      <c r="Q158" s="240">
        <v>141815.59322033898</v>
      </c>
      <c r="R158" s="240">
        <v>143183.38983050847</v>
      </c>
      <c r="S158" s="240">
        <v>144804.40677966102</v>
      </c>
      <c r="T158" s="240">
        <v>150158.64406779662</v>
      </c>
      <c r="U158" s="240">
        <v>156755.59322033898</v>
      </c>
      <c r="V158" s="240">
        <v>157503.05084745763</v>
      </c>
      <c r="W158" s="240">
        <v>159496.27118644066</v>
      </c>
      <c r="X158" s="240">
        <v>169207.11864406781</v>
      </c>
      <c r="Y158" s="240">
        <v>174561.35593220338</v>
      </c>
      <c r="Z158" s="157"/>
      <c r="AA158" s="157"/>
      <c r="AB158" s="157"/>
      <c r="AC158" s="157"/>
      <c r="AD158" s="157"/>
      <c r="AE158" s="157"/>
      <c r="AF158" s="157"/>
      <c r="AG158" s="157"/>
      <c r="AH158" s="157"/>
      <c r="AI158" s="157"/>
      <c r="AJ158" s="157"/>
      <c r="AK158" s="157"/>
      <c r="AL158" s="166">
        <v>2700</v>
      </c>
      <c r="AM158" s="251">
        <v>84331.525423728817</v>
      </c>
      <c r="AN158" s="251">
        <v>84981.355932203383</v>
      </c>
      <c r="AO158" s="251">
        <v>92232.203389830524</v>
      </c>
      <c r="AP158" s="251">
        <v>80869.830508474581</v>
      </c>
      <c r="AQ158" s="251">
        <v>85221.355932203383</v>
      </c>
      <c r="AR158" s="251">
        <v>91869.152542372889</v>
      </c>
      <c r="AS158" s="251">
        <v>94770.508474576272</v>
      </c>
      <c r="AT158" s="251">
        <v>99365.08474576271</v>
      </c>
      <c r="AU158" s="240">
        <v>109194.91525423729</v>
      </c>
      <c r="AV158" s="240">
        <v>118033.22033898305</v>
      </c>
      <c r="AW158" s="240">
        <v>135587.79661016949</v>
      </c>
      <c r="AX158" s="240">
        <v>142688.13559322036</v>
      </c>
      <c r="AY158" s="240">
        <v>141442.37288135593</v>
      </c>
      <c r="AZ158" s="240">
        <v>142811.18644067796</v>
      </c>
      <c r="BA158" s="240">
        <v>153395.59322033898</v>
      </c>
      <c r="BB158" s="240">
        <v>156010.16949152542</v>
      </c>
      <c r="BC158" s="240">
        <v>157503.05084745763</v>
      </c>
      <c r="BD158" s="240">
        <v>159245.08474576272</v>
      </c>
      <c r="BE158" s="240">
        <v>165223.72881355931</v>
      </c>
      <c r="BF158" s="240">
        <v>172443.05084745763</v>
      </c>
      <c r="BG158" s="240">
        <v>173317.62711864404</v>
      </c>
      <c r="BH158" s="240">
        <v>175432.88135593222</v>
      </c>
      <c r="BI158" s="240">
        <v>186140.33898305087</v>
      </c>
      <c r="BJ158" s="240">
        <v>191992.88135593222</v>
      </c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</row>
    <row r="159" spans="1:73" hidden="1" outlineLevel="1">
      <c r="A159" s="166">
        <v>2850</v>
      </c>
      <c r="B159" s="251">
        <v>87450.508474576272</v>
      </c>
      <c r="C159" s="251">
        <v>89451.864406779656</v>
      </c>
      <c r="D159" s="251">
        <v>92114.237288135599</v>
      </c>
      <c r="E159" s="251">
        <v>83650.169491525434</v>
      </c>
      <c r="F159" s="251">
        <v>87639.661016949161</v>
      </c>
      <c r="G159" s="251">
        <v>99728.135593220344</v>
      </c>
      <c r="H159" s="240">
        <v>96992.542372881362</v>
      </c>
      <c r="I159" s="240">
        <v>119153.89830508475</v>
      </c>
      <c r="J159" s="240">
        <v>121022.03389830508</v>
      </c>
      <c r="K159" s="240">
        <v>122144.74576271186</v>
      </c>
      <c r="L159" s="240">
        <v>129615.25423728813</v>
      </c>
      <c r="M159" s="240">
        <v>136212.20338983051</v>
      </c>
      <c r="N159" s="240">
        <v>137831.18644067796</v>
      </c>
      <c r="O159" s="240">
        <v>141068.13559322036</v>
      </c>
      <c r="P159" s="240">
        <v>144678.30508474578</v>
      </c>
      <c r="Q159" s="240">
        <v>157752.20338983051</v>
      </c>
      <c r="R159" s="240">
        <v>156755.59322033898</v>
      </c>
      <c r="S159" s="240">
        <v>156755.59322033898</v>
      </c>
      <c r="T159" s="240">
        <v>161612.54237288138</v>
      </c>
      <c r="U159" s="240">
        <v>167713.22033898305</v>
      </c>
      <c r="V159" s="240">
        <v>170078.64406779662</v>
      </c>
      <c r="W159" s="240">
        <v>174065.08474576272</v>
      </c>
      <c r="X159" s="240">
        <v>176927.79661016949</v>
      </c>
      <c r="Y159" s="240">
        <v>184397.2881355932</v>
      </c>
      <c r="Z159" s="157"/>
      <c r="AA159" s="157"/>
      <c r="AB159" s="157"/>
      <c r="AC159" s="157"/>
      <c r="AD159" s="157"/>
      <c r="AE159" s="157"/>
      <c r="AF159" s="157"/>
      <c r="AG159" s="157"/>
      <c r="AH159" s="157"/>
      <c r="AI159" s="157"/>
      <c r="AJ159" s="157"/>
      <c r="AK159" s="157"/>
      <c r="AL159" s="166">
        <v>2850</v>
      </c>
      <c r="AM159" s="251">
        <v>96195.254237288129</v>
      </c>
      <c r="AN159" s="251">
        <v>98397.96610169491</v>
      </c>
      <c r="AO159" s="251">
        <v>101300.33898305085</v>
      </c>
      <c r="AP159" s="251">
        <v>91992.203389830524</v>
      </c>
      <c r="AQ159" s="251">
        <v>96464.745762711857</v>
      </c>
      <c r="AR159" s="251">
        <v>109761.35593220338</v>
      </c>
      <c r="AS159" s="240">
        <v>106704.40677966102</v>
      </c>
      <c r="AT159" s="240">
        <v>131109.15254237287</v>
      </c>
      <c r="AU159" s="240">
        <v>133100.33898305084</v>
      </c>
      <c r="AV159" s="240">
        <v>134344.06779661018</v>
      </c>
      <c r="AW159" s="240">
        <v>142564.06779661018</v>
      </c>
      <c r="AX159" s="240">
        <v>149784.40677966102</v>
      </c>
      <c r="AY159" s="240">
        <v>151652.54237288135</v>
      </c>
      <c r="AZ159" s="240">
        <v>155137.62711864407</v>
      </c>
      <c r="BA159" s="240">
        <v>159125.08474576272</v>
      </c>
      <c r="BB159" s="240">
        <v>173563.72881355931</v>
      </c>
      <c r="BC159" s="240">
        <v>172443.05084745763</v>
      </c>
      <c r="BD159" s="240">
        <v>172443.05084745763</v>
      </c>
      <c r="BE159" s="240">
        <v>177797.2881355932</v>
      </c>
      <c r="BF159" s="240">
        <v>184521.35593220338</v>
      </c>
      <c r="BG159" s="240">
        <v>187137.96610169494</v>
      </c>
      <c r="BH159" s="240">
        <v>191495.59322033898</v>
      </c>
      <c r="BI159" s="240">
        <v>194607.45762711865</v>
      </c>
      <c r="BJ159" s="240">
        <v>202824.40677966105</v>
      </c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</row>
    <row r="160" spans="1:73" hidden="1" outlineLevel="1">
      <c r="A160" s="166">
        <v>2975</v>
      </c>
      <c r="B160" s="251">
        <v>88529.491525423742</v>
      </c>
      <c r="C160" s="251">
        <v>89694.91525423729</v>
      </c>
      <c r="D160" s="251">
        <v>94530.508474576272</v>
      </c>
      <c r="E160" s="251">
        <v>93684.406779661018</v>
      </c>
      <c r="F160" s="251">
        <v>96947.796610169491</v>
      </c>
      <c r="G160" s="240">
        <v>107077.62711864407</v>
      </c>
      <c r="H160" s="240">
        <v>108695.593220339</v>
      </c>
      <c r="I160" s="240">
        <v>118408.47457627118</v>
      </c>
      <c r="J160" s="240">
        <v>121271.18644067796</v>
      </c>
      <c r="K160" s="240">
        <v>123637.62711864407</v>
      </c>
      <c r="L160" s="240">
        <v>133348.4745762712</v>
      </c>
      <c r="M160" s="240">
        <v>140319.66101694916</v>
      </c>
      <c r="N160" s="240">
        <v>141938.64406779662</v>
      </c>
      <c r="O160" s="240">
        <v>145425.7627118644</v>
      </c>
      <c r="P160" s="240">
        <v>151900.67796610168</v>
      </c>
      <c r="Q160" s="240">
        <v>161861.69491525425</v>
      </c>
      <c r="R160" s="240">
        <v>160867.11864406781</v>
      </c>
      <c r="S160" s="240">
        <v>161734.57627118644</v>
      </c>
      <c r="T160" s="240">
        <v>166593.55932203389</v>
      </c>
      <c r="U160" s="240">
        <v>173065.42372881356</v>
      </c>
      <c r="V160" s="240">
        <v>174561.35593220338</v>
      </c>
      <c r="W160" s="240">
        <v>178544.74576271189</v>
      </c>
      <c r="X160" s="240">
        <v>182532.20338983051</v>
      </c>
      <c r="Y160" s="240">
        <v>189379.32203389832</v>
      </c>
      <c r="Z160" s="157"/>
      <c r="AA160" s="157"/>
      <c r="AB160" s="157"/>
      <c r="AC160" s="157"/>
      <c r="AD160" s="157"/>
      <c r="AE160" s="157"/>
      <c r="AF160" s="157"/>
      <c r="AG160" s="157"/>
      <c r="AH160" s="157"/>
      <c r="AI160" s="157"/>
      <c r="AJ160" s="157"/>
      <c r="AK160" s="157"/>
      <c r="AL160" s="166">
        <v>2975</v>
      </c>
      <c r="AM160" s="251">
        <v>97384.067796610165</v>
      </c>
      <c r="AN160" s="251">
        <v>98641.016949152545</v>
      </c>
      <c r="AO160" s="251">
        <v>103958.6440677966</v>
      </c>
      <c r="AP160" s="251">
        <v>103112.54237288136</v>
      </c>
      <c r="AQ160" s="251">
        <v>106618.98305084747</v>
      </c>
      <c r="AR160" s="240">
        <v>117787.1186440678</v>
      </c>
      <c r="AS160" s="240">
        <v>119528.13559322034</v>
      </c>
      <c r="AT160" s="240">
        <v>130236.61016949153</v>
      </c>
      <c r="AU160" s="240">
        <v>133348.4745762712</v>
      </c>
      <c r="AV160" s="240">
        <v>135963.05084745763</v>
      </c>
      <c r="AW160" s="240">
        <v>146671.52542372883</v>
      </c>
      <c r="AX160" s="240">
        <v>154392.20338983051</v>
      </c>
      <c r="AY160" s="240">
        <v>156134.2372881356</v>
      </c>
      <c r="AZ160" s="240">
        <v>159993.55932203389</v>
      </c>
      <c r="BA160" s="240">
        <v>167089.83050847458</v>
      </c>
      <c r="BB160" s="240">
        <v>178047.45762711865</v>
      </c>
      <c r="BC160" s="240">
        <v>176927.79661016949</v>
      </c>
      <c r="BD160" s="240">
        <v>177922.37288135593</v>
      </c>
      <c r="BE160" s="240">
        <v>183274.57627118644</v>
      </c>
      <c r="BF160" s="240">
        <v>190373.89830508476</v>
      </c>
      <c r="BG160" s="240">
        <v>191992.88135593222</v>
      </c>
      <c r="BH160" s="240">
        <v>196350.50847457626</v>
      </c>
      <c r="BI160" s="240">
        <v>200833.22033898305</v>
      </c>
      <c r="BJ160" s="240">
        <v>208302.71186440677</v>
      </c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</row>
    <row r="161" spans="1:73" hidden="1" outlineLevel="1">
      <c r="A161" s="166">
        <v>3000</v>
      </c>
      <c r="B161" s="251">
        <v>89610.508474576272</v>
      </c>
      <c r="C161" s="251">
        <v>89935.932203389835</v>
      </c>
      <c r="D161" s="251">
        <v>96947.796610169491</v>
      </c>
      <c r="E161" s="251">
        <v>103716.61016949153</v>
      </c>
      <c r="F161" s="240">
        <v>109444.06779661016</v>
      </c>
      <c r="G161" s="240">
        <v>111436.27118644069</v>
      </c>
      <c r="H161" s="240">
        <v>120399.66101694916</v>
      </c>
      <c r="I161" s="240">
        <v>117660</v>
      </c>
      <c r="J161" s="240">
        <v>121643.38983050847</v>
      </c>
      <c r="K161" s="240">
        <v>125131.52542372882</v>
      </c>
      <c r="L161" s="240">
        <v>137085.7627118644</v>
      </c>
      <c r="M161" s="240">
        <v>144304.06779661018</v>
      </c>
      <c r="N161" s="240">
        <v>146172.20338983051</v>
      </c>
      <c r="O161" s="240">
        <v>149659.32203389829</v>
      </c>
      <c r="P161" s="240">
        <v>158997.96610169494</v>
      </c>
      <c r="Q161" s="240">
        <v>165845.08474576272</v>
      </c>
      <c r="R161" s="240">
        <v>164848.4745762712</v>
      </c>
      <c r="S161" s="240">
        <v>166842.71186440677</v>
      </c>
      <c r="T161" s="240">
        <v>171573.55932203389</v>
      </c>
      <c r="U161" s="240">
        <v>178421.69491525425</v>
      </c>
      <c r="V161" s="240">
        <v>179168.13559322033</v>
      </c>
      <c r="W161" s="240">
        <v>183028.4745762712</v>
      </c>
      <c r="X161" s="240">
        <v>188258.64406779662</v>
      </c>
      <c r="Y161" s="240">
        <v>194358.30508474578</v>
      </c>
      <c r="Z161" s="157"/>
      <c r="AA161" s="157"/>
      <c r="AB161" s="157"/>
      <c r="AC161" s="157"/>
      <c r="AD161" s="157"/>
      <c r="AE161" s="157"/>
      <c r="AF161" s="157"/>
      <c r="AG161" s="157"/>
      <c r="AH161" s="157"/>
      <c r="AI161" s="157"/>
      <c r="AJ161" s="157"/>
      <c r="AK161" s="157"/>
      <c r="AL161" s="166">
        <v>3000</v>
      </c>
      <c r="AM161" s="251">
        <v>98570.847457627126</v>
      </c>
      <c r="AN161" s="251">
        <v>98882.033898305075</v>
      </c>
      <c r="AO161" s="251">
        <v>106618.98305084747</v>
      </c>
      <c r="AP161" s="251">
        <v>114113.89830508475</v>
      </c>
      <c r="AQ161" s="240">
        <v>120399.66101694916</v>
      </c>
      <c r="AR161" s="240">
        <v>122642.03389830508</v>
      </c>
      <c r="AS161" s="240">
        <v>132475.93220338982</v>
      </c>
      <c r="AT161" s="240">
        <v>129489.15254237287</v>
      </c>
      <c r="AU161" s="240">
        <v>133845.7627118644</v>
      </c>
      <c r="AV161" s="240">
        <v>137706.10169491527</v>
      </c>
      <c r="AW161" s="240">
        <v>150781.01694915254</v>
      </c>
      <c r="AX161" s="240">
        <v>158749.83050847458</v>
      </c>
      <c r="AY161" s="240">
        <v>160740</v>
      </c>
      <c r="AZ161" s="240">
        <v>164603.38983050847</v>
      </c>
      <c r="BA161" s="240">
        <v>174935.59322033898</v>
      </c>
      <c r="BB161" s="240">
        <v>182405.08474576272</v>
      </c>
      <c r="BC161" s="240">
        <v>181285.42372881356</v>
      </c>
      <c r="BD161" s="240">
        <v>183525.76271186443</v>
      </c>
      <c r="BE161" s="240">
        <v>188754.91525423728</v>
      </c>
      <c r="BF161" s="240">
        <v>196227.45762711865</v>
      </c>
      <c r="BG161" s="240">
        <v>197096.94915254237</v>
      </c>
      <c r="BH161" s="240">
        <v>201331.52542372883</v>
      </c>
      <c r="BI161" s="240">
        <v>207058.98305084748</v>
      </c>
      <c r="BJ161" s="240">
        <v>213782.03389830509</v>
      </c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</row>
    <row r="162" spans="1:73" hidden="1" outlineLevel="1">
      <c r="A162" s="166">
        <v>3150</v>
      </c>
      <c r="B162" s="240">
        <v>102814.57627118644</v>
      </c>
      <c r="C162" s="240">
        <v>103250.84745762713</v>
      </c>
      <c r="D162" s="240">
        <v>111259.32203389831</v>
      </c>
      <c r="E162" s="240">
        <v>118977.96610169491</v>
      </c>
      <c r="F162" s="240">
        <v>116087.79661016949</v>
      </c>
      <c r="G162" s="240">
        <v>118167.45762711865</v>
      </c>
      <c r="H162" s="240">
        <v>127740</v>
      </c>
      <c r="I162" s="240">
        <v>124827.45762711865</v>
      </c>
      <c r="J162" s="240">
        <v>128986.77966101696</v>
      </c>
      <c r="K162" s="240">
        <v>132731.18644067796</v>
      </c>
      <c r="L162" s="240">
        <v>145492.88135593222</v>
      </c>
      <c r="M162" s="240">
        <v>153120</v>
      </c>
      <c r="N162" s="240">
        <v>155063.38983050847</v>
      </c>
      <c r="O162" s="240">
        <v>158807.79661016949</v>
      </c>
      <c r="P162" s="240">
        <v>168657.96610169494</v>
      </c>
      <c r="Q162" s="240">
        <v>176003.38983050847</v>
      </c>
      <c r="R162" s="240">
        <v>174895.93220338982</v>
      </c>
      <c r="S162" s="240">
        <v>176976.61016949153</v>
      </c>
      <c r="T162" s="240">
        <v>181967.79661016949</v>
      </c>
      <c r="U162" s="240">
        <v>189321.35593220338</v>
      </c>
      <c r="V162" s="240">
        <v>190013.89830508476</v>
      </c>
      <c r="W162" s="240">
        <v>194175.25423728814</v>
      </c>
      <c r="X162" s="240">
        <v>199721.69491525425</v>
      </c>
      <c r="Y162" s="240">
        <v>206242.37288135593</v>
      </c>
      <c r="Z162" s="157"/>
      <c r="AA162" s="157"/>
      <c r="AB162" s="157"/>
      <c r="AC162" s="157"/>
      <c r="AD162" s="157"/>
      <c r="AE162" s="157"/>
      <c r="AF162" s="157"/>
      <c r="AG162" s="157"/>
      <c r="AH162" s="157"/>
      <c r="AI162" s="157"/>
      <c r="AJ162" s="157"/>
      <c r="AK162" s="157"/>
      <c r="AL162" s="166">
        <v>3150</v>
      </c>
      <c r="AM162" s="240">
        <v>113096.94915254238</v>
      </c>
      <c r="AN162" s="240">
        <v>113576.94915254238</v>
      </c>
      <c r="AO162" s="240">
        <v>122386.77966101696</v>
      </c>
      <c r="AP162" s="240">
        <v>130876.27118644069</v>
      </c>
      <c r="AQ162" s="240">
        <v>127697.28813559322</v>
      </c>
      <c r="AR162" s="240">
        <v>129985.42372881356</v>
      </c>
      <c r="AS162" s="240">
        <v>140512.88135593222</v>
      </c>
      <c r="AT162" s="240">
        <v>137310.50847457626</v>
      </c>
      <c r="AU162" s="240">
        <v>141886.77966101695</v>
      </c>
      <c r="AV162" s="240">
        <v>146003.38983050847</v>
      </c>
      <c r="AW162" s="240">
        <v>160042.37288135593</v>
      </c>
      <c r="AX162" s="240">
        <v>168432.20338983051</v>
      </c>
      <c r="AY162" s="240">
        <v>170571.86440677967</v>
      </c>
      <c r="AZ162" s="240">
        <v>174689.49152542371</v>
      </c>
      <c r="BA162" s="240">
        <v>185524.06779661015</v>
      </c>
      <c r="BB162" s="240">
        <v>193605.76271186443</v>
      </c>
      <c r="BC162" s="240">
        <v>192385.42372881356</v>
      </c>
      <c r="BD162" s="240">
        <v>194672.54237288138</v>
      </c>
      <c r="BE162" s="240">
        <v>200164.06779661015</v>
      </c>
      <c r="BF162" s="240">
        <v>208253.89830508476</v>
      </c>
      <c r="BG162" s="240">
        <v>209014.57627118644</v>
      </c>
      <c r="BH162" s="240">
        <v>213593.89830508476</v>
      </c>
      <c r="BI162" s="240">
        <v>219694.57627118644</v>
      </c>
      <c r="BJ162" s="240">
        <v>226866.10169491527</v>
      </c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</row>
    <row r="163" spans="1:73" collapsed="1"/>
  </sheetData>
  <mergeCells count="28">
    <mergeCell ref="A95:AJ95"/>
    <mergeCell ref="A1:E1"/>
    <mergeCell ref="A2:AJ2"/>
    <mergeCell ref="A11:AJ11"/>
    <mergeCell ref="A51:AJ51"/>
    <mergeCell ref="A94:AJ94"/>
    <mergeCell ref="A93:AJ93"/>
    <mergeCell ref="A10:AJ10"/>
    <mergeCell ref="A50:AJ50"/>
    <mergeCell ref="AA4:AI8"/>
    <mergeCell ref="D110:T112"/>
    <mergeCell ref="X110:AJ114"/>
    <mergeCell ref="X117:AJ119"/>
    <mergeCell ref="X122:AJ124"/>
    <mergeCell ref="D122:S125"/>
    <mergeCell ref="D117:T119"/>
    <mergeCell ref="A105:S105"/>
    <mergeCell ref="T105:AJ105"/>
    <mergeCell ref="T106:AJ106"/>
    <mergeCell ref="A107:AJ107"/>
    <mergeCell ref="A96:AJ96"/>
    <mergeCell ref="A97:AJ97"/>
    <mergeCell ref="A98:AJ98"/>
    <mergeCell ref="A99:AJ99"/>
    <mergeCell ref="A104:S104"/>
    <mergeCell ref="T104:AJ104"/>
    <mergeCell ref="T100:AJ100"/>
    <mergeCell ref="A103:S103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6" fitToHeight="2" orientation="portrait" horizontalDpi="1200" verticalDpi="12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T56"/>
  <sheetViews>
    <sheetView view="pageBreakPreview" zoomScaleNormal="100" zoomScaleSheetLayoutView="100" workbookViewId="0">
      <pane ySplit="1" topLeftCell="A2" activePane="bottomLeft" state="frozen"/>
      <selection pane="bottomLeft" activeCell="K3" sqref="K3:T3"/>
    </sheetView>
  </sheetViews>
  <sheetFormatPr defaultRowHeight="15"/>
  <cols>
    <col min="1" max="2" width="5.7109375" style="444" customWidth="1"/>
    <col min="3" max="3" width="6.140625" style="444" customWidth="1"/>
    <col min="4" max="4" width="7" style="444" customWidth="1"/>
    <col min="5" max="5" width="6.7109375" style="444" customWidth="1"/>
    <col min="6" max="6" width="5.7109375" style="444" customWidth="1"/>
    <col min="7" max="7" width="8" style="444" customWidth="1"/>
    <col min="8" max="8" width="6.5703125" style="444" customWidth="1"/>
    <col min="9" max="9" width="9.28515625" style="444" customWidth="1"/>
    <col min="10" max="10" width="4.85546875" style="444" customWidth="1"/>
    <col min="11" max="17" width="5.7109375" style="444" customWidth="1"/>
    <col min="18" max="18" width="7" style="444" customWidth="1"/>
    <col min="19" max="19" width="7.7109375" style="444" customWidth="1"/>
    <col min="20" max="20" width="7.42578125" style="444" customWidth="1"/>
    <col min="21" max="16384" width="9.140625" style="444"/>
  </cols>
  <sheetData>
    <row r="1" spans="1:20" ht="21">
      <c r="A1" s="465" t="s">
        <v>66</v>
      </c>
      <c r="B1" s="465"/>
      <c r="C1" s="465"/>
      <c r="D1" s="465"/>
      <c r="E1" s="21"/>
      <c r="F1" s="21" t="s">
        <v>142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ht="18.75">
      <c r="A2" s="588" t="s">
        <v>143</v>
      </c>
      <c r="B2" s="588"/>
      <c r="C2" s="588"/>
      <c r="D2" s="588"/>
      <c r="E2" s="588"/>
      <c r="F2" s="588"/>
      <c r="G2" s="588"/>
      <c r="H2" s="588"/>
      <c r="I2" s="588"/>
      <c r="J2" s="588"/>
      <c r="K2" s="588" t="s">
        <v>144</v>
      </c>
      <c r="L2" s="588"/>
      <c r="M2" s="588"/>
      <c r="N2" s="588"/>
      <c r="O2" s="588"/>
      <c r="P2" s="588"/>
      <c r="Q2" s="588"/>
      <c r="R2" s="588"/>
      <c r="S2" s="588"/>
      <c r="T2" s="588"/>
    </row>
    <row r="3" spans="1:20" ht="326.25" customHeight="1">
      <c r="A3" s="589" t="s">
        <v>912</v>
      </c>
      <c r="B3" s="589"/>
      <c r="C3" s="589"/>
      <c r="D3" s="589"/>
      <c r="E3" s="589"/>
      <c r="F3" s="589"/>
      <c r="G3" s="589"/>
      <c r="H3" s="589"/>
      <c r="I3" s="589"/>
      <c r="J3" s="589"/>
      <c r="K3" s="590" t="s">
        <v>913</v>
      </c>
      <c r="L3" s="591"/>
      <c r="M3" s="591"/>
      <c r="N3" s="591"/>
      <c r="O3" s="591"/>
      <c r="P3" s="591"/>
      <c r="Q3" s="591"/>
      <c r="R3" s="591"/>
      <c r="S3" s="591"/>
      <c r="T3" s="591"/>
    </row>
    <row r="4" spans="1:20" ht="20.25" customHeight="1">
      <c r="A4" s="587" t="s">
        <v>11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7"/>
      <c r="R4" s="587"/>
      <c r="S4" s="587"/>
      <c r="T4" s="587"/>
    </row>
    <row r="5" spans="1:20" ht="20.25" customHeight="1">
      <c r="A5" s="592" t="s">
        <v>146</v>
      </c>
      <c r="B5" s="592"/>
      <c r="C5" s="592"/>
      <c r="D5" s="592"/>
      <c r="E5" s="54" t="s">
        <v>147</v>
      </c>
      <c r="F5" s="440"/>
      <c r="G5" s="440"/>
      <c r="H5" s="54" t="s">
        <v>149</v>
      </c>
      <c r="I5" s="18"/>
      <c r="J5" s="18"/>
      <c r="K5" s="593" t="s">
        <v>148</v>
      </c>
      <c r="L5" s="594"/>
      <c r="M5" s="594"/>
      <c r="N5" s="594"/>
      <c r="O5" s="594"/>
      <c r="P5" s="594"/>
      <c r="Q5" s="594"/>
      <c r="R5" s="594"/>
      <c r="S5" s="594"/>
      <c r="T5" s="595"/>
    </row>
    <row r="6" spans="1:20" ht="15" customHeight="1">
      <c r="A6" s="596"/>
      <c r="B6" s="597"/>
      <c r="C6" s="597"/>
      <c r="D6" s="598"/>
      <c r="F6" s="55"/>
      <c r="G6" s="56"/>
      <c r="H6" s="602" t="s">
        <v>150</v>
      </c>
      <c r="I6" s="603"/>
      <c r="J6" s="603"/>
      <c r="K6" s="596"/>
      <c r="L6" s="597"/>
      <c r="M6" s="597"/>
      <c r="N6" s="597"/>
      <c r="O6" s="597"/>
      <c r="P6" s="597"/>
      <c r="Q6" s="597"/>
      <c r="R6" s="597"/>
      <c r="S6" s="597"/>
      <c r="T6" s="598"/>
    </row>
    <row r="7" spans="1:20">
      <c r="A7" s="599"/>
      <c r="B7" s="600"/>
      <c r="C7" s="600"/>
      <c r="D7" s="601"/>
      <c r="E7" s="57"/>
      <c r="F7" s="32"/>
      <c r="G7" s="58"/>
      <c r="H7" s="604"/>
      <c r="I7" s="605"/>
      <c r="J7" s="605"/>
      <c r="K7" s="599"/>
      <c r="L7" s="600"/>
      <c r="M7" s="600"/>
      <c r="N7" s="600"/>
      <c r="O7" s="600"/>
      <c r="P7" s="600"/>
      <c r="Q7" s="600"/>
      <c r="R7" s="600"/>
      <c r="S7" s="600"/>
      <c r="T7" s="601"/>
    </row>
    <row r="8" spans="1:20">
      <c r="A8" s="599"/>
      <c r="B8" s="600"/>
      <c r="C8" s="600"/>
      <c r="D8" s="601"/>
      <c r="E8" s="57"/>
      <c r="F8" s="32"/>
      <c r="G8" s="58"/>
      <c r="H8" s="604"/>
      <c r="I8" s="605"/>
      <c r="J8" s="605"/>
      <c r="K8" s="599"/>
      <c r="L8" s="600"/>
      <c r="M8" s="600"/>
      <c r="N8" s="600"/>
      <c r="O8" s="600"/>
      <c r="P8" s="600"/>
      <c r="Q8" s="600"/>
      <c r="R8" s="600"/>
      <c r="S8" s="600"/>
      <c r="T8" s="601"/>
    </row>
    <row r="9" spans="1:20">
      <c r="A9" s="599"/>
      <c r="B9" s="600"/>
      <c r="C9" s="600"/>
      <c r="D9" s="601"/>
      <c r="E9" s="57"/>
      <c r="F9" s="32"/>
      <c r="G9" s="58"/>
      <c r="H9" s="604"/>
      <c r="I9" s="605"/>
      <c r="J9" s="605"/>
      <c r="K9" s="599"/>
      <c r="L9" s="600"/>
      <c r="M9" s="600"/>
      <c r="N9" s="600"/>
      <c r="O9" s="600"/>
      <c r="P9" s="600"/>
      <c r="Q9" s="600"/>
      <c r="R9" s="600"/>
      <c r="S9" s="600"/>
      <c r="T9" s="601"/>
    </row>
    <row r="10" spans="1:20">
      <c r="A10" s="599"/>
      <c r="B10" s="600"/>
      <c r="C10" s="600"/>
      <c r="D10" s="601"/>
      <c r="E10" s="57"/>
      <c r="F10" s="32"/>
      <c r="G10" s="58"/>
      <c r="H10" s="604"/>
      <c r="I10" s="605"/>
      <c r="J10" s="605"/>
      <c r="K10" s="599"/>
      <c r="L10" s="600"/>
      <c r="M10" s="600"/>
      <c r="N10" s="600"/>
      <c r="O10" s="600"/>
      <c r="P10" s="600"/>
      <c r="Q10" s="600"/>
      <c r="R10" s="600"/>
      <c r="S10" s="600"/>
      <c r="T10" s="601"/>
    </row>
    <row r="11" spans="1:20" ht="12" customHeight="1">
      <c r="A11" s="599"/>
      <c r="B11" s="600"/>
      <c r="C11" s="600"/>
      <c r="D11" s="601"/>
      <c r="E11" s="57"/>
      <c r="F11" s="32"/>
      <c r="G11" s="58"/>
      <c r="H11" s="604"/>
      <c r="I11" s="605"/>
      <c r="J11" s="605"/>
      <c r="K11" s="599"/>
      <c r="L11" s="600"/>
      <c r="M11" s="600"/>
      <c r="N11" s="600"/>
      <c r="O11" s="600"/>
      <c r="P11" s="600"/>
      <c r="Q11" s="600"/>
      <c r="R11" s="600"/>
      <c r="S11" s="600"/>
      <c r="T11" s="601"/>
    </row>
    <row r="12" spans="1:20" ht="12" customHeight="1">
      <c r="A12" s="611" t="s">
        <v>3</v>
      </c>
      <c r="B12" s="611"/>
      <c r="C12" s="611"/>
      <c r="D12" s="611"/>
      <c r="E12" s="57"/>
      <c r="F12" s="32"/>
      <c r="G12" s="58"/>
      <c r="H12" s="604"/>
      <c r="I12" s="605"/>
      <c r="J12" s="605"/>
      <c r="K12" s="599"/>
      <c r="L12" s="600"/>
      <c r="M12" s="600"/>
      <c r="N12" s="600"/>
      <c r="O12" s="600"/>
      <c r="P12" s="600"/>
      <c r="Q12" s="600"/>
      <c r="R12" s="600"/>
      <c r="S12" s="600"/>
      <c r="T12" s="601"/>
    </row>
    <row r="13" spans="1:20" ht="12" customHeight="1">
      <c r="A13" s="596"/>
      <c r="B13" s="597"/>
      <c r="C13" s="597"/>
      <c r="D13" s="598"/>
      <c r="E13" s="57"/>
      <c r="F13" s="32"/>
      <c r="G13" s="58"/>
      <c r="H13" s="604"/>
      <c r="I13" s="605"/>
      <c r="J13" s="605"/>
      <c r="K13" s="599"/>
      <c r="L13" s="600"/>
      <c r="M13" s="600"/>
      <c r="N13" s="600"/>
      <c r="O13" s="600"/>
      <c r="P13" s="600"/>
      <c r="Q13" s="600"/>
      <c r="R13" s="600"/>
      <c r="S13" s="600"/>
      <c r="T13" s="601"/>
    </row>
    <row r="14" spans="1:20" ht="12" customHeight="1">
      <c r="A14" s="599"/>
      <c r="B14" s="600"/>
      <c r="C14" s="600"/>
      <c r="D14" s="601"/>
      <c r="E14" s="57"/>
      <c r="F14" s="32"/>
      <c r="G14" s="58"/>
      <c r="H14" s="604"/>
      <c r="I14" s="605"/>
      <c r="J14" s="605"/>
      <c r="K14" s="599"/>
      <c r="L14" s="600"/>
      <c r="M14" s="600"/>
      <c r="N14" s="600"/>
      <c r="O14" s="600"/>
      <c r="P14" s="600"/>
      <c r="Q14" s="600"/>
      <c r="R14" s="600"/>
      <c r="S14" s="600"/>
      <c r="T14" s="601"/>
    </row>
    <row r="15" spans="1:20" ht="12" customHeight="1">
      <c r="A15" s="599"/>
      <c r="B15" s="600"/>
      <c r="C15" s="600"/>
      <c r="D15" s="601"/>
      <c r="E15" s="599" t="s">
        <v>145</v>
      </c>
      <c r="F15" s="600"/>
      <c r="G15" s="601"/>
      <c r="H15" s="604"/>
      <c r="I15" s="605"/>
      <c r="J15" s="605"/>
      <c r="K15" s="599"/>
      <c r="L15" s="600"/>
      <c r="M15" s="600"/>
      <c r="N15" s="600"/>
      <c r="O15" s="600"/>
      <c r="P15" s="600"/>
      <c r="Q15" s="600"/>
      <c r="R15" s="600"/>
      <c r="S15" s="600"/>
      <c r="T15" s="601"/>
    </row>
    <row r="16" spans="1:20" ht="12" customHeight="1">
      <c r="A16" s="599"/>
      <c r="B16" s="600"/>
      <c r="C16" s="600"/>
      <c r="D16" s="601"/>
      <c r="E16" s="57"/>
      <c r="F16" s="32"/>
      <c r="G16" s="58"/>
      <c r="H16" s="604"/>
      <c r="I16" s="605"/>
      <c r="J16" s="605"/>
      <c r="K16" s="599"/>
      <c r="L16" s="600"/>
      <c r="M16" s="600"/>
      <c r="N16" s="600"/>
      <c r="O16" s="600"/>
      <c r="P16" s="600"/>
      <c r="Q16" s="600"/>
      <c r="R16" s="600"/>
      <c r="S16" s="600"/>
      <c r="T16" s="601"/>
    </row>
    <row r="17" spans="1:20" ht="12" customHeight="1">
      <c r="A17" s="599"/>
      <c r="B17" s="600"/>
      <c r="C17" s="600"/>
      <c r="D17" s="601"/>
      <c r="E17" s="57"/>
      <c r="F17" s="32"/>
      <c r="G17" s="58"/>
      <c r="H17" s="604"/>
      <c r="I17" s="605"/>
      <c r="J17" s="605"/>
      <c r="K17" s="599"/>
      <c r="L17" s="600"/>
      <c r="M17" s="600"/>
      <c r="N17" s="600"/>
      <c r="O17" s="600"/>
      <c r="P17" s="600"/>
      <c r="Q17" s="600"/>
      <c r="R17" s="600"/>
      <c r="S17" s="600"/>
      <c r="T17" s="601"/>
    </row>
    <row r="18" spans="1:20" ht="12" customHeight="1">
      <c r="A18" s="599"/>
      <c r="B18" s="600"/>
      <c r="C18" s="600"/>
      <c r="D18" s="601"/>
      <c r="E18" s="57"/>
      <c r="F18" s="32"/>
      <c r="G18" s="58"/>
      <c r="H18" s="604"/>
      <c r="I18" s="605"/>
      <c r="J18" s="605"/>
      <c r="K18" s="599"/>
      <c r="L18" s="600"/>
      <c r="M18" s="600"/>
      <c r="N18" s="600"/>
      <c r="O18" s="600"/>
      <c r="P18" s="600"/>
      <c r="Q18" s="600"/>
      <c r="R18" s="600"/>
      <c r="S18" s="600"/>
      <c r="T18" s="601"/>
    </row>
    <row r="19" spans="1:20" ht="12" customHeight="1">
      <c r="A19" s="599"/>
      <c r="B19" s="600"/>
      <c r="C19" s="600"/>
      <c r="D19" s="601"/>
      <c r="E19" s="57"/>
      <c r="F19" s="32"/>
      <c r="G19" s="58"/>
      <c r="H19" s="604"/>
      <c r="I19" s="605"/>
      <c r="J19" s="605"/>
      <c r="K19" s="599"/>
      <c r="L19" s="600"/>
      <c r="M19" s="600"/>
      <c r="N19" s="600"/>
      <c r="O19" s="600"/>
      <c r="P19" s="600"/>
      <c r="Q19" s="600"/>
      <c r="R19" s="600"/>
      <c r="S19" s="600"/>
      <c r="T19" s="601"/>
    </row>
    <row r="20" spans="1:20" ht="12" customHeight="1">
      <c r="A20" s="599"/>
      <c r="B20" s="600"/>
      <c r="C20" s="600"/>
      <c r="D20" s="601"/>
      <c r="E20" s="57"/>
      <c r="F20" s="32"/>
      <c r="G20" s="58"/>
      <c r="H20" s="604"/>
      <c r="I20" s="605"/>
      <c r="J20" s="605"/>
      <c r="K20" s="599"/>
      <c r="L20" s="600"/>
      <c r="M20" s="600"/>
      <c r="N20" s="600"/>
      <c r="O20" s="600"/>
      <c r="P20" s="600"/>
      <c r="Q20" s="600"/>
      <c r="R20" s="600"/>
      <c r="S20" s="600"/>
      <c r="T20" s="601"/>
    </row>
    <row r="21" spans="1:20" ht="15" customHeight="1">
      <c r="A21" s="611" t="s">
        <v>4</v>
      </c>
      <c r="B21" s="611"/>
      <c r="C21" s="611"/>
      <c r="D21" s="611"/>
      <c r="E21" s="59"/>
      <c r="F21" s="60"/>
      <c r="G21" s="61"/>
      <c r="H21" s="606"/>
      <c r="I21" s="607"/>
      <c r="J21" s="607"/>
      <c r="K21" s="608"/>
      <c r="L21" s="609"/>
      <c r="M21" s="609"/>
      <c r="N21" s="609"/>
      <c r="O21" s="609"/>
      <c r="P21" s="609"/>
      <c r="Q21" s="609"/>
      <c r="R21" s="609"/>
      <c r="S21" s="609"/>
      <c r="T21" s="610"/>
    </row>
    <row r="22" spans="1:20">
      <c r="A22" s="165" t="s">
        <v>24</v>
      </c>
      <c r="B22" s="165"/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</row>
    <row r="23" spans="1:20">
      <c r="A23" s="165" t="s">
        <v>16</v>
      </c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</row>
    <row r="24" spans="1:20">
      <c r="A24" s="508" t="s">
        <v>680</v>
      </c>
      <c r="B24" s="508"/>
      <c r="C24" s="508"/>
      <c r="D24" s="508"/>
      <c r="E24" s="508"/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</row>
    <row r="25" spans="1:20">
      <c r="A25" s="165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</row>
    <row r="26" spans="1:20">
      <c r="A26" s="165"/>
      <c r="B26" s="165"/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</row>
    <row r="27" spans="1:20" ht="9" customHeight="1">
      <c r="A27" s="165"/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</row>
    <row r="28" spans="1:20" ht="25.5" customHeight="1">
      <c r="A28" s="509" t="s">
        <v>23</v>
      </c>
      <c r="B28" s="509"/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  <c r="S28" s="509"/>
      <c r="T28" s="509"/>
    </row>
    <row r="29" spans="1:20" ht="11.25" customHeight="1">
      <c r="A29" s="509"/>
      <c r="B29" s="509"/>
      <c r="C29" s="509"/>
      <c r="D29" s="509"/>
      <c r="E29" s="509"/>
      <c r="F29" s="509"/>
      <c r="G29" s="509"/>
      <c r="H29" s="509"/>
      <c r="I29" s="509"/>
      <c r="J29" s="509"/>
      <c r="K29" s="509"/>
      <c r="L29" s="509"/>
      <c r="M29" s="509"/>
      <c r="N29" s="509"/>
      <c r="O29" s="509"/>
      <c r="P29" s="509"/>
      <c r="Q29" s="509"/>
      <c r="R29" s="509"/>
      <c r="S29" s="509"/>
      <c r="T29" s="509"/>
    </row>
    <row r="30" spans="1:20" ht="11.25" customHeight="1">
      <c r="A30" s="509"/>
      <c r="B30" s="509"/>
      <c r="C30" s="509"/>
      <c r="D30" s="509"/>
      <c r="E30" s="509"/>
      <c r="F30" s="509"/>
      <c r="G30" s="509"/>
      <c r="H30" s="509"/>
      <c r="I30" s="509"/>
      <c r="J30" s="509"/>
      <c r="K30" s="509"/>
      <c r="L30" s="509"/>
      <c r="M30" s="509"/>
      <c r="N30" s="509"/>
      <c r="O30" s="509"/>
      <c r="P30" s="509"/>
      <c r="Q30" s="509"/>
      <c r="R30" s="509"/>
      <c r="S30" s="509"/>
      <c r="T30" s="509"/>
    </row>
    <row r="31" spans="1:20" ht="11.25" customHeight="1">
      <c r="A31" s="165"/>
      <c r="B31" s="165"/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</row>
    <row r="32" spans="1:20" ht="16.5" customHeight="1" thickBot="1">
      <c r="A32" s="588" t="s">
        <v>151</v>
      </c>
      <c r="B32" s="588"/>
      <c r="C32" s="588"/>
      <c r="D32" s="588"/>
      <c r="E32" s="588"/>
      <c r="F32" s="588"/>
      <c r="G32" s="588"/>
      <c r="H32" s="588"/>
      <c r="I32" s="588"/>
      <c r="J32" s="588"/>
      <c r="K32" s="588"/>
      <c r="L32" s="588"/>
      <c r="M32" s="588"/>
      <c r="N32" s="588"/>
      <c r="O32" s="588"/>
      <c r="P32" s="588"/>
      <c r="Q32" s="588"/>
      <c r="R32" s="588"/>
      <c r="S32" s="588"/>
      <c r="T32" s="588"/>
    </row>
    <row r="33" spans="1:20">
      <c r="A33" s="165"/>
      <c r="B33" s="612" t="s">
        <v>18</v>
      </c>
      <c r="C33" s="613"/>
      <c r="D33" s="613"/>
      <c r="E33" s="613"/>
      <c r="F33" s="613"/>
      <c r="G33" s="613"/>
      <c r="H33" s="613"/>
      <c r="I33" s="613"/>
      <c r="J33" s="616" t="s">
        <v>144</v>
      </c>
      <c r="K33" s="617"/>
      <c r="L33" s="617"/>
      <c r="M33" s="618"/>
      <c r="N33" s="616" t="s">
        <v>143</v>
      </c>
      <c r="O33" s="617"/>
      <c r="P33" s="617"/>
      <c r="Q33" s="618"/>
      <c r="R33" s="165"/>
      <c r="S33" s="165"/>
      <c r="T33" s="165"/>
    </row>
    <row r="34" spans="1:20">
      <c r="A34" s="165"/>
      <c r="B34" s="614"/>
      <c r="C34" s="615"/>
      <c r="D34" s="615"/>
      <c r="E34" s="615"/>
      <c r="F34" s="615"/>
      <c r="G34" s="615"/>
      <c r="H34" s="615"/>
      <c r="I34" s="615"/>
      <c r="J34" s="619"/>
      <c r="K34" s="620"/>
      <c r="L34" s="620"/>
      <c r="M34" s="621"/>
      <c r="N34" s="619"/>
      <c r="O34" s="620"/>
      <c r="P34" s="620"/>
      <c r="Q34" s="621"/>
      <c r="R34" s="165"/>
      <c r="S34" s="165"/>
      <c r="T34" s="165"/>
    </row>
    <row r="35" spans="1:20">
      <c r="A35" s="165"/>
      <c r="B35" s="527" t="s">
        <v>552</v>
      </c>
      <c r="C35" s="523"/>
      <c r="D35" s="523"/>
      <c r="E35" s="523"/>
      <c r="F35" s="523"/>
      <c r="G35" s="523"/>
      <c r="H35" s="523"/>
      <c r="I35" s="523"/>
      <c r="J35" s="622" t="s">
        <v>541</v>
      </c>
      <c r="K35" s="623"/>
      <c r="L35" s="623"/>
      <c r="M35" s="624"/>
      <c r="N35" s="622" t="s">
        <v>681</v>
      </c>
      <c r="O35" s="623"/>
      <c r="P35" s="623"/>
      <c r="Q35" s="624"/>
      <c r="R35" s="165"/>
      <c r="S35" s="165"/>
      <c r="T35" s="165"/>
    </row>
    <row r="36" spans="1:20">
      <c r="A36" s="165"/>
      <c r="B36" s="527" t="s">
        <v>553</v>
      </c>
      <c r="C36" s="523"/>
      <c r="D36" s="523"/>
      <c r="E36" s="523"/>
      <c r="F36" s="523"/>
      <c r="G36" s="523"/>
      <c r="H36" s="523"/>
      <c r="I36" s="523"/>
      <c r="J36" s="622" t="s">
        <v>800</v>
      </c>
      <c r="K36" s="502"/>
      <c r="L36" s="502"/>
      <c r="M36" s="503"/>
      <c r="N36" s="622" t="s">
        <v>687</v>
      </c>
      <c r="O36" s="502"/>
      <c r="P36" s="502"/>
      <c r="Q36" s="503"/>
      <c r="R36" s="165"/>
      <c r="S36" s="165"/>
      <c r="T36" s="165"/>
    </row>
    <row r="37" spans="1:20">
      <c r="A37" s="165"/>
      <c r="B37" s="522" t="s">
        <v>154</v>
      </c>
      <c r="C37" s="523"/>
      <c r="D37" s="523"/>
      <c r="E37" s="523"/>
      <c r="F37" s="523"/>
      <c r="G37" s="523"/>
      <c r="H37" s="523"/>
      <c r="I37" s="523"/>
      <c r="J37" s="622" t="s">
        <v>468</v>
      </c>
      <c r="K37" s="502"/>
      <c r="L37" s="502"/>
      <c r="M37" s="503"/>
      <c r="N37" s="622" t="s">
        <v>683</v>
      </c>
      <c r="O37" s="502"/>
      <c r="P37" s="502"/>
      <c r="Q37" s="503"/>
      <c r="R37" s="165"/>
      <c r="S37" s="165"/>
      <c r="T37" s="165"/>
    </row>
    <row r="38" spans="1:20" ht="26.25" customHeight="1">
      <c r="A38" s="165"/>
      <c r="B38" s="626" t="s">
        <v>167</v>
      </c>
      <c r="C38" s="627"/>
      <c r="D38" s="627"/>
      <c r="E38" s="627"/>
      <c r="F38" s="627"/>
      <c r="G38" s="627"/>
      <c r="H38" s="627"/>
      <c r="I38" s="627"/>
      <c r="J38" s="628">
        <v>14.7</v>
      </c>
      <c r="K38" s="502"/>
      <c r="L38" s="502"/>
      <c r="M38" s="503"/>
      <c r="N38" s="628">
        <v>13.9</v>
      </c>
      <c r="O38" s="502"/>
      <c r="P38" s="502"/>
      <c r="Q38" s="503"/>
      <c r="R38" s="165"/>
      <c r="S38" s="165"/>
      <c r="T38" s="165"/>
    </row>
    <row r="39" spans="1:20" ht="28.5" customHeight="1" thickBot="1">
      <c r="A39" s="165"/>
      <c r="B39" s="629" t="s">
        <v>22</v>
      </c>
      <c r="C39" s="630"/>
      <c r="D39" s="630"/>
      <c r="E39" s="630"/>
      <c r="F39" s="630"/>
      <c r="G39" s="630"/>
      <c r="H39" s="630"/>
      <c r="I39" s="630"/>
      <c r="J39" s="514">
        <v>16.5</v>
      </c>
      <c r="K39" s="631"/>
      <c r="L39" s="631"/>
      <c r="M39" s="515"/>
      <c r="N39" s="514">
        <v>15.7</v>
      </c>
      <c r="O39" s="631"/>
      <c r="P39" s="631"/>
      <c r="Q39" s="515"/>
      <c r="R39" s="165"/>
      <c r="S39" s="165"/>
      <c r="T39" s="165"/>
    </row>
    <row r="40" spans="1:20" ht="14.25" customHeight="1">
      <c r="A40" s="165"/>
      <c r="B40" s="165" t="s">
        <v>155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65"/>
      <c r="S40" s="165"/>
      <c r="T40" s="165"/>
    </row>
    <row r="41" spans="1:20" ht="14.25" customHeight="1">
      <c r="A41" s="165"/>
      <c r="B41" s="632" t="s">
        <v>805</v>
      </c>
      <c r="C41" s="632"/>
      <c r="D41" s="632"/>
      <c r="E41" s="632"/>
      <c r="F41" s="632"/>
      <c r="G41" s="632"/>
      <c r="H41" s="632"/>
      <c r="I41" s="632"/>
      <c r="J41" s="632"/>
      <c r="K41" s="632"/>
      <c r="L41" s="632"/>
      <c r="M41" s="632"/>
      <c r="N41" s="632"/>
      <c r="O41" s="632"/>
      <c r="P41" s="632"/>
      <c r="Q41" s="632"/>
      <c r="R41" s="165"/>
      <c r="S41" s="165"/>
      <c r="T41" s="165"/>
    </row>
    <row r="42" spans="1:20" ht="14.25" customHeight="1">
      <c r="A42" s="165"/>
      <c r="B42" s="145" t="s">
        <v>544</v>
      </c>
      <c r="C42" s="11"/>
      <c r="D42" s="11"/>
      <c r="E42" s="11"/>
      <c r="F42" s="11"/>
      <c r="G42" s="11"/>
      <c r="H42" s="11"/>
      <c r="I42" s="11"/>
      <c r="J42" s="9"/>
      <c r="K42" s="9"/>
      <c r="L42" s="9"/>
      <c r="M42" s="9"/>
      <c r="N42" s="10"/>
      <c r="O42" s="10"/>
      <c r="P42" s="10"/>
      <c r="Q42" s="10"/>
      <c r="R42" s="165"/>
      <c r="S42" s="165"/>
      <c r="T42" s="165"/>
    </row>
    <row r="43" spans="1:20" ht="15" customHeight="1">
      <c r="A43" s="26"/>
      <c r="B43" s="221" t="s">
        <v>682</v>
      </c>
      <c r="C43" s="11"/>
      <c r="D43" s="11"/>
      <c r="E43" s="11"/>
      <c r="F43" s="11"/>
      <c r="G43" s="11"/>
      <c r="H43" s="11"/>
      <c r="I43" s="11"/>
      <c r="J43" s="9"/>
      <c r="K43" s="9"/>
      <c r="L43" s="9"/>
      <c r="M43" s="9"/>
      <c r="N43" s="10"/>
      <c r="O43" s="10"/>
      <c r="P43" s="10"/>
      <c r="Q43" s="10"/>
      <c r="R43" s="165"/>
      <c r="S43" s="165"/>
      <c r="T43" s="165"/>
    </row>
    <row r="44" spans="1:20" ht="4.5" customHeight="1"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</row>
    <row r="45" spans="1:20" ht="15" customHeight="1">
      <c r="A45" s="588" t="s">
        <v>156</v>
      </c>
      <c r="B45" s="588"/>
      <c r="C45" s="588"/>
      <c r="D45" s="588"/>
      <c r="E45" s="588"/>
      <c r="F45" s="588"/>
      <c r="G45" s="588"/>
      <c r="H45" s="588"/>
      <c r="I45" s="588"/>
      <c r="J45" s="588"/>
      <c r="K45" s="588"/>
      <c r="L45" s="588"/>
      <c r="M45" s="588"/>
      <c r="N45" s="588"/>
      <c r="O45" s="588"/>
      <c r="P45" s="588"/>
      <c r="Q45" s="588"/>
      <c r="R45" s="588"/>
      <c r="S45" s="588"/>
      <c r="T45" s="588"/>
    </row>
    <row r="46" spans="1:20" ht="15.75" customHeight="1">
      <c r="A46" s="165"/>
      <c r="B46" s="165"/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</row>
    <row r="47" spans="1:20" ht="15" customHeight="1">
      <c r="A47" s="165"/>
      <c r="B47" s="625" t="s">
        <v>28</v>
      </c>
      <c r="C47" s="625"/>
      <c r="D47" s="625"/>
      <c r="E47" s="625"/>
      <c r="F47" s="625"/>
      <c r="G47" s="625"/>
      <c r="H47" s="625"/>
      <c r="I47" s="625"/>
      <c r="J47" s="615" t="s">
        <v>144</v>
      </c>
      <c r="K47" s="615"/>
      <c r="L47" s="615"/>
      <c r="M47" s="615"/>
      <c r="N47" s="615" t="s">
        <v>143</v>
      </c>
      <c r="O47" s="615"/>
      <c r="P47" s="615"/>
      <c r="Q47" s="615"/>
      <c r="R47" s="165"/>
      <c r="S47" s="165"/>
      <c r="T47" s="165"/>
    </row>
    <row r="48" spans="1:20" ht="15" customHeight="1">
      <c r="A48" s="165"/>
      <c r="B48" s="633" t="s">
        <v>158</v>
      </c>
      <c r="C48" s="633"/>
      <c r="D48" s="633"/>
      <c r="E48" s="633"/>
      <c r="F48" s="633"/>
      <c r="G48" s="633"/>
      <c r="H48" s="633"/>
      <c r="I48" s="633"/>
      <c r="J48" s="634" t="s">
        <v>162</v>
      </c>
      <c r="K48" s="634"/>
      <c r="L48" s="634"/>
      <c r="M48" s="634"/>
      <c r="N48" s="634"/>
      <c r="O48" s="634"/>
      <c r="P48" s="634"/>
      <c r="Q48" s="634"/>
      <c r="R48" s="165"/>
      <c r="S48" s="165"/>
      <c r="T48" s="165"/>
    </row>
    <row r="49" spans="1:20" ht="15" customHeight="1">
      <c r="A49" s="165"/>
      <c r="B49" s="633" t="s">
        <v>157</v>
      </c>
      <c r="C49" s="633"/>
      <c r="D49" s="633"/>
      <c r="E49" s="633"/>
      <c r="F49" s="633"/>
      <c r="G49" s="633"/>
      <c r="H49" s="633"/>
      <c r="I49" s="633"/>
      <c r="J49" s="634" t="s">
        <v>163</v>
      </c>
      <c r="K49" s="634"/>
      <c r="L49" s="634"/>
      <c r="M49" s="634"/>
      <c r="N49" s="634"/>
      <c r="O49" s="634"/>
      <c r="P49" s="634"/>
      <c r="Q49" s="634"/>
      <c r="R49" s="165"/>
      <c r="S49" s="165"/>
      <c r="T49" s="165"/>
    </row>
    <row r="50" spans="1:20">
      <c r="A50" s="165"/>
      <c r="B50" s="633" t="s">
        <v>159</v>
      </c>
      <c r="C50" s="633"/>
      <c r="D50" s="633"/>
      <c r="E50" s="633"/>
      <c r="F50" s="633"/>
      <c r="G50" s="633"/>
      <c r="H50" s="633"/>
      <c r="I50" s="633"/>
      <c r="J50" s="634" t="s">
        <v>164</v>
      </c>
      <c r="K50" s="634"/>
      <c r="L50" s="634"/>
      <c r="M50" s="634"/>
      <c r="N50" s="634"/>
      <c r="O50" s="634"/>
      <c r="P50" s="634"/>
      <c r="Q50" s="634"/>
      <c r="R50" s="165"/>
      <c r="S50" s="165"/>
      <c r="T50" s="165"/>
    </row>
    <row r="51" spans="1:20">
      <c r="A51" s="165"/>
      <c r="B51" s="633" t="s">
        <v>160</v>
      </c>
      <c r="C51" s="633"/>
      <c r="D51" s="633"/>
      <c r="E51" s="633"/>
      <c r="F51" s="633"/>
      <c r="G51" s="633"/>
      <c r="H51" s="633"/>
      <c r="I51" s="633"/>
      <c r="J51" s="634" t="s">
        <v>165</v>
      </c>
      <c r="K51" s="634"/>
      <c r="L51" s="634"/>
      <c r="M51" s="634"/>
      <c r="N51" s="634"/>
      <c r="O51" s="634"/>
      <c r="P51" s="634"/>
      <c r="Q51" s="634"/>
      <c r="R51" s="165"/>
      <c r="S51" s="165"/>
      <c r="T51" s="165"/>
    </row>
    <row r="52" spans="1:20" ht="33" customHeight="1">
      <c r="A52" s="165"/>
      <c r="B52" s="633" t="s">
        <v>161</v>
      </c>
      <c r="C52" s="633"/>
      <c r="D52" s="633"/>
      <c r="E52" s="633"/>
      <c r="F52" s="633"/>
      <c r="G52" s="633"/>
      <c r="H52" s="633"/>
      <c r="I52" s="633"/>
      <c r="J52" s="627" t="s">
        <v>168</v>
      </c>
      <c r="K52" s="627"/>
      <c r="L52" s="627"/>
      <c r="M52" s="627"/>
      <c r="N52" s="539" t="s">
        <v>62</v>
      </c>
      <c r="O52" s="539"/>
      <c r="P52" s="539"/>
      <c r="Q52" s="539"/>
      <c r="R52" s="165"/>
      <c r="S52" s="165"/>
      <c r="T52" s="165"/>
    </row>
    <row r="53" spans="1:20" ht="25.5" customHeight="1">
      <c r="B53" s="633"/>
      <c r="C53" s="633"/>
      <c r="D53" s="633"/>
      <c r="E53" s="633"/>
      <c r="F53" s="633"/>
      <c r="G53" s="633"/>
      <c r="H53" s="633"/>
      <c r="I53" s="633"/>
      <c r="J53" s="627"/>
      <c r="K53" s="627"/>
      <c r="L53" s="627"/>
      <c r="M53" s="627"/>
      <c r="N53" s="539"/>
      <c r="O53" s="539"/>
      <c r="P53" s="539"/>
      <c r="Q53" s="539"/>
      <c r="R53" s="165"/>
      <c r="S53" s="165"/>
      <c r="T53" s="165"/>
    </row>
    <row r="54" spans="1:20">
      <c r="A54" s="165"/>
      <c r="B54" s="165" t="s">
        <v>684</v>
      </c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</row>
    <row r="55" spans="1:20">
      <c r="A55" s="165"/>
      <c r="B55" s="26" t="s">
        <v>166</v>
      </c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:20">
      <c r="A56" s="165"/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</row>
  </sheetData>
  <protectedRanges>
    <protectedRange sqref="N48:N51 P48:P51 B48:J51 L48:L51" name="Диапазон1_8_2"/>
  </protectedRanges>
  <mergeCells count="52">
    <mergeCell ref="B51:I51"/>
    <mergeCell ref="J51:Q51"/>
    <mergeCell ref="B52:I53"/>
    <mergeCell ref="J52:M53"/>
    <mergeCell ref="N52:Q53"/>
    <mergeCell ref="B48:I48"/>
    <mergeCell ref="J48:Q48"/>
    <mergeCell ref="B49:I49"/>
    <mergeCell ref="J49:Q49"/>
    <mergeCell ref="B50:I50"/>
    <mergeCell ref="J50:Q50"/>
    <mergeCell ref="B47:I47"/>
    <mergeCell ref="J47:M47"/>
    <mergeCell ref="N47:Q47"/>
    <mergeCell ref="B37:I37"/>
    <mergeCell ref="J37:M37"/>
    <mergeCell ref="N37:Q37"/>
    <mergeCell ref="B38:I38"/>
    <mergeCell ref="J38:M38"/>
    <mergeCell ref="N38:Q38"/>
    <mergeCell ref="B39:I39"/>
    <mergeCell ref="J39:M39"/>
    <mergeCell ref="N39:Q39"/>
    <mergeCell ref="B41:Q41"/>
    <mergeCell ref="A45:T45"/>
    <mergeCell ref="B35:I35"/>
    <mergeCell ref="J35:M35"/>
    <mergeCell ref="N35:Q35"/>
    <mergeCell ref="B36:I36"/>
    <mergeCell ref="J36:M36"/>
    <mergeCell ref="N36:Q36"/>
    <mergeCell ref="A24:T24"/>
    <mergeCell ref="A28:T30"/>
    <mergeCell ref="A32:T32"/>
    <mergeCell ref="B33:I34"/>
    <mergeCell ref="J33:M34"/>
    <mergeCell ref="N33:Q34"/>
    <mergeCell ref="A5:D5"/>
    <mergeCell ref="K5:T5"/>
    <mergeCell ref="A6:D11"/>
    <mergeCell ref="H6:J21"/>
    <mergeCell ref="K6:T21"/>
    <mergeCell ref="A12:D12"/>
    <mergeCell ref="A13:D20"/>
    <mergeCell ref="E15:G15"/>
    <mergeCell ref="A21:D21"/>
    <mergeCell ref="A4:T4"/>
    <mergeCell ref="A1:D1"/>
    <mergeCell ref="A2:J2"/>
    <mergeCell ref="K2:T2"/>
    <mergeCell ref="A3:J3"/>
    <mergeCell ref="K3:T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5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23</vt:i4>
      </vt:variant>
    </vt:vector>
  </HeadingPairs>
  <TitlesOfParts>
    <vt:vector size="48" baseType="lpstr">
      <vt:lpstr>Содержание</vt:lpstr>
      <vt:lpstr>1.1 Описание ГВ  Prestige</vt:lpstr>
      <vt:lpstr>1.2 Описание ГВ Trend, Classic</vt:lpstr>
      <vt:lpstr>1.3 Типы монтажа ГВ</vt:lpstr>
      <vt:lpstr>1.4 Встроенный монтаж ГВ</vt:lpstr>
      <vt:lpstr>1.5 Prestige</vt:lpstr>
      <vt:lpstr>1.6 Classic</vt:lpstr>
      <vt:lpstr>1.7 Trend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дверей боковых</vt:lpstr>
      <vt:lpstr>3.2 Дверь боковая SDN-1</vt:lpstr>
      <vt:lpstr>3.3 Дверь боковая SDN-2</vt:lpstr>
      <vt:lpstr>3.4 Дверь боковая SD-Thermo</vt:lpstr>
      <vt:lpstr>4 Доп.опции</vt:lpstr>
      <vt:lpstr>'1.3 Типы монтажа ГВ'!Область_печати</vt:lpstr>
      <vt:lpstr>'1.4 Встроенный монтаж ГВ'!Область_печати</vt:lpstr>
      <vt:lpstr>'1.5 Prestige'!Область_печати</vt:lpstr>
      <vt:lpstr>'1.6 Classic'!Область_печати</vt:lpstr>
      <vt:lpstr>'1.7 Trend'!Область_печати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дверей боковых'!Область_печати</vt:lpstr>
      <vt:lpstr>'3.2 Дверь боковая SDN-1'!Область_печати</vt:lpstr>
      <vt:lpstr>'3.3 Дверь боковая SDN-2'!Область_печати</vt:lpstr>
      <vt:lpstr>'3.4 Дверь боковая SD-Thermo'!Область_печати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kovalenko</cp:lastModifiedBy>
  <cp:lastPrinted>2019-04-02T12:02:11Z</cp:lastPrinted>
  <dcterms:created xsi:type="dcterms:W3CDTF">2014-10-27T12:40:27Z</dcterms:created>
  <dcterms:modified xsi:type="dcterms:W3CDTF">2019-04-22T14:46:05Z</dcterms:modified>
</cp:coreProperties>
</file>